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6738E7CF-6F8F-4534-A612-5330785A0734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2" l="1"/>
  <c r="M14" i="2"/>
  <c r="H12" i="2"/>
  <c r="K11" i="2"/>
  <c r="H9" i="2"/>
  <c r="J5" i="2"/>
  <c r="M4" i="2"/>
  <c r="K4" i="2"/>
  <c r="J14" i="2"/>
  <c r="H5" i="2"/>
  <c r="J8" i="2"/>
  <c r="K5" i="2"/>
  <c r="K8" i="2"/>
  <c r="M12" i="2"/>
  <c r="H15" i="2"/>
  <c r="H11" i="2"/>
  <c r="K10" i="2"/>
  <c r="M13" i="2"/>
  <c r="M11" i="2"/>
  <c r="J10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6" i="2"/>
  <c r="K16" i="2"/>
  <c r="M16" i="2"/>
  <c r="H16" i="2"/>
  <c r="J16" i="2"/>
  <c r="J7" i="2"/>
  <c r="M7" i="2"/>
  <c r="K7" i="2"/>
  <c r="H6" i="2"/>
  <c r="M6" i="2"/>
  <c r="B4" i="2"/>
  <c r="B3" i="2"/>
  <c r="B5" i="2"/>
  <c r="K3" i="2"/>
  <c r="B7" i="2"/>
  <c r="I6" i="11"/>
  <c r="I7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H7" i="11"/>
  <c r="G12" i="11"/>
  <c r="G3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E14" i="11"/>
  <c r="E7" i="11"/>
  <c r="E6" i="11"/>
  <c r="E4" i="11"/>
  <c r="E13" i="11"/>
  <c r="E10" i="11"/>
  <c r="E3" i="11"/>
  <c r="E12" i="11"/>
  <c r="E11" i="11"/>
  <c r="E9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C22" i="11"/>
  <c r="D25" i="11"/>
  <c r="D18" i="11"/>
  <c r="D19" i="11"/>
  <c r="D20" i="11"/>
  <c r="C18" i="11"/>
  <c r="J10" i="11"/>
  <c r="D9" i="11"/>
  <c r="I9" i="11"/>
  <c r="J9" i="11"/>
  <c r="D10" i="11"/>
  <c r="G10" i="11"/>
  <c r="H10" i="11"/>
  <c r="G9" i="11"/>
  <c r="H9" i="11"/>
  <c r="I10" i="11"/>
  <c r="E8" i="11"/>
  <c r="E5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79" i="11" s="1"/>
  <c r="P150" i="11"/>
  <c r="P178" i="11" s="1"/>
  <c r="P149" i="11"/>
  <c r="P177" i="11" s="1"/>
  <c r="P148" i="11"/>
  <c r="P176" i="11" s="1"/>
  <c r="P147" i="11"/>
  <c r="P175" i="11" s="1"/>
  <c r="P146" i="11"/>
  <c r="P174" i="11" s="1"/>
  <c r="P145" i="11"/>
  <c r="P173" i="11" s="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30" i="11" s="1"/>
  <c r="AA121" i="11"/>
  <c r="AA143" i="11" s="1"/>
  <c r="Z121" i="11"/>
  <c r="Z143" i="11" s="1"/>
  <c r="Y121" i="11"/>
  <c r="Y156" i="11" s="1"/>
  <c r="Y171" i="11" s="1"/>
  <c r="X121" i="11"/>
  <c r="X130" i="11" s="1"/>
  <c r="W121" i="11"/>
  <c r="W143" i="11" s="1"/>
  <c r="V121" i="11"/>
  <c r="V143" i="11" s="1"/>
  <c r="U121" i="11"/>
  <c r="U156" i="11" s="1"/>
  <c r="U171" i="11" s="1"/>
  <c r="T121" i="11"/>
  <c r="T130" i="11" s="1"/>
  <c r="S121" i="11"/>
  <c r="S143" i="11" s="1"/>
  <c r="R121" i="11"/>
  <c r="R143" i="11" s="1"/>
  <c r="Q121" i="11"/>
  <c r="Q156" i="11" s="1"/>
  <c r="Q171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Y100" i="11"/>
  <c r="U100" i="11"/>
  <c r="Q100" i="11"/>
  <c r="P100" i="11"/>
  <c r="AA99" i="11"/>
  <c r="W99" i="11"/>
  <c r="S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Z100" i="11" s="1"/>
  <c r="Y48" i="11"/>
  <c r="X48" i="11"/>
  <c r="X100" i="11" s="1"/>
  <c r="W48" i="11"/>
  <c r="W100" i="11" s="1"/>
  <c r="V48" i="11"/>
  <c r="V100" i="11" s="1"/>
  <c r="U48" i="11"/>
  <c r="T48" i="11"/>
  <c r="T100" i="11" s="1"/>
  <c r="S48" i="11"/>
  <c r="S100" i="11" s="1"/>
  <c r="R48" i="11"/>
  <c r="R100" i="11" s="1"/>
  <c r="Q48" i="11"/>
  <c r="AC48" i="11" s="1"/>
  <c r="AB47" i="11"/>
  <c r="AB99" i="11" s="1"/>
  <c r="AA47" i="11"/>
  <c r="Z47" i="11"/>
  <c r="Z99" i="11" s="1"/>
  <c r="Y47" i="11"/>
  <c r="Y99" i="11" s="1"/>
  <c r="X47" i="11"/>
  <c r="X99" i="11" s="1"/>
  <c r="W47" i="11"/>
  <c r="V47" i="11"/>
  <c r="V99" i="11" s="1"/>
  <c r="U47" i="11"/>
  <c r="U99" i="11" s="1"/>
  <c r="T47" i="11"/>
  <c r="T99" i="11" s="1"/>
  <c r="S47" i="1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C44" i="11" s="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H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AC3" i="11" s="1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K23" i="11"/>
  <c r="K19" i="11"/>
  <c r="K24" i="11"/>
  <c r="K20" i="11"/>
  <c r="K25" i="11"/>
  <c r="K21" i="11"/>
  <c r="K26" i="11"/>
  <c r="K22" i="11"/>
  <c r="K18" i="11"/>
  <c r="AI4" i="11"/>
  <c r="AI9" i="11"/>
  <c r="AI5" i="11"/>
  <c r="AI8" i="11"/>
  <c r="AI7" i="11"/>
  <c r="AI11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6" i="11"/>
  <c r="AI10" i="11"/>
  <c r="AI12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J9" i="11"/>
  <c r="AJ13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7" i="11"/>
  <c r="AJ6" i="11"/>
  <c r="AJ5" i="11"/>
  <c r="AJ4" i="11"/>
  <c r="AJ8" i="11"/>
  <c r="AJ12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7" i="11"/>
  <c r="AJ11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T134" i="11" l="1"/>
  <c r="S131" i="11"/>
  <c r="S136" i="11"/>
  <c r="W137" i="11"/>
  <c r="W139" i="11"/>
  <c r="S135" i="11"/>
  <c r="AA135" i="11"/>
  <c r="AC92" i="11"/>
  <c r="AC93" i="11"/>
  <c r="X134" i="11"/>
  <c r="W131" i="11"/>
  <c r="W136" i="11"/>
  <c r="S137" i="11"/>
  <c r="S139" i="11"/>
  <c r="AA139" i="11"/>
  <c r="W135" i="11"/>
  <c r="U134" i="11"/>
  <c r="Y134" i="11"/>
  <c r="AC56" i="11"/>
  <c r="T131" i="11"/>
  <c r="AB131" i="11"/>
  <c r="X136" i="11"/>
  <c r="T137" i="11"/>
  <c r="AB137" i="11"/>
  <c r="T139" i="11"/>
  <c r="AC87" i="11"/>
  <c r="AC88" i="11"/>
  <c r="AC90" i="11"/>
  <c r="AB134" i="11"/>
  <c r="AA131" i="11"/>
  <c r="AA136" i="11"/>
  <c r="AA137" i="11"/>
  <c r="X131" i="11"/>
  <c r="T136" i="11"/>
  <c r="AB136" i="11"/>
  <c r="X137" i="11"/>
  <c r="X139" i="11"/>
  <c r="AB139" i="11"/>
  <c r="T135" i="11"/>
  <c r="X135" i="11"/>
  <c r="AB135" i="11"/>
  <c r="AC84" i="11"/>
  <c r="AC86" i="11"/>
  <c r="AC95" i="11"/>
  <c r="R134" i="11"/>
  <c r="V134" i="11"/>
  <c r="Z134" i="11"/>
  <c r="AC57" i="11"/>
  <c r="AC58" i="11"/>
  <c r="Q131" i="11"/>
  <c r="AC59" i="11"/>
  <c r="U131" i="11"/>
  <c r="Y131" i="11"/>
  <c r="AC60" i="11"/>
  <c r="AC62" i="11"/>
  <c r="U136" i="11"/>
  <c r="Y136" i="11"/>
  <c r="AC63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AC82" i="11"/>
  <c r="F3" i="11"/>
  <c r="F11" i="11"/>
  <c r="E18" i="11"/>
  <c r="F18" i="11" s="1"/>
  <c r="L18" i="11"/>
  <c r="E22" i="11"/>
  <c r="F22" i="11" s="1"/>
  <c r="L22" i="11"/>
  <c r="E26" i="11"/>
  <c r="F26" i="11" s="1"/>
  <c r="L26" i="11"/>
  <c r="F8" i="11"/>
  <c r="F12" i="11"/>
  <c r="F7" i="11"/>
  <c r="F6" i="11"/>
  <c r="F10" i="11"/>
  <c r="F14" i="11"/>
  <c r="E21" i="11"/>
  <c r="F21" i="11" s="1"/>
  <c r="L21" i="11"/>
  <c r="E25" i="11"/>
  <c r="F25" i="11" s="1"/>
  <c r="L25" i="11"/>
  <c r="AA101" i="11"/>
  <c r="W101" i="11"/>
  <c r="S101" i="11"/>
  <c r="F5" i="11"/>
  <c r="F9" i="11"/>
  <c r="F13" i="11"/>
  <c r="E20" i="11"/>
  <c r="F20" i="11" s="1"/>
  <c r="L20" i="11"/>
  <c r="E24" i="11"/>
  <c r="F24" i="11" s="1"/>
  <c r="L24" i="11"/>
  <c r="F4" i="11"/>
  <c r="E19" i="11"/>
  <c r="F19" i="11" s="1"/>
  <c r="L19" i="11"/>
  <c r="E23" i="11"/>
  <c r="F23" i="11" s="1"/>
  <c r="L23" i="11"/>
  <c r="AC98" i="11"/>
  <c r="H37" i="11"/>
  <c r="I37" i="11" s="1"/>
  <c r="I38" i="11"/>
  <c r="U101" i="11"/>
  <c r="Y101" i="11"/>
  <c r="T101" i="11"/>
  <c r="X101" i="11"/>
  <c r="AB101" i="11"/>
  <c r="AC61" i="11"/>
  <c r="R101" i="11"/>
  <c r="V101" i="11"/>
  <c r="Z101" i="11"/>
  <c r="AC100" i="11"/>
  <c r="AC10" i="11"/>
  <c r="AC14" i="11"/>
  <c r="AC15" i="11"/>
  <c r="AC16" i="11"/>
  <c r="AC17" i="11"/>
  <c r="AC21" i="11"/>
  <c r="AC25" i="11"/>
  <c r="AC29" i="11"/>
  <c r="H31" i="11"/>
  <c r="I32" i="11"/>
  <c r="AC34" i="11"/>
  <c r="AC36" i="11"/>
  <c r="AC40" i="11"/>
  <c r="AC41" i="11"/>
  <c r="Q130" i="11"/>
  <c r="U130" i="11"/>
  <c r="Y130" i="11"/>
  <c r="T143" i="11"/>
  <c r="X143" i="11"/>
  <c r="AB143" i="11"/>
  <c r="R156" i="11"/>
  <c r="R171" i="11" s="1"/>
  <c r="V156" i="11"/>
  <c r="V171" i="11" s="1"/>
  <c r="Z156" i="11"/>
  <c r="Z171" i="11" s="1"/>
  <c r="AC7" i="11"/>
  <c r="AC11" i="11"/>
  <c r="AC6" i="11"/>
  <c r="AC5" i="11"/>
  <c r="AC9" i="11"/>
  <c r="AC13" i="11"/>
  <c r="AC20" i="11"/>
  <c r="AC24" i="11"/>
  <c r="AC35" i="11"/>
  <c r="AC42" i="11"/>
  <c r="AC43" i="11"/>
  <c r="Q99" i="11"/>
  <c r="AC99" i="11" s="1"/>
  <c r="Q101" i="11"/>
  <c r="AC101" i="11" s="1"/>
  <c r="R130" i="11"/>
  <c r="V130" i="11"/>
  <c r="Z130" i="11"/>
  <c r="Q143" i="11"/>
  <c r="U143" i="11"/>
  <c r="Y143" i="11"/>
  <c r="S156" i="11"/>
  <c r="S171" i="11" s="1"/>
  <c r="W156" i="11"/>
  <c r="W171" i="11" s="1"/>
  <c r="AA156" i="11"/>
  <c r="AA171" i="11" s="1"/>
  <c r="AC4" i="11"/>
  <c r="AC8" i="11"/>
  <c r="AC12" i="11"/>
  <c r="AC32" i="11"/>
  <c r="AC38" i="11"/>
  <c r="AC52" i="11"/>
  <c r="S130" i="11"/>
  <c r="W130" i="11"/>
  <c r="AA130" i="11"/>
  <c r="T156" i="11"/>
  <c r="T171" i="11" s="1"/>
  <c r="X156" i="11"/>
  <c r="X171" i="11" s="1"/>
  <c r="AB156" i="11"/>
  <c r="AB171" i="11" s="1"/>
  <c r="AC18" i="11"/>
  <c r="AC22" i="11"/>
  <c r="AC26" i="11"/>
  <c r="AC28" i="11"/>
  <c r="AC30" i="11"/>
  <c r="I8" i="2"/>
  <c r="I5" i="2"/>
  <c r="I16" i="2"/>
  <c r="I11" i="2"/>
  <c r="I10" i="2"/>
  <c r="I15" i="2"/>
  <c r="I9" i="2"/>
  <c r="J3" i="2"/>
  <c r="I12" i="2"/>
  <c r="I4" i="2"/>
  <c r="I7" i="2"/>
  <c r="I6" i="2"/>
  <c r="I14" i="2"/>
  <c r="I13" i="2"/>
  <c r="I3" i="2"/>
  <c r="B30" i="11"/>
  <c r="AC85" i="11" l="1"/>
  <c r="AC71" i="11"/>
  <c r="AC97" i="11"/>
  <c r="AC83" i="11"/>
  <c r="Q134" i="11"/>
  <c r="AC55" i="11"/>
  <c r="AC91" i="11"/>
  <c r="AC79" i="11"/>
  <c r="Q136" i="11"/>
  <c r="Z135" i="11"/>
  <c r="AC96" i="11"/>
  <c r="AC89" i="11"/>
  <c r="AC75" i="11"/>
  <c r="Q137" i="11"/>
  <c r="AC94" i="11"/>
  <c r="J38" i="11"/>
  <c r="F32" i="11" s="1"/>
  <c r="AC131" i="11"/>
  <c r="AC139" i="11"/>
  <c r="I31" i="11"/>
  <c r="J32" i="11" s="1"/>
  <c r="F33" i="11" s="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F34" i="11" l="1"/>
  <c r="F36" i="11"/>
  <c r="F37" i="11" s="1"/>
  <c r="G20" i="11"/>
  <c r="G23" i="11"/>
  <c r="G22" i="11"/>
  <c r="G26" i="11"/>
  <c r="G18" i="11"/>
  <c r="G21" i="11"/>
  <c r="G25" i="11"/>
  <c r="G19" i="11"/>
  <c r="G24" i="11"/>
  <c r="AC137" i="11"/>
  <c r="AC136" i="11"/>
  <c r="AC134" i="11"/>
  <c r="AC135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H21" i="11" l="1"/>
  <c r="H25" i="11"/>
  <c r="H22" i="11"/>
  <c r="H23" i="11"/>
  <c r="H24" i="11"/>
  <c r="H19" i="11"/>
  <c r="H20" i="11"/>
  <c r="H26" i="11"/>
  <c r="H18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U10" i="2"/>
  <c r="T10" i="2"/>
  <c r="J19" i="11" l="1"/>
  <c r="I19" i="11"/>
  <c r="I25" i="11"/>
  <c r="J25" i="11"/>
  <c r="J24" i="11"/>
  <c r="I24" i="11"/>
  <c r="J18" i="11"/>
  <c r="I18" i="11"/>
  <c r="I21" i="11"/>
  <c r="J21" i="11"/>
  <c r="J26" i="11"/>
  <c r="I26" i="11"/>
  <c r="J23" i="11"/>
  <c r="I23" i="11"/>
  <c r="J20" i="11"/>
  <c r="I20" i="11"/>
  <c r="J22" i="11"/>
  <c r="I22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M25" i="11" l="1"/>
  <c r="AA104" i="11" s="1"/>
  <c r="AA138" i="11" s="1"/>
  <c r="M21" i="11"/>
  <c r="M20" i="11"/>
  <c r="M26" i="11"/>
  <c r="M18" i="11"/>
  <c r="T115" i="11"/>
  <c r="Y115" i="11"/>
  <c r="V115" i="11"/>
  <c r="W115" i="11"/>
  <c r="AB104" i="11"/>
  <c r="AB138" i="11" s="1"/>
  <c r="Z104" i="11"/>
  <c r="Z138" i="11" s="1"/>
  <c r="X115" i="11"/>
  <c r="AA115" i="11"/>
  <c r="S104" i="11"/>
  <c r="S138" i="11" s="1"/>
  <c r="Q104" i="11"/>
  <c r="AB115" i="11"/>
  <c r="Q115" i="11"/>
  <c r="W104" i="11"/>
  <c r="W138" i="11" s="1"/>
  <c r="U104" i="11"/>
  <c r="U138" i="11" s="1"/>
  <c r="T104" i="11"/>
  <c r="T138" i="11" s="1"/>
  <c r="R104" i="11"/>
  <c r="R138" i="11" s="1"/>
  <c r="U115" i="11"/>
  <c r="R115" i="11"/>
  <c r="S115" i="11"/>
  <c r="Z115" i="11"/>
  <c r="M22" i="11"/>
  <c r="M23" i="11"/>
  <c r="M24" i="11"/>
  <c r="M19" i="11"/>
  <c r="AA111" i="11"/>
  <c r="W111" i="11"/>
  <c r="S111" i="11"/>
  <c r="T111" i="11"/>
  <c r="Y111" i="11"/>
  <c r="V111" i="11"/>
  <c r="X111" i="11"/>
  <c r="AB111" i="11"/>
  <c r="Q111" i="11"/>
  <c r="U111" i="11"/>
  <c r="R111" i="11"/>
  <c r="Z111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V104" i="11" l="1"/>
  <c r="V138" i="11" s="1"/>
  <c r="Y104" i="11"/>
  <c r="Y138" i="11" s="1"/>
  <c r="X104" i="11"/>
  <c r="X138" i="11" s="1"/>
  <c r="AC111" i="11"/>
  <c r="AC115" i="11"/>
  <c r="AA112" i="11"/>
  <c r="W112" i="11"/>
  <c r="S112" i="11"/>
  <c r="X112" i="11"/>
  <c r="Z112" i="11"/>
  <c r="AB112" i="11"/>
  <c r="Q112" i="11"/>
  <c r="U112" i="11"/>
  <c r="R112" i="11"/>
  <c r="T112" i="11"/>
  <c r="Y112" i="11"/>
  <c r="V112" i="11"/>
  <c r="AA109" i="11"/>
  <c r="W109" i="11"/>
  <c r="S109" i="11"/>
  <c r="S102" i="11"/>
  <c r="U102" i="11"/>
  <c r="AB109" i="11"/>
  <c r="Q109" i="11"/>
  <c r="Y102" i="11"/>
  <c r="R102" i="11"/>
  <c r="U109" i="11"/>
  <c r="W102" i="11"/>
  <c r="AB102" i="11"/>
  <c r="R109" i="11"/>
  <c r="T102" i="11"/>
  <c r="AA102" i="11"/>
  <c r="V102" i="11"/>
  <c r="Q102" i="11"/>
  <c r="T109" i="11"/>
  <c r="Y109" i="11"/>
  <c r="V109" i="11"/>
  <c r="X102" i="11"/>
  <c r="Z102" i="11"/>
  <c r="X109" i="11"/>
  <c r="Z109" i="11"/>
  <c r="AA108" i="11"/>
  <c r="W108" i="11"/>
  <c r="S108" i="11"/>
  <c r="X108" i="11"/>
  <c r="Z108" i="11"/>
  <c r="AB108" i="11"/>
  <c r="Q108" i="11"/>
  <c r="U108" i="11"/>
  <c r="R108" i="11"/>
  <c r="T108" i="11"/>
  <c r="Y108" i="11"/>
  <c r="V108" i="11"/>
  <c r="AA114" i="11"/>
  <c r="W114" i="11"/>
  <c r="S114" i="11"/>
  <c r="U114" i="11"/>
  <c r="R114" i="11"/>
  <c r="Y114" i="11"/>
  <c r="T114" i="11"/>
  <c r="X114" i="11"/>
  <c r="Z114" i="11"/>
  <c r="V114" i="11"/>
  <c r="AB114" i="11"/>
  <c r="Q114" i="11"/>
  <c r="AB116" i="11"/>
  <c r="W116" i="11"/>
  <c r="R116" i="11"/>
  <c r="AA116" i="11"/>
  <c r="T116" i="11"/>
  <c r="Q116" i="11"/>
  <c r="V116" i="11"/>
  <c r="U116" i="11"/>
  <c r="X116" i="11"/>
  <c r="Z116" i="11"/>
  <c r="Y116" i="11"/>
  <c r="S116" i="11"/>
  <c r="AA113" i="11"/>
  <c r="W113" i="11"/>
  <c r="S113" i="11"/>
  <c r="AB113" i="11"/>
  <c r="Q113" i="11"/>
  <c r="U113" i="11"/>
  <c r="R113" i="11"/>
  <c r="T113" i="11"/>
  <c r="Y113" i="11"/>
  <c r="V113" i="11"/>
  <c r="X113" i="11"/>
  <c r="Z113" i="11"/>
  <c r="AC104" i="11"/>
  <c r="Q138" i="11"/>
  <c r="AA110" i="11"/>
  <c r="W110" i="11"/>
  <c r="S110" i="11"/>
  <c r="Y103" i="11"/>
  <c r="Y133" i="11" s="1"/>
  <c r="U103" i="11"/>
  <c r="U133" i="11" s="1"/>
  <c r="Q103" i="11"/>
  <c r="Q133" i="11" s="1"/>
  <c r="W103" i="11"/>
  <c r="W133" i="11" s="1"/>
  <c r="T103" i="11"/>
  <c r="T133" i="11" s="1"/>
  <c r="R103" i="11"/>
  <c r="R133" i="11" s="1"/>
  <c r="U110" i="11"/>
  <c r="R110" i="11"/>
  <c r="X103" i="11"/>
  <c r="X133" i="11" s="1"/>
  <c r="V103" i="11"/>
  <c r="V133" i="11" s="1"/>
  <c r="T110" i="11"/>
  <c r="Y110" i="11"/>
  <c r="AA103" i="11"/>
  <c r="AA133" i="11" s="1"/>
  <c r="AB103" i="11"/>
  <c r="AB133" i="11" s="1"/>
  <c r="Z103" i="11"/>
  <c r="Z133" i="11" s="1"/>
  <c r="X110" i="11"/>
  <c r="Z110" i="11"/>
  <c r="V110" i="11"/>
  <c r="S103" i="11"/>
  <c r="S133" i="11" s="1"/>
  <c r="AB110" i="11"/>
  <c r="Q110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X105" i="11" l="1"/>
  <c r="X132" i="11"/>
  <c r="X140" i="11" s="1"/>
  <c r="Q132" i="11"/>
  <c r="Q105" i="11"/>
  <c r="R105" i="11"/>
  <c r="R132" i="11"/>
  <c r="R140" i="11" s="1"/>
  <c r="U105" i="11"/>
  <c r="U132" i="11"/>
  <c r="U140" i="11" s="1"/>
  <c r="AC133" i="11"/>
  <c r="V105" i="11"/>
  <c r="V132" i="11"/>
  <c r="V140" i="11" s="1"/>
  <c r="AB132" i="11"/>
  <c r="AB140" i="11" s="1"/>
  <c r="AB105" i="11"/>
  <c r="Y132" i="11"/>
  <c r="Y140" i="11" s="1"/>
  <c r="Y105" i="11"/>
  <c r="S105" i="11"/>
  <c r="S132" i="11"/>
  <c r="S140" i="11" s="1"/>
  <c r="AA105" i="11"/>
  <c r="AA132" i="11"/>
  <c r="AA140" i="11" s="1"/>
  <c r="W105" i="11"/>
  <c r="W132" i="11"/>
  <c r="W140" i="11" s="1"/>
  <c r="Z105" i="11"/>
  <c r="Z132" i="11"/>
  <c r="Z140" i="11" s="1"/>
  <c r="T132" i="11"/>
  <c r="T140" i="11" s="1"/>
  <c r="T105" i="11"/>
  <c r="AC110" i="11"/>
  <c r="AC116" i="11"/>
  <c r="AC113" i="11"/>
  <c r="AC102" i="11"/>
  <c r="AC114" i="11"/>
  <c r="AC103" i="11"/>
  <c r="AC109" i="11"/>
  <c r="AC112" i="11"/>
  <c r="T117" i="11"/>
  <c r="AB117" i="11"/>
  <c r="AB144" i="11"/>
  <c r="W117" i="11"/>
  <c r="AC138" i="11"/>
  <c r="R117" i="11"/>
  <c r="Z144" i="11"/>
  <c r="Z117" i="11"/>
  <c r="AA144" i="11"/>
  <c r="AA117" i="11"/>
  <c r="V117" i="11"/>
  <c r="U117" i="11"/>
  <c r="X117" i="11"/>
  <c r="X144" i="11"/>
  <c r="Y144" i="11"/>
  <c r="Y117" i="11"/>
  <c r="AA152" i="11"/>
  <c r="AA165" i="11" s="1"/>
  <c r="AA180" i="11" s="1"/>
  <c r="Y150" i="11"/>
  <c r="Y163" i="11" s="1"/>
  <c r="Y178" i="11" s="1"/>
  <c r="Z149" i="11"/>
  <c r="Z162" i="11" s="1"/>
  <c r="Z177" i="11" s="1"/>
  <c r="AA148" i="11"/>
  <c r="AA161" i="11" s="1"/>
  <c r="AA176" i="11" s="1"/>
  <c r="Y146" i="11"/>
  <c r="Y159" i="11" s="1"/>
  <c r="Y174" i="11" s="1"/>
  <c r="Z145" i="11"/>
  <c r="Z158" i="11" s="1"/>
  <c r="Z173" i="11" s="1"/>
  <c r="Z152" i="11"/>
  <c r="Z165" i="11" s="1"/>
  <c r="Z180" i="11" s="1"/>
  <c r="Y149" i="11"/>
  <c r="Y162" i="11" s="1"/>
  <c r="Y177" i="11" s="1"/>
  <c r="Z148" i="11"/>
  <c r="Z161" i="11" s="1"/>
  <c r="Z176" i="11" s="1"/>
  <c r="Y145" i="11"/>
  <c r="Y158" i="11" s="1"/>
  <c r="Y173" i="11" s="1"/>
  <c r="Y152" i="11"/>
  <c r="Y165" i="11" s="1"/>
  <c r="Y180" i="11" s="1"/>
  <c r="Y148" i="11"/>
  <c r="Y161" i="11" s="1"/>
  <c r="Y176" i="11" s="1"/>
  <c r="Q117" i="11"/>
  <c r="AC108" i="11"/>
  <c r="Y147" i="11"/>
  <c r="Y160" i="11" s="1"/>
  <c r="Y175" i="11" s="1"/>
  <c r="Y151" i="11"/>
  <c r="Y164" i="11" s="1"/>
  <c r="Y179" i="11" s="1"/>
  <c r="X145" i="11"/>
  <c r="X158" i="11" s="1"/>
  <c r="X173" i="11" s="1"/>
  <c r="AA146" i="11"/>
  <c r="AA159" i="11" s="1"/>
  <c r="AA174" i="11" s="1"/>
  <c r="Z151" i="11"/>
  <c r="Z164" i="11" s="1"/>
  <c r="Z179" i="11" s="1"/>
  <c r="X150" i="11"/>
  <c r="X163" i="11" s="1"/>
  <c r="X178" i="11" s="1"/>
  <c r="AA151" i="11"/>
  <c r="AA164" i="11" s="1"/>
  <c r="AA179" i="11" s="1"/>
  <c r="AB147" i="11"/>
  <c r="AB160" i="11" s="1"/>
  <c r="AB175" i="11" s="1"/>
  <c r="Z146" i="11"/>
  <c r="Z159" i="11" s="1"/>
  <c r="Z174" i="11" s="1"/>
  <c r="Z150" i="11"/>
  <c r="Z163" i="11" s="1"/>
  <c r="Z178" i="11" s="1"/>
  <c r="AB145" i="11"/>
  <c r="AB150" i="11"/>
  <c r="AB163" i="11" s="1"/>
  <c r="AB178" i="11" s="1"/>
  <c r="AA145" i="11"/>
  <c r="AA158" i="11" s="1"/>
  <c r="AA173" i="11" s="1"/>
  <c r="X148" i="11"/>
  <c r="X161" i="11" s="1"/>
  <c r="X176" i="11" s="1"/>
  <c r="AA149" i="11"/>
  <c r="AA162" i="11" s="1"/>
  <c r="AA177" i="11" s="1"/>
  <c r="X152" i="11"/>
  <c r="X165" i="11" s="1"/>
  <c r="X180" i="11" s="1"/>
  <c r="AB149" i="11"/>
  <c r="AB162" i="11" s="1"/>
  <c r="AB177" i="11" s="1"/>
  <c r="X146" i="11"/>
  <c r="X159" i="11" s="1"/>
  <c r="X174" i="11" s="1"/>
  <c r="AA147" i="11"/>
  <c r="AA160" i="11" s="1"/>
  <c r="AA175" i="11" s="1"/>
  <c r="X151" i="11"/>
  <c r="X164" i="11" s="1"/>
  <c r="X179" i="11" s="1"/>
  <c r="X147" i="11"/>
  <c r="X160" i="11" s="1"/>
  <c r="X175" i="11" s="1"/>
  <c r="AB151" i="11"/>
  <c r="AB164" i="11" s="1"/>
  <c r="AB179" i="11" s="1"/>
  <c r="X149" i="11"/>
  <c r="X162" i="11" s="1"/>
  <c r="X177" i="11" s="1"/>
  <c r="AB148" i="11"/>
  <c r="AB161" i="11" s="1"/>
  <c r="AB176" i="11" s="1"/>
  <c r="AB152" i="11"/>
  <c r="AB165" i="11" s="1"/>
  <c r="AB180" i="11" s="1"/>
  <c r="Z147" i="11"/>
  <c r="Z160" i="11" s="1"/>
  <c r="Z175" i="11" s="1"/>
  <c r="AB146" i="11"/>
  <c r="AB159" i="11" s="1"/>
  <c r="AB174" i="11" s="1"/>
  <c r="AA150" i="11"/>
  <c r="AA163" i="11" s="1"/>
  <c r="AA178" i="11" s="1"/>
  <c r="S117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S144" i="11" l="1"/>
  <c r="W151" i="11"/>
  <c r="W164" i="11" s="1"/>
  <c r="W179" i="11" s="1"/>
  <c r="S150" i="11"/>
  <c r="S163" i="11" s="1"/>
  <c r="S178" i="11" s="1"/>
  <c r="W145" i="11"/>
  <c r="W158" i="11" s="1"/>
  <c r="W173" i="11" s="1"/>
  <c r="AB158" i="11"/>
  <c r="AB173" i="11" s="1"/>
  <c r="AB181" i="11" s="1"/>
  <c r="Y181" i="11"/>
  <c r="Z181" i="11"/>
  <c r="Q140" i="11"/>
  <c r="AC132" i="11"/>
  <c r="AC140" i="11" s="1"/>
  <c r="X181" i="11"/>
  <c r="AC105" i="11"/>
  <c r="AD103" i="11" s="1"/>
  <c r="AA181" i="11"/>
  <c r="W147" i="11"/>
  <c r="W160" i="11" s="1"/>
  <c r="W175" i="11" s="1"/>
  <c r="V151" i="11"/>
  <c r="V164" i="11" s="1"/>
  <c r="V179" i="11" s="1"/>
  <c r="T145" i="11"/>
  <c r="T158" i="11" s="1"/>
  <c r="T173" i="11" s="1"/>
  <c r="U147" i="11"/>
  <c r="U160" i="11" s="1"/>
  <c r="U175" i="11" s="1"/>
  <c r="S146" i="11"/>
  <c r="S159" i="11" s="1"/>
  <c r="S174" i="11" s="1"/>
  <c r="Q147" i="11"/>
  <c r="T146" i="11"/>
  <c r="T159" i="11" s="1"/>
  <c r="T174" i="11" s="1"/>
  <c r="T150" i="11"/>
  <c r="T163" i="11" s="1"/>
  <c r="T178" i="11" s="1"/>
  <c r="R150" i="11"/>
  <c r="R163" i="11" s="1"/>
  <c r="R178" i="11" s="1"/>
  <c r="R147" i="11"/>
  <c r="R160" i="11" s="1"/>
  <c r="R175" i="11" s="1"/>
  <c r="T147" i="11"/>
  <c r="T160" i="11" s="1"/>
  <c r="T175" i="11" s="1"/>
  <c r="R151" i="11"/>
  <c r="R164" i="11" s="1"/>
  <c r="R179" i="11" s="1"/>
  <c r="T152" i="11"/>
  <c r="T165" i="11" s="1"/>
  <c r="T180" i="11" s="1"/>
  <c r="U144" i="11"/>
  <c r="W146" i="11"/>
  <c r="W159" i="11" s="1"/>
  <c r="W174" i="11" s="1"/>
  <c r="S151" i="11"/>
  <c r="S164" i="11" s="1"/>
  <c r="S179" i="11" s="1"/>
  <c r="S147" i="11"/>
  <c r="S160" i="11" s="1"/>
  <c r="S175" i="11" s="1"/>
  <c r="V146" i="11"/>
  <c r="V159" i="11" s="1"/>
  <c r="V174" i="11" s="1"/>
  <c r="Q144" i="11"/>
  <c r="Q157" i="11" s="1"/>
  <c r="T151" i="11"/>
  <c r="T164" i="11" s="1"/>
  <c r="T179" i="11" s="1"/>
  <c r="R144" i="11"/>
  <c r="R157" i="11" s="1"/>
  <c r="U145" i="11"/>
  <c r="U158" i="11" s="1"/>
  <c r="U173" i="11" s="1"/>
  <c r="Q151" i="11"/>
  <c r="Q164" i="11" s="1"/>
  <c r="W149" i="11"/>
  <c r="W162" i="11" s="1"/>
  <c r="W177" i="11" s="1"/>
  <c r="AC117" i="11"/>
  <c r="Q152" i="11"/>
  <c r="Q165" i="11" s="1"/>
  <c r="V144" i="11"/>
  <c r="V157" i="11" s="1"/>
  <c r="T144" i="11"/>
  <c r="U151" i="11"/>
  <c r="U164" i="11" s="1"/>
  <c r="U179" i="11" s="1"/>
  <c r="R146" i="11"/>
  <c r="R159" i="11" s="1"/>
  <c r="R174" i="11" s="1"/>
  <c r="V147" i="11"/>
  <c r="V160" i="11" s="1"/>
  <c r="V175" i="11" s="1"/>
  <c r="T148" i="11"/>
  <c r="T161" i="11" s="1"/>
  <c r="T176" i="11" s="1"/>
  <c r="W150" i="11"/>
  <c r="W163" i="11" s="1"/>
  <c r="W178" i="11" s="1"/>
  <c r="S149" i="11"/>
  <c r="S162" i="11" s="1"/>
  <c r="S177" i="11" s="1"/>
  <c r="W144" i="11"/>
  <c r="Q118" i="11"/>
  <c r="Q119" i="11"/>
  <c r="Q122" i="11"/>
  <c r="Q145" i="11"/>
  <c r="V148" i="11"/>
  <c r="V161" i="11" s="1"/>
  <c r="V176" i="11" s="1"/>
  <c r="R145" i="11"/>
  <c r="R158" i="11" s="1"/>
  <c r="R173" i="11" s="1"/>
  <c r="U146" i="11"/>
  <c r="U159" i="11" s="1"/>
  <c r="U174" i="11" s="1"/>
  <c r="Q150" i="11"/>
  <c r="W152" i="11"/>
  <c r="W165" i="11" s="1"/>
  <c r="W180" i="11" s="1"/>
  <c r="X153" i="11"/>
  <c r="X157" i="11"/>
  <c r="V118" i="11"/>
  <c r="V119" i="11"/>
  <c r="V122" i="11"/>
  <c r="Z118" i="11"/>
  <c r="Z119" i="11"/>
  <c r="Z122" i="11"/>
  <c r="AB153" i="11"/>
  <c r="AB157" i="11"/>
  <c r="R152" i="11"/>
  <c r="R165" i="11" s="1"/>
  <c r="R180" i="11" s="1"/>
  <c r="V145" i="11"/>
  <c r="V158" i="11" s="1"/>
  <c r="V173" i="11" s="1"/>
  <c r="R149" i="11"/>
  <c r="R162" i="11" s="1"/>
  <c r="R177" i="11" s="1"/>
  <c r="U150" i="11"/>
  <c r="U163" i="11" s="1"/>
  <c r="U178" i="11" s="1"/>
  <c r="X119" i="11"/>
  <c r="X118" i="11"/>
  <c r="X122" i="11"/>
  <c r="Z153" i="11"/>
  <c r="Z157" i="11"/>
  <c r="AB119" i="11"/>
  <c r="AB118" i="11"/>
  <c r="AB122" i="11"/>
  <c r="S118" i="11"/>
  <c r="S119" i="11"/>
  <c r="S122" i="11"/>
  <c r="S157" i="11"/>
  <c r="T149" i="11"/>
  <c r="T162" i="11" s="1"/>
  <c r="T177" i="11" s="1"/>
  <c r="V150" i="11"/>
  <c r="V163" i="11" s="1"/>
  <c r="V178" i="11" s="1"/>
  <c r="S145" i="11"/>
  <c r="S158" i="11" s="1"/>
  <c r="S173" i="11" s="1"/>
  <c r="Q148" i="11"/>
  <c r="U152" i="11"/>
  <c r="U165" i="11" s="1"/>
  <c r="U180" i="11" s="1"/>
  <c r="Q149" i="11"/>
  <c r="V152" i="11"/>
  <c r="V165" i="11" s="1"/>
  <c r="V180" i="11" s="1"/>
  <c r="S148" i="11"/>
  <c r="S161" i="11" s="1"/>
  <c r="S176" i="11" s="1"/>
  <c r="V149" i="11"/>
  <c r="V162" i="11" s="1"/>
  <c r="V177" i="11" s="1"/>
  <c r="Y118" i="11"/>
  <c r="Y119" i="11"/>
  <c r="Y122" i="11"/>
  <c r="U118" i="11"/>
  <c r="U119" i="11"/>
  <c r="U122" i="11"/>
  <c r="AA118" i="11"/>
  <c r="AA119" i="11"/>
  <c r="AA122" i="11"/>
  <c r="R118" i="11"/>
  <c r="R119" i="11"/>
  <c r="R122" i="11"/>
  <c r="W118" i="11"/>
  <c r="W119" i="11"/>
  <c r="W122" i="11"/>
  <c r="T157" i="11"/>
  <c r="Q160" i="11"/>
  <c r="U148" i="11"/>
  <c r="U161" i="11" s="1"/>
  <c r="U176" i="11" s="1"/>
  <c r="R148" i="11"/>
  <c r="R161" i="11" s="1"/>
  <c r="R176" i="11" s="1"/>
  <c r="U149" i="11"/>
  <c r="U162" i="11" s="1"/>
  <c r="U177" i="11" s="1"/>
  <c r="Q146" i="11"/>
  <c r="W148" i="11"/>
  <c r="W161" i="11" s="1"/>
  <c r="W176" i="11" s="1"/>
  <c r="S152" i="11"/>
  <c r="S165" i="11" s="1"/>
  <c r="S180" i="11" s="1"/>
  <c r="Y153" i="11"/>
  <c r="Y157" i="11"/>
  <c r="U157" i="11"/>
  <c r="AA153" i="11"/>
  <c r="AA157" i="11"/>
  <c r="W157" i="11"/>
  <c r="T119" i="11"/>
  <c r="T118" i="11"/>
  <c r="T122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W181" i="11" l="1"/>
  <c r="S181" i="11"/>
  <c r="V181" i="11"/>
  <c r="R181" i="11"/>
  <c r="AC119" i="11"/>
  <c r="T181" i="11"/>
  <c r="AD55" i="11"/>
  <c r="AD79" i="11"/>
  <c r="AD96" i="11"/>
  <c r="AD83" i="11"/>
  <c r="AD97" i="11"/>
  <c r="AD91" i="11"/>
  <c r="AD65" i="11"/>
  <c r="AD69" i="11"/>
  <c r="AD64" i="11"/>
  <c r="AD60" i="11"/>
  <c r="AD99" i="11"/>
  <c r="AD84" i="11"/>
  <c r="AD80" i="11"/>
  <c r="AD72" i="11"/>
  <c r="AD70" i="11"/>
  <c r="AD89" i="11"/>
  <c r="AD73" i="11"/>
  <c r="AD77" i="11"/>
  <c r="AD81" i="11"/>
  <c r="AD56" i="11"/>
  <c r="AD63" i="11"/>
  <c r="AD93" i="11"/>
  <c r="AD67" i="11"/>
  <c r="AD82" i="11"/>
  <c r="AD88" i="11"/>
  <c r="AD76" i="11"/>
  <c r="AD57" i="11"/>
  <c r="AD85" i="11"/>
  <c r="AD75" i="11"/>
  <c r="AD68" i="11"/>
  <c r="AD66" i="11"/>
  <c r="AD87" i="11"/>
  <c r="AD98" i="11"/>
  <c r="AD92" i="11"/>
  <c r="AD86" i="11"/>
  <c r="AD74" i="11"/>
  <c r="AD59" i="11"/>
  <c r="AD90" i="11"/>
  <c r="AD94" i="11"/>
  <c r="AD101" i="11"/>
  <c r="AD61" i="11"/>
  <c r="AD62" i="11"/>
  <c r="AD78" i="11"/>
  <c r="AD58" i="11"/>
  <c r="AD100" i="11"/>
  <c r="AD95" i="11"/>
  <c r="AD71" i="11"/>
  <c r="AD104" i="11"/>
  <c r="U181" i="11"/>
  <c r="AD102" i="11"/>
  <c r="AC144" i="11"/>
  <c r="AC147" i="11"/>
  <c r="T153" i="11"/>
  <c r="R153" i="11"/>
  <c r="Q153" i="11"/>
  <c r="U153" i="11"/>
  <c r="W153" i="11"/>
  <c r="S153" i="11"/>
  <c r="AC152" i="11"/>
  <c r="V153" i="11"/>
  <c r="AC151" i="11"/>
  <c r="V172" i="11"/>
  <c r="V166" i="11"/>
  <c r="W172" i="11"/>
  <c r="W166" i="11"/>
  <c r="AA172" i="11"/>
  <c r="AA166" i="11"/>
  <c r="Y172" i="11"/>
  <c r="Y166" i="11"/>
  <c r="AC146" i="11"/>
  <c r="Q159" i="11"/>
  <c r="Q175" i="11"/>
  <c r="AC175" i="11" s="1"/>
  <c r="AC160" i="11"/>
  <c r="W123" i="11"/>
  <c r="W124" i="11"/>
  <c r="Y123" i="11"/>
  <c r="Y124" i="11"/>
  <c r="AC148" i="11"/>
  <c r="Q161" i="11"/>
  <c r="S172" i="11"/>
  <c r="S166" i="11"/>
  <c r="Q179" i="11"/>
  <c r="AC179" i="11" s="1"/>
  <c r="AC164" i="11"/>
  <c r="Q180" i="11"/>
  <c r="AC180" i="11" s="1"/>
  <c r="AC165" i="11"/>
  <c r="AC150" i="11"/>
  <c r="Q163" i="11"/>
  <c r="AC145" i="11"/>
  <c r="Q158" i="11"/>
  <c r="T123" i="11"/>
  <c r="T124" i="11"/>
  <c r="AB172" i="11"/>
  <c r="AB166" i="11"/>
  <c r="X172" i="11"/>
  <c r="X166" i="11"/>
  <c r="Q123" i="11"/>
  <c r="AC122" i="11"/>
  <c r="Q124" i="11"/>
  <c r="U123" i="11"/>
  <c r="U124" i="11"/>
  <c r="AB123" i="11"/>
  <c r="AB124" i="11"/>
  <c r="Z172" i="11"/>
  <c r="Z166" i="11"/>
  <c r="X123" i="11"/>
  <c r="X124" i="11"/>
  <c r="R172" i="11"/>
  <c r="R166" i="11"/>
  <c r="U172" i="11"/>
  <c r="U166" i="11"/>
  <c r="T172" i="11"/>
  <c r="T166" i="11"/>
  <c r="AA123" i="11"/>
  <c r="AA124" i="11"/>
  <c r="AC149" i="11"/>
  <c r="Q162" i="11"/>
  <c r="S123" i="11"/>
  <c r="S124" i="11"/>
  <c r="Q172" i="11"/>
  <c r="AC157" i="11"/>
  <c r="V124" i="11"/>
  <c r="V123" i="11"/>
  <c r="R124" i="11"/>
  <c r="R123" i="11"/>
  <c r="Z124" i="11"/>
  <c r="Z123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Q166" i="11" l="1"/>
  <c r="Q167" i="11" s="1"/>
  <c r="AC172" i="11"/>
  <c r="AC153" i="11"/>
  <c r="AB167" i="11"/>
  <c r="AB168" i="11"/>
  <c r="Q173" i="11"/>
  <c r="AC158" i="11"/>
  <c r="S168" i="11"/>
  <c r="S167" i="11"/>
  <c r="Y167" i="11"/>
  <c r="Y168" i="11"/>
  <c r="W168" i="11"/>
  <c r="W167" i="11"/>
  <c r="R167" i="11"/>
  <c r="R168" i="11"/>
  <c r="X167" i="11"/>
  <c r="X168" i="11"/>
  <c r="Q178" i="11"/>
  <c r="AC178" i="11" s="1"/>
  <c r="AC163" i="11"/>
  <c r="Q176" i="11"/>
  <c r="AC176" i="11" s="1"/>
  <c r="AC161" i="11"/>
  <c r="Q174" i="11"/>
  <c r="AC174" i="11" s="1"/>
  <c r="AC159" i="11"/>
  <c r="AA168" i="11"/>
  <c r="AA167" i="11"/>
  <c r="V167" i="11"/>
  <c r="V168" i="11"/>
  <c r="Q177" i="11"/>
  <c r="AC177" i="11" s="1"/>
  <c r="AC162" i="11"/>
  <c r="T167" i="11"/>
  <c r="T168" i="11"/>
  <c r="Z167" i="11"/>
  <c r="Z168" i="11"/>
  <c r="U167" i="11"/>
  <c r="U168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Q168" i="11" l="1"/>
  <c r="AC166" i="11"/>
  <c r="AC173" i="11"/>
  <c r="AC181" i="11" s="1"/>
  <c r="Q181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26" i="2"/>
  <c r="T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T29" i="2"/>
  <c r="U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U35" i="2"/>
  <c r="T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U51" i="2"/>
  <c r="T51" i="2"/>
  <c r="S52" i="2" l="1"/>
  <c r="U52" i="2"/>
  <c r="T52" i="2"/>
  <c r="S53" i="2" l="1"/>
  <c r="T53" i="2"/>
  <c r="U53" i="2"/>
  <c r="S54" i="2" l="1"/>
  <c r="U54" i="2"/>
  <c r="T54" i="2"/>
  <c r="S55" i="2" l="1"/>
  <c r="U55" i="2"/>
  <c r="T55" i="2"/>
  <c r="S56" i="2" l="1"/>
  <c r="U56" i="2"/>
  <c r="T56" i="2"/>
  <c r="S57" i="2" l="1"/>
  <c r="T57" i="2"/>
  <c r="U57" i="2"/>
  <c r="S58" i="2" l="1"/>
  <c r="U58" i="2"/>
  <c r="T58" i="2"/>
  <c r="S59" i="2" l="1"/>
  <c r="U59" i="2"/>
  <c r="T59" i="2"/>
  <c r="S60" i="2" l="1"/>
  <c r="U60" i="2"/>
  <c r="T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U69" i="2"/>
  <c r="T69" i="2"/>
  <c r="S70" i="2" l="1"/>
  <c r="U70" i="2"/>
  <c r="T70" i="2"/>
  <c r="S71" i="2" l="1"/>
  <c r="T71" i="2"/>
  <c r="U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T76" i="2"/>
  <c r="U76" i="2"/>
  <c r="S77" i="2" l="1"/>
  <c r="T77" i="2"/>
  <c r="U77" i="2"/>
  <c r="S78" i="2" l="1"/>
  <c r="U78" i="2"/>
  <c r="T78" i="2"/>
  <c r="S79" i="2" l="1"/>
  <c r="T79" i="2"/>
  <c r="U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T87" i="2"/>
  <c r="U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T92" i="2"/>
  <c r="U92" i="2"/>
  <c r="S93" i="2" l="1"/>
  <c r="T93" i="2"/>
  <c r="U93" i="2"/>
  <c r="S94" i="2" l="1"/>
  <c r="T94" i="2"/>
  <c r="U94" i="2"/>
  <c r="S95" i="2" l="1"/>
  <c r="U95" i="2"/>
  <c r="T95" i="2"/>
  <c r="S96" i="2" l="1"/>
  <c r="T96" i="2"/>
  <c r="U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T110" i="2"/>
  <c r="U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T128" i="2"/>
  <c r="U128" i="2"/>
  <c r="S129" i="2" l="1"/>
  <c r="T129" i="2"/>
  <c r="U129" i="2"/>
  <c r="S130" i="2" l="1"/>
  <c r="U130" i="2"/>
  <c r="T130" i="2"/>
  <c r="S131" i="2" l="1"/>
  <c r="U131" i="2"/>
  <c r="T131" i="2"/>
  <c r="S132" i="2" l="1"/>
  <c r="T132" i="2"/>
  <c r="U132" i="2"/>
  <c r="S133" i="2" l="1"/>
  <c r="U133" i="2"/>
  <c r="T133" i="2"/>
  <c r="S134" i="2" l="1"/>
  <c r="T134" i="2"/>
  <c r="U134" i="2"/>
  <c r="S135" i="2" l="1"/>
  <c r="T135" i="2"/>
  <c r="U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T151" i="2"/>
  <c r="U151" i="2"/>
  <c r="S152" i="2" l="1"/>
  <c r="T152" i="2"/>
  <c r="U152" i="2"/>
  <c r="S153" i="2" l="1"/>
  <c r="T153" i="2"/>
  <c r="U153" i="2"/>
  <c r="S154" i="2" l="1"/>
  <c r="T154" i="2"/>
  <c r="U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T159" i="2"/>
  <c r="U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U204" i="2"/>
  <c r="T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T210" i="2"/>
  <c r="U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T219" i="2"/>
  <c r="U219" i="2"/>
  <c r="S220" i="2" l="1"/>
  <c r="T220" i="2"/>
  <c r="U220" i="2"/>
  <c r="S221" i="2" l="1"/>
  <c r="T221" i="2"/>
  <c r="U221" i="2"/>
  <c r="S222" i="2" l="1"/>
  <c r="T222" i="2"/>
  <c r="U222" i="2"/>
  <c r="S223" i="2" l="1"/>
  <c r="T223" i="2"/>
  <c r="U223" i="2"/>
  <c r="S224" i="2" l="1"/>
  <c r="T224" i="2"/>
  <c r="U224" i="2"/>
  <c r="S225" i="2" l="1"/>
  <c r="U225" i="2"/>
  <c r="T225" i="2"/>
  <c r="S226" i="2" l="1"/>
  <c r="U226" i="2"/>
  <c r="T226" i="2"/>
  <c r="S227" i="2" l="1"/>
  <c r="T227" i="2"/>
  <c r="U227" i="2"/>
  <c r="S228" i="2" l="1"/>
  <c r="T228" i="2"/>
  <c r="U228" i="2"/>
  <c r="S229" i="2" l="1"/>
  <c r="T229" i="2"/>
  <c r="U229" i="2"/>
  <c r="S230" i="2" l="1"/>
  <c r="U230" i="2"/>
  <c r="T230" i="2"/>
  <c r="S231" i="2" l="1"/>
  <c r="T231" i="2"/>
  <c r="U231" i="2"/>
  <c r="S232" i="2" l="1"/>
  <c r="T232" i="2"/>
  <c r="U232" i="2"/>
  <c r="S233" i="2" l="1"/>
  <c r="T233" i="2"/>
  <c r="U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T245" i="2"/>
  <c r="U245" i="2"/>
  <c r="S246" i="2" l="1"/>
  <c r="T246" i="2"/>
  <c r="U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T253" i="2"/>
  <c r="U253" i="2"/>
  <c r="S254" i="2" l="1"/>
  <c r="T254" i="2"/>
  <c r="U254" i="2"/>
  <c r="S255" i="2" l="1"/>
  <c r="U255" i="2"/>
  <c r="T255" i="2"/>
  <c r="S256" i="2" l="1"/>
  <c r="T256" i="2"/>
  <c r="U256" i="2"/>
  <c r="S257" i="2" l="1"/>
  <c r="T257" i="2"/>
  <c r="U257" i="2"/>
  <c r="S258" i="2" l="1"/>
  <c r="U258" i="2"/>
  <c r="T258" i="2"/>
  <c r="S259" i="2" l="1"/>
  <c r="U259" i="2"/>
  <c r="T259" i="2"/>
  <c r="S260" i="2" l="1"/>
  <c r="T260" i="2"/>
  <c r="U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U269" i="2"/>
  <c r="T269" i="2"/>
  <c r="S270" i="2" l="1"/>
  <c r="U270" i="2"/>
  <c r="T270" i="2"/>
  <c r="S271" i="2" l="1"/>
  <c r="T271" i="2"/>
  <c r="U271" i="2"/>
  <c r="S272" i="2" l="1"/>
  <c r="U272" i="2"/>
  <c r="T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U284" i="2"/>
  <c r="T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T293" i="2"/>
  <c r="U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T308" i="2"/>
  <c r="U308" i="2"/>
  <c r="S309" i="2" l="1"/>
  <c r="T309" i="2"/>
  <c r="U309" i="2"/>
  <c r="S310" i="2" l="1"/>
  <c r="T310" i="2"/>
  <c r="U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T317" i="2"/>
  <c r="U317" i="2"/>
  <c r="S318" i="2" l="1"/>
  <c r="T318" i="2"/>
  <c r="U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T325" i="2"/>
  <c r="U325" i="2"/>
  <c r="S326" i="2" l="1"/>
  <c r="T326" i="2"/>
  <c r="U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T335" i="2"/>
  <c r="U335" i="2"/>
  <c r="S336" i="2" l="1"/>
  <c r="T336" i="2"/>
  <c r="U336" i="2"/>
  <c r="S337" i="2" l="1"/>
  <c r="T337" i="2"/>
  <c r="U337" i="2"/>
  <c r="S338" i="2" l="1"/>
  <c r="U338" i="2"/>
  <c r="T338" i="2"/>
  <c r="S339" i="2" l="1"/>
  <c r="T339" i="2"/>
  <c r="U339" i="2"/>
  <c r="S340" i="2" l="1"/>
  <c r="T340" i="2"/>
  <c r="U340" i="2"/>
  <c r="S341" i="2" l="1"/>
  <c r="T341" i="2"/>
  <c r="U341" i="2"/>
  <c r="S342" i="2" l="1"/>
  <c r="T342" i="2"/>
  <c r="U342" i="2"/>
  <c r="S343" i="2" l="1"/>
  <c r="U343" i="2"/>
  <c r="T343" i="2"/>
  <c r="S344" i="2" l="1"/>
  <c r="T344" i="2"/>
  <c r="U344" i="2"/>
  <c r="S345" i="2" l="1"/>
  <c r="U345" i="2"/>
  <c r="T345" i="2"/>
  <c r="S346" i="2" l="1"/>
  <c r="U346" i="2"/>
  <c r="T346" i="2"/>
  <c r="S347" i="2" l="1"/>
  <c r="U347" i="2"/>
  <c r="T347" i="2"/>
  <c r="S348" i="2" l="1"/>
  <c r="T348" i="2"/>
  <c r="U348" i="2"/>
  <c r="S349" i="2" l="1"/>
  <c r="T349" i="2"/>
  <c r="U349" i="2"/>
  <c r="S350" i="2" l="1"/>
  <c r="T350" i="2"/>
  <c r="U350" i="2"/>
  <c r="S351" i="2" l="1"/>
  <c r="U351" i="2"/>
  <c r="T351" i="2"/>
  <c r="S352" i="2" l="1"/>
  <c r="U352" i="2"/>
  <c r="T352" i="2"/>
  <c r="S353" i="2" l="1"/>
  <c r="T353" i="2"/>
  <c r="U353" i="2"/>
  <c r="S354" i="2" l="1"/>
  <c r="U354" i="2"/>
  <c r="T354" i="2"/>
  <c r="S355" i="2" l="1"/>
  <c r="T355" i="2"/>
  <c r="U355" i="2"/>
  <c r="S356" i="2" l="1"/>
  <c r="U356" i="2"/>
  <c r="T356" i="2"/>
  <c r="S357" i="2" l="1"/>
  <c r="U357" i="2"/>
  <c r="T357" i="2"/>
  <c r="S358" i="2" l="1"/>
  <c r="T358" i="2"/>
  <c r="U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U365" i="2"/>
  <c r="T365" i="2"/>
  <c r="S366" i="2" l="1"/>
  <c r="T366" i="2"/>
  <c r="U366" i="2"/>
  <c r="S367" i="2" l="1"/>
  <c r="T367" i="2"/>
  <c r="U367" i="2"/>
  <c r="S368" i="2" l="1"/>
  <c r="T368" i="2"/>
  <c r="U368" i="2"/>
  <c r="S369" i="2" l="1"/>
  <c r="T369" i="2"/>
  <c r="U369" i="2"/>
  <c r="S370" i="2" l="1"/>
  <c r="T370" i="2"/>
  <c r="U370" i="2"/>
  <c r="S371" i="2" l="1"/>
  <c r="U371" i="2"/>
  <c r="T371" i="2"/>
  <c r="S372" i="2" l="1"/>
  <c r="T372" i="2"/>
  <c r="U372" i="2"/>
  <c r="S373" i="2" l="1"/>
  <c r="T373" i="2"/>
  <c r="U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T384" i="2"/>
  <c r="U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U397" i="2"/>
  <c r="T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T411" i="2"/>
  <c r="U411" i="2"/>
  <c r="S412" i="2" l="1"/>
  <c r="T412" i="2"/>
  <c r="U412" i="2"/>
  <c r="S413" i="2" l="1"/>
  <c r="T413" i="2"/>
  <c r="U413" i="2"/>
  <c r="S414" i="2" l="1"/>
  <c r="U414" i="2"/>
  <c r="T414" i="2"/>
  <c r="S415" i="2" l="1"/>
  <c r="T415" i="2"/>
  <c r="U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T424" i="2"/>
  <c r="U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T430" i="2"/>
  <c r="U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T437" i="2"/>
  <c r="U437" i="2"/>
  <c r="S438" i="2" l="1"/>
  <c r="T438" i="2"/>
  <c r="U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U464" i="2"/>
  <c r="T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T499" i="2"/>
  <c r="U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T507" i="2"/>
  <c r="U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T530" i="2"/>
  <c r="U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T551" i="2"/>
  <c r="U551" i="2"/>
  <c r="S552" i="2" l="1"/>
  <c r="U552" i="2"/>
  <c r="T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T597" i="2"/>
  <c r="U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T611" i="2"/>
  <c r="U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U618" i="2"/>
  <c r="T618" i="2"/>
  <c r="S619" i="2" l="1"/>
  <c r="T619" i="2"/>
  <c r="U619" i="2"/>
  <c r="S620" i="2" l="1"/>
  <c r="U620" i="2"/>
  <c r="T620" i="2"/>
  <c r="S621" i="2" l="1"/>
  <c r="U621" i="2"/>
  <c r="T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T626" i="2"/>
  <c r="U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T648" i="2"/>
  <c r="U648" i="2"/>
  <c r="S649" i="2" l="1"/>
  <c r="T649" i="2"/>
  <c r="U649" i="2"/>
  <c r="S650" i="2" l="1"/>
  <c r="U650" i="2"/>
  <c r="T650" i="2"/>
  <c r="S651" i="2" l="1"/>
  <c r="U651" i="2"/>
  <c r="T651" i="2"/>
  <c r="S652" i="2" l="1"/>
  <c r="U652" i="2"/>
  <c r="T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T677" i="2"/>
  <c r="U677" i="2"/>
  <c r="S678" i="2" l="1"/>
  <c r="U678" i="2"/>
  <c r="T678" i="2"/>
  <c r="S679" i="2" l="1"/>
  <c r="T679" i="2"/>
  <c r="U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T697" i="2"/>
  <c r="U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T707" i="2"/>
  <c r="U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T715" i="2"/>
  <c r="U715" i="2"/>
  <c r="S716" i="2" l="1"/>
  <c r="U716" i="2"/>
  <c r="T716" i="2"/>
  <c r="S717" i="2" l="1"/>
  <c r="T717" i="2"/>
  <c r="U717" i="2"/>
  <c r="S718" i="2" l="1"/>
  <c r="U718" i="2"/>
  <c r="T718" i="2"/>
  <c r="S719" i="2" l="1"/>
  <c r="T719" i="2"/>
  <c r="U719" i="2"/>
  <c r="S720" i="2" l="1"/>
  <c r="T720" i="2"/>
  <c r="U720" i="2"/>
  <c r="S721" i="2" l="1"/>
  <c r="U721" i="2"/>
  <c r="T721" i="2"/>
  <c r="S722" i="2" l="1"/>
  <c r="T722" i="2"/>
  <c r="U722" i="2"/>
  <c r="S723" i="2" l="1"/>
  <c r="T723" i="2"/>
  <c r="U723" i="2"/>
  <c r="S724" i="2" l="1"/>
  <c r="T724" i="2"/>
  <c r="U724" i="2"/>
  <c r="S725" i="2" l="1"/>
  <c r="T725" i="2"/>
  <c r="U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T733" i="2"/>
  <c r="U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U761" i="2"/>
  <c r="T761" i="2"/>
  <c r="S762" i="2" l="1"/>
  <c r="T762" i="2"/>
  <c r="U762" i="2"/>
  <c r="S763" i="2" l="1"/>
  <c r="U763" i="2"/>
  <c r="T763" i="2"/>
  <c r="S764" i="2" l="1"/>
  <c r="T764" i="2"/>
  <c r="U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T774" i="2"/>
  <c r="U774" i="2"/>
  <c r="S775" i="2" l="1"/>
  <c r="T775" i="2"/>
  <c r="U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U800" i="2"/>
  <c r="T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T837" i="2"/>
  <c r="U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T860" i="2"/>
  <c r="U860" i="2"/>
  <c r="S861" i="2" l="1"/>
  <c r="U861" i="2"/>
  <c r="T861" i="2"/>
  <c r="S862" i="2" l="1"/>
  <c r="U862" i="2"/>
  <c r="T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U874" i="2"/>
  <c r="T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U887" i="2"/>
  <c r="T887" i="2"/>
  <c r="S888" i="2" l="1"/>
  <c r="U888" i="2"/>
  <c r="T888" i="2"/>
  <c r="S889" i="2" l="1"/>
  <c r="T889" i="2"/>
  <c r="U889" i="2"/>
  <c r="S890" i="2" l="1"/>
  <c r="T890" i="2"/>
  <c r="U890" i="2"/>
  <c r="S891" i="2" l="1"/>
  <c r="T891" i="2"/>
  <c r="U891" i="2"/>
  <c r="S892" i="2" l="1"/>
  <c r="T892" i="2"/>
  <c r="U892" i="2"/>
  <c r="S893" i="2" l="1"/>
  <c r="U893" i="2"/>
  <c r="T893" i="2"/>
  <c r="S894" i="2" l="1"/>
  <c r="U894" i="2"/>
  <c r="T894" i="2"/>
  <c r="S895" i="2" l="1"/>
  <c r="T895" i="2"/>
  <c r="U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T906" i="2"/>
  <c r="U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T916" i="2"/>
  <c r="U916" i="2"/>
  <c r="S917" i="2" l="1"/>
  <c r="T917" i="2"/>
  <c r="U917" i="2"/>
  <c r="S918" i="2" l="1"/>
  <c r="U918" i="2"/>
  <c r="T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U941" i="2"/>
  <c r="T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T969" i="2"/>
  <c r="U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T997" i="2"/>
  <c r="U997" i="2"/>
  <c r="S998" i="2" l="1"/>
  <c r="T998" i="2"/>
  <c r="U998" i="2"/>
  <c r="S999" i="2" l="1"/>
  <c r="T999" i="2"/>
  <c r="U999" i="2"/>
  <c r="S1000" i="2" l="1"/>
  <c r="T1000" i="2"/>
  <c r="U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T1005" i="2"/>
  <c r="U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T1011" i="2"/>
  <c r="U1011" i="2"/>
  <c r="S1012" i="2" l="1"/>
  <c r="U1012" i="2"/>
  <c r="T1012" i="2"/>
  <c r="S1013" i="2" l="1"/>
  <c r="T1013" i="2"/>
  <c r="U1013" i="2"/>
  <c r="S1014" i="2" l="1"/>
  <c r="U1014" i="2"/>
  <c r="T1014" i="2"/>
  <c r="S1015" i="2" l="1"/>
  <c r="U1015" i="2"/>
  <c r="T1015" i="2"/>
  <c r="S1016" i="2" l="1"/>
  <c r="T1016" i="2"/>
  <c r="U1016" i="2"/>
  <c r="S1017" i="2" l="1"/>
  <c r="U1017" i="2"/>
  <c r="T1017" i="2"/>
  <c r="S1018" i="2" l="1"/>
  <c r="T1018" i="2"/>
  <c r="U1018" i="2"/>
  <c r="S1019" i="2" l="1"/>
  <c r="T1019" i="2"/>
  <c r="U1019" i="2"/>
  <c r="S1020" i="2" l="1"/>
  <c r="U1020" i="2"/>
  <c r="T1020" i="2"/>
  <c r="S1021" i="2" l="1"/>
  <c r="U1021" i="2"/>
  <c r="T1021" i="2"/>
  <c r="S1022" i="2" l="1"/>
  <c r="U1022" i="2"/>
  <c r="T1022" i="2"/>
  <c r="S1023" i="2" l="1"/>
  <c r="T1023" i="2"/>
  <c r="U1023" i="2"/>
  <c r="S1024" i="2" l="1"/>
  <c r="T1024" i="2"/>
  <c r="U1024" i="2"/>
  <c r="S1025" i="2" l="1"/>
  <c r="T1025" i="2"/>
  <c r="U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U1058" i="2"/>
  <c r="T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T1071" i="2"/>
  <c r="U1071" i="2"/>
  <c r="S1072" i="2" l="1"/>
  <c r="T1072" i="2"/>
  <c r="U1072" i="2"/>
  <c r="S1073" i="2" l="1"/>
  <c r="T1073" i="2"/>
  <c r="U1073" i="2"/>
  <c r="S1074" i="2" l="1"/>
  <c r="T1074" i="2"/>
  <c r="U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T1083" i="2"/>
  <c r="U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T1118" i="2"/>
  <c r="U1118" i="2"/>
  <c r="S1119" i="2" l="1"/>
  <c r="T1119" i="2"/>
  <c r="U1119" i="2"/>
  <c r="S1120" i="2" l="1"/>
  <c r="U1120" i="2"/>
  <c r="T1120" i="2"/>
  <c r="S1121" i="2" l="1"/>
  <c r="T1121" i="2"/>
  <c r="U1121" i="2"/>
  <c r="S1122" i="2" l="1"/>
  <c r="U1122" i="2"/>
  <c r="T1122" i="2"/>
  <c r="S1123" i="2" l="1"/>
  <c r="T1123" i="2"/>
  <c r="U1123" i="2"/>
  <c r="S1124" i="2" l="1"/>
  <c r="T1124" i="2"/>
  <c r="U1124" i="2"/>
  <c r="S1125" i="2" l="1"/>
  <c r="T1125" i="2"/>
  <c r="U1125" i="2"/>
  <c r="S1126" i="2" l="1"/>
  <c r="U1126" i="2"/>
  <c r="T1126" i="2"/>
  <c r="S1127" i="2" l="1"/>
  <c r="U1127" i="2"/>
  <c r="T1127" i="2"/>
  <c r="S1128" i="2" l="1"/>
  <c r="T1128" i="2"/>
  <c r="U1128" i="2"/>
  <c r="S1129" i="2" l="1"/>
  <c r="U1129" i="2"/>
  <c r="T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U1134" i="2"/>
  <c r="T1134" i="2"/>
  <c r="S1135" i="2" l="1"/>
  <c r="T1135" i="2"/>
  <c r="U1135" i="2"/>
  <c r="S1136" i="2" l="1"/>
  <c r="U1136" i="2"/>
  <c r="T1136" i="2"/>
  <c r="S1137" i="2" l="1"/>
  <c r="U1137" i="2"/>
  <c r="T1137" i="2"/>
  <c r="S1138" i="2" l="1"/>
  <c r="T1138" i="2"/>
  <c r="U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T1223" i="2"/>
  <c r="U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T1245" i="2"/>
  <c r="U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T1251" i="2"/>
  <c r="U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T1272" i="2"/>
  <c r="U1272" i="2"/>
  <c r="S1273" i="2" l="1"/>
  <c r="U1273" i="2"/>
  <c r="T1273" i="2"/>
  <c r="S1274" i="2" l="1"/>
  <c r="T1274" i="2"/>
  <c r="U1274" i="2"/>
  <c r="S1275" i="2" l="1"/>
  <c r="U1275" i="2"/>
  <c r="T1275" i="2"/>
  <c r="S1276" i="2" l="1"/>
  <c r="U1276" i="2"/>
  <c r="T1276" i="2"/>
  <c r="S1277" i="2" l="1"/>
  <c r="T1277" i="2"/>
  <c r="U1277" i="2"/>
  <c r="S1278" i="2" l="1"/>
  <c r="U1278" i="2"/>
  <c r="T1278" i="2"/>
  <c r="S1279" i="2" l="1"/>
  <c r="T1279" i="2"/>
  <c r="U1279" i="2"/>
  <c r="S1280" i="2" l="1"/>
  <c r="U1280" i="2"/>
  <c r="T1280" i="2"/>
  <c r="S1281" i="2" l="1"/>
  <c r="U1281" i="2"/>
  <c r="T1281" i="2"/>
  <c r="S1282" i="2" l="1"/>
  <c r="T1282" i="2"/>
  <c r="U1282" i="2"/>
  <c r="S1283" i="2" l="1"/>
  <c r="T1283" i="2"/>
  <c r="U1283" i="2"/>
  <c r="S1284" i="2" l="1"/>
  <c r="T1284" i="2"/>
  <c r="U1284" i="2"/>
  <c r="S1285" i="2" l="1"/>
  <c r="U1285" i="2"/>
  <c r="T1285" i="2"/>
  <c r="S1286" i="2" l="1"/>
  <c r="T1286" i="2"/>
  <c r="U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U1293" i="2"/>
  <c r="T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T1319" i="2"/>
  <c r="U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U1345" i="2"/>
  <c r="T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T1367" i="2"/>
  <c r="U1367" i="2"/>
  <c r="S1368" i="2" l="1"/>
  <c r="T1368" i="2"/>
  <c r="U1368" i="2"/>
  <c r="S1369" i="2" l="1"/>
  <c r="U1369" i="2"/>
  <c r="T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U1376" i="2"/>
  <c r="T1376" i="2"/>
  <c r="S1377" i="2" l="1"/>
  <c r="U1377" i="2"/>
  <c r="T1377" i="2"/>
  <c r="S1378" i="2" l="1"/>
  <c r="T1378" i="2"/>
  <c r="U1378" i="2"/>
  <c r="S1379" i="2" l="1"/>
  <c r="T1379" i="2"/>
  <c r="U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T1390" i="2"/>
  <c r="U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T1397" i="2"/>
  <c r="U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T1415" i="2"/>
  <c r="U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T1432" i="2"/>
  <c r="U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U1468" i="2"/>
  <c r="T1468" i="2"/>
  <c r="S1469" i="2" l="1"/>
  <c r="T1469" i="2"/>
  <c r="U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T1474" i="2"/>
  <c r="U1474" i="2"/>
  <c r="S1475" i="2" l="1"/>
  <c r="U1475" i="2"/>
  <c r="T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T1489" i="2"/>
  <c r="U1489" i="2"/>
  <c r="S1490" i="2" l="1"/>
  <c r="T1490" i="2"/>
  <c r="U1490" i="2"/>
  <c r="S1491" i="2" l="1"/>
  <c r="T1491" i="2"/>
  <c r="U1491" i="2"/>
  <c r="S1492" i="2" l="1"/>
  <c r="T1492" i="2"/>
  <c r="U1492" i="2"/>
  <c r="S1493" i="2" l="1"/>
  <c r="U1493" i="2"/>
  <c r="T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U1503" i="2"/>
  <c r="T1503" i="2"/>
  <c r="S1504" i="2" l="1"/>
  <c r="T1504" i="2"/>
  <c r="U1504" i="2"/>
  <c r="S1505" i="2" l="1"/>
  <c r="U1505" i="2"/>
  <c r="T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U1518" i="2"/>
  <c r="T1518" i="2"/>
  <c r="S1519" i="2" l="1"/>
  <c r="U1519" i="2"/>
  <c r="T1519" i="2"/>
  <c r="S1520" i="2" l="1"/>
  <c r="U1520" i="2"/>
  <c r="T1520" i="2"/>
  <c r="S1521" i="2" l="1"/>
  <c r="T1521" i="2"/>
  <c r="U1521" i="2"/>
  <c r="S1522" i="2" l="1"/>
  <c r="T1522" i="2"/>
  <c r="U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T1531" i="2"/>
  <c r="U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U1548" i="2"/>
  <c r="T1548" i="2"/>
  <c r="S1549" i="2" l="1"/>
  <c r="T1549" i="2"/>
  <c r="U1549" i="2"/>
  <c r="S1550" i="2" l="1"/>
  <c r="T1550" i="2"/>
  <c r="U1550" i="2"/>
  <c r="S1551" i="2" l="1"/>
  <c r="T1551" i="2"/>
  <c r="U1551" i="2"/>
  <c r="S1552" i="2" l="1"/>
  <c r="T1552" i="2"/>
  <c r="U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T1571" i="2"/>
  <c r="U1571" i="2"/>
  <c r="S1572" i="2" l="1"/>
  <c r="U1572" i="2"/>
  <c r="T1572" i="2"/>
  <c r="S1573" i="2" l="1"/>
  <c r="U1573" i="2"/>
  <c r="T1573" i="2"/>
  <c r="S1574" i="2" l="1"/>
  <c r="T1574" i="2"/>
  <c r="U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T1580" i="2"/>
  <c r="U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U1597" i="2"/>
  <c r="T1597" i="2"/>
  <c r="S1598" i="2" l="1"/>
  <c r="T1598" i="2"/>
  <c r="U1598" i="2"/>
  <c r="S1599" i="2" l="1"/>
  <c r="U1599" i="2"/>
  <c r="T1599" i="2"/>
  <c r="S1600" i="2" l="1"/>
  <c r="U1600" i="2"/>
  <c r="T1600" i="2"/>
  <c r="S1601" i="2" l="1"/>
  <c r="T1601" i="2"/>
  <c r="U1601" i="2"/>
  <c r="S1602" i="2" l="1"/>
  <c r="T1602" i="2"/>
  <c r="U1602" i="2"/>
  <c r="S1603" i="2" l="1"/>
  <c r="T1603" i="2"/>
  <c r="U1603" i="2"/>
  <c r="S1604" i="2" l="1"/>
  <c r="T1604" i="2"/>
  <c r="U1604" i="2"/>
  <c r="S1605" i="2" l="1"/>
  <c r="U1605" i="2"/>
  <c r="T1605" i="2"/>
  <c r="S1606" i="2" l="1"/>
  <c r="T1606" i="2"/>
  <c r="U1606" i="2"/>
  <c r="S1607" i="2" l="1"/>
  <c r="T1607" i="2"/>
  <c r="U1607" i="2"/>
  <c r="S1608" i="2" l="1"/>
  <c r="T1608" i="2"/>
  <c r="U1608" i="2"/>
  <c r="S1609" i="2" l="1"/>
  <c r="U1609" i="2"/>
  <c r="T1609" i="2"/>
  <c r="S1610" i="2" l="1"/>
  <c r="U1610" i="2"/>
  <c r="T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T1619" i="2"/>
  <c r="U1619" i="2"/>
  <c r="S1620" i="2" l="1"/>
  <c r="U1620" i="2"/>
  <c r="T1620" i="2"/>
  <c r="S1621" i="2" l="1"/>
  <c r="T1621" i="2"/>
  <c r="U1621" i="2"/>
  <c r="S1622" i="2" l="1"/>
  <c r="T1622" i="2"/>
  <c r="U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U1639" i="2"/>
  <c r="T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T1666" i="2"/>
  <c r="U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U1674" i="2"/>
  <c r="T1674" i="2"/>
  <c r="S1675" i="2" l="1"/>
  <c r="T1675" i="2"/>
  <c r="U1675" i="2"/>
  <c r="S1676" i="2" l="1"/>
  <c r="T1676" i="2"/>
  <c r="U1676" i="2"/>
  <c r="S1677" i="2" l="1"/>
  <c r="U1677" i="2"/>
  <c r="T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T1699" i="2"/>
  <c r="U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T1740" i="2"/>
  <c r="U1740" i="2"/>
  <c r="S1741" i="2" l="1"/>
  <c r="T1741" i="2"/>
  <c r="U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U1756" i="2"/>
  <c r="T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T1774" i="2"/>
  <c r="U1774" i="2"/>
  <c r="S1775" i="2" l="1"/>
  <c r="T1775" i="2"/>
  <c r="U1775" i="2"/>
  <c r="S1776" i="2" l="1"/>
  <c r="T1776" i="2"/>
  <c r="U1776" i="2"/>
  <c r="S1777" i="2" l="1"/>
  <c r="U1777" i="2"/>
  <c r="T1777" i="2"/>
  <c r="S1778" i="2" l="1"/>
  <c r="U1778" i="2"/>
  <c r="T1778" i="2"/>
  <c r="S1779" i="2" l="1"/>
  <c r="U1779" i="2"/>
  <c r="T1779" i="2"/>
  <c r="S1780" i="2" l="1"/>
  <c r="T1780" i="2"/>
  <c r="U1780" i="2"/>
  <c r="S1781" i="2" l="1"/>
  <c r="U1781" i="2"/>
  <c r="T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T1786" i="2"/>
  <c r="U1786" i="2"/>
  <c r="S1787" i="2" l="1"/>
  <c r="T1787" i="2"/>
  <c r="U1787" i="2"/>
  <c r="S1788" i="2" l="1"/>
  <c r="U1788" i="2"/>
  <c r="T1788" i="2"/>
  <c r="S1789" i="2" l="1"/>
  <c r="T1789" i="2"/>
  <c r="U1789" i="2"/>
  <c r="S1790" i="2" l="1"/>
  <c r="T1790" i="2"/>
  <c r="U1790" i="2"/>
  <c r="S1791" i="2" l="1"/>
  <c r="U1791" i="2"/>
  <c r="T1791" i="2"/>
  <c r="S1792" i="2" l="1"/>
  <c r="T1792" i="2"/>
  <c r="U1792" i="2"/>
  <c r="S1793" i="2" l="1"/>
  <c r="U1793" i="2"/>
  <c r="T1793" i="2"/>
  <c r="S1794" i="2" l="1"/>
  <c r="T1794" i="2"/>
  <c r="U1794" i="2"/>
  <c r="S1795" i="2" l="1"/>
  <c r="T1795" i="2"/>
  <c r="U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U1802" i="2"/>
  <c r="T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U1810" i="2"/>
  <c r="T1810" i="2"/>
  <c r="S1811" i="2" l="1"/>
  <c r="U1811" i="2"/>
  <c r="T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T1832" i="2"/>
  <c r="U1832" i="2"/>
  <c r="S1833" i="2" l="1"/>
  <c r="U1833" i="2"/>
  <c r="T1833" i="2"/>
  <c r="S1834" i="2" l="1"/>
  <c r="T1834" i="2"/>
  <c r="U1834" i="2"/>
  <c r="S1835" i="2" l="1"/>
  <c r="T1835" i="2"/>
  <c r="U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T1848" i="2"/>
  <c r="U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T1862" i="2"/>
  <c r="U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T1875" i="2"/>
  <c r="U1875" i="2"/>
  <c r="S1876" i="2" l="1"/>
  <c r="U1876" i="2"/>
  <c r="T1876" i="2"/>
  <c r="S1877" i="2" l="1"/>
  <c r="T1877" i="2"/>
  <c r="U1877" i="2"/>
  <c r="S1878" i="2" l="1"/>
  <c r="T1878" i="2"/>
  <c r="U1878" i="2"/>
  <c r="S1879" i="2" l="1"/>
  <c r="U1879" i="2"/>
  <c r="T1879" i="2"/>
  <c r="S1880" i="2" l="1"/>
  <c r="T1880" i="2"/>
  <c r="U1880" i="2"/>
  <c r="S1881" i="2" l="1"/>
  <c r="U1881" i="2"/>
  <c r="T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I7214" i="11"/>
  <c r="AJ7211" i="11"/>
  <c r="AI7206" i="11"/>
  <c r="AJ7203" i="11"/>
  <c r="AI7198" i="11"/>
  <c r="AJ7195" i="11"/>
  <c r="AI7190" i="11"/>
  <c r="AJ7187" i="11"/>
  <c r="AI7182" i="11"/>
  <c r="AJ7179" i="11"/>
  <c r="AI7174" i="11"/>
  <c r="AJ7171" i="11"/>
  <c r="AI7166" i="11"/>
  <c r="AJ7163" i="11"/>
  <c r="AI7158" i="11"/>
  <c r="AJ7155" i="11"/>
  <c r="AI7150" i="11"/>
  <c r="AJ7147" i="11"/>
  <c r="AI7142" i="11"/>
  <c r="AJ7139" i="11"/>
  <c r="AI7134" i="11"/>
  <c r="AJ7131" i="11"/>
  <c r="AI7126" i="11"/>
  <c r="AJ7123" i="11"/>
  <c r="AI7118" i="11"/>
  <c r="AJ7115" i="11"/>
  <c r="AI7110" i="11"/>
  <c r="AJ7107" i="11"/>
  <c r="AI7102" i="11"/>
  <c r="AJ7099" i="11"/>
  <c r="AI7094" i="11"/>
  <c r="AJ7091" i="11"/>
  <c r="AI7086" i="11"/>
  <c r="AJ7083" i="11"/>
  <c r="AI7078" i="11"/>
  <c r="AJ7075" i="11"/>
  <c r="AJ7071" i="11"/>
  <c r="AI7070" i="11"/>
  <c r="AJ7067" i="11"/>
  <c r="AI7066" i="11"/>
  <c r="AJ7063" i="11"/>
  <c r="AI7062" i="11"/>
  <c r="AJ7059" i="11"/>
  <c r="AI7058" i="11"/>
  <c r="AJ7055" i="11"/>
  <c r="AI7054" i="11"/>
  <c r="AJ7216" i="11"/>
  <c r="AI7211" i="11"/>
  <c r="AJ7208" i="11"/>
  <c r="AI7203" i="11"/>
  <c r="AJ7200" i="11"/>
  <c r="AI7195" i="11"/>
  <c r="AJ7192" i="11"/>
  <c r="AI7187" i="11"/>
  <c r="AJ7184" i="11"/>
  <c r="AI7179" i="11"/>
  <c r="AJ7176" i="11"/>
  <c r="AI7171" i="11"/>
  <c r="AJ7168" i="11"/>
  <c r="AI7163" i="11"/>
  <c r="AJ7160" i="11"/>
  <c r="AI7155" i="11"/>
  <c r="AJ7152" i="11"/>
  <c r="AI7147" i="11"/>
  <c r="AJ7144" i="11"/>
  <c r="AI7139" i="11"/>
  <c r="AJ7136" i="11"/>
  <c r="AI7131" i="11"/>
  <c r="AJ7128" i="11"/>
  <c r="AI7123" i="11"/>
  <c r="AJ7120" i="11"/>
  <c r="AI7115" i="11"/>
  <c r="AJ7112" i="11"/>
  <c r="AI7107" i="11"/>
  <c r="AJ7104" i="11"/>
  <c r="AI7099" i="11"/>
  <c r="AJ7096" i="11"/>
  <c r="AI7091" i="11"/>
  <c r="AJ7088" i="11"/>
  <c r="AI7083" i="11"/>
  <c r="AJ7080" i="11"/>
  <c r="AI7075" i="11"/>
  <c r="AJ7215" i="11"/>
  <c r="AI7210" i="11"/>
  <c r="AJ7207" i="11"/>
  <c r="AI7202" i="11"/>
  <c r="AJ7199" i="11"/>
  <c r="AI7194" i="11"/>
  <c r="AJ7191" i="11"/>
  <c r="AI7186" i="11"/>
  <c r="AJ7183" i="11"/>
  <c r="AI7178" i="11"/>
  <c r="AJ7175" i="11"/>
  <c r="AI7170" i="11"/>
  <c r="AJ7167" i="11"/>
  <c r="AI7162" i="11"/>
  <c r="AJ7159" i="11"/>
  <c r="AI7154" i="11"/>
  <c r="AJ7151" i="11"/>
  <c r="AI7146" i="11"/>
  <c r="AJ7143" i="11"/>
  <c r="AI7138" i="11"/>
  <c r="AJ7135" i="11"/>
  <c r="AI7130" i="11"/>
  <c r="AJ7127" i="11"/>
  <c r="AI7122" i="11"/>
  <c r="AJ7119" i="11"/>
  <c r="AI7114" i="11"/>
  <c r="AJ7111" i="11"/>
  <c r="AI7106" i="11"/>
  <c r="AJ7103" i="11"/>
  <c r="AI7098" i="11"/>
  <c r="AJ7095" i="11"/>
  <c r="AI7090" i="11"/>
  <c r="AJ7087" i="11"/>
  <c r="AI7082" i="11"/>
  <c r="AJ7079" i="11"/>
  <c r="AI7074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I7215" i="11"/>
  <c r="AJ7204" i="11"/>
  <c r="AI7183" i="11"/>
  <c r="AJ7172" i="11"/>
  <c r="AI7151" i="11"/>
  <c r="AJ7140" i="11"/>
  <c r="AI7119" i="11"/>
  <c r="AJ7108" i="11"/>
  <c r="AI7087" i="11"/>
  <c r="AJ7076" i="11"/>
  <c r="AI7071" i="11"/>
  <c r="AJ7068" i="11"/>
  <c r="AI7063" i="11"/>
  <c r="AJ7060" i="11"/>
  <c r="AI7055" i="11"/>
  <c r="AI7051" i="11"/>
  <c r="AI7049" i="11"/>
  <c r="AJ7047" i="11"/>
  <c r="AI7042" i="11"/>
  <c r="AJ7040" i="11"/>
  <c r="AJ7038" i="11"/>
  <c r="AI7035" i="11"/>
  <c r="AI7033" i="11"/>
  <c r="AJ7031" i="11"/>
  <c r="AI7026" i="11"/>
  <c r="AJ7024" i="11"/>
  <c r="AJ7022" i="11"/>
  <c r="AI7019" i="11"/>
  <c r="AI7017" i="11"/>
  <c r="AJ7015" i="11"/>
  <c r="AI7010" i="11"/>
  <c r="AJ7008" i="11"/>
  <c r="AJ7006" i="11"/>
  <c r="AI7003" i="11"/>
  <c r="AI7001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7212" i="11"/>
  <c r="AI7191" i="11"/>
  <c r="AJ7180" i="11"/>
  <c r="AI7159" i="11"/>
  <c r="AJ7148" i="11"/>
  <c r="AI7127" i="11"/>
  <c r="AJ7116" i="11"/>
  <c r="AI7095" i="11"/>
  <c r="AJ7084" i="11"/>
  <c r="AJ7070" i="11"/>
  <c r="AI7065" i="11"/>
  <c r="AJ7062" i="11"/>
  <c r="AI7057" i="11"/>
  <c r="AJ7054" i="11"/>
  <c r="AJ7052" i="11"/>
  <c r="AJ7050" i="11"/>
  <c r="AI7047" i="11"/>
  <c r="AI7045" i="11"/>
  <c r="AJ7043" i="11"/>
  <c r="AI7038" i="11"/>
  <c r="AJ7036" i="11"/>
  <c r="AJ7034" i="11"/>
  <c r="AI7031" i="11"/>
  <c r="AI7029" i="11"/>
  <c r="AJ7027" i="11"/>
  <c r="AI7022" i="11"/>
  <c r="AJ7020" i="11"/>
  <c r="AJ7018" i="11"/>
  <c r="AI7015" i="11"/>
  <c r="AI7013" i="11"/>
  <c r="AJ7011" i="11"/>
  <c r="AI7006" i="11"/>
  <c r="AJ7004" i="11"/>
  <c r="AJ7002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J6816" i="11"/>
  <c r="AI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7199" i="11"/>
  <c r="AJ7188" i="11"/>
  <c r="AI7167" i="11"/>
  <c r="AJ7156" i="11"/>
  <c r="AI7135" i="11"/>
  <c r="AJ7124" i="11"/>
  <c r="AI7103" i="11"/>
  <c r="AJ7092" i="11"/>
  <c r="AJ7072" i="11"/>
  <c r="AI7067" i="11"/>
  <c r="AJ7064" i="11"/>
  <c r="AI7059" i="11"/>
  <c r="AJ7056" i="11"/>
  <c r="AI7050" i="11"/>
  <c r="AJ7048" i="11"/>
  <c r="AJ7046" i="11"/>
  <c r="AI7043" i="11"/>
  <c r="AI7041" i="11"/>
  <c r="AJ7039" i="11"/>
  <c r="AI7034" i="11"/>
  <c r="AJ7032" i="11"/>
  <c r="AJ7030" i="11"/>
  <c r="AI7027" i="11"/>
  <c r="AI7025" i="11"/>
  <c r="AJ7023" i="11"/>
  <c r="AI7018" i="11"/>
  <c r="AJ7016" i="11"/>
  <c r="AJ7014" i="11"/>
  <c r="AI7011" i="11"/>
  <c r="AI7009" i="11"/>
  <c r="AJ7007" i="11"/>
  <c r="AI7002" i="11"/>
  <c r="AJ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7207" i="11"/>
  <c r="AJ7164" i="11"/>
  <c r="AI7079" i="11"/>
  <c r="AI7053" i="11"/>
  <c r="AI7046" i="11"/>
  <c r="AI7039" i="11"/>
  <c r="AJ7010" i="11"/>
  <c r="AJ7003" i="11"/>
  <c r="AI6997" i="11"/>
  <c r="AJ6986" i="11"/>
  <c r="AI6981" i="11"/>
  <c r="AJ6970" i="11"/>
  <c r="AI6965" i="11"/>
  <c r="AJ6954" i="11"/>
  <c r="AI6949" i="11"/>
  <c r="AJ6938" i="11"/>
  <c r="AI6933" i="11"/>
  <c r="AJ6922" i="11"/>
  <c r="AI6917" i="11"/>
  <c r="AJ6906" i="11"/>
  <c r="AI6901" i="11"/>
  <c r="AJ6890" i="11"/>
  <c r="AI6885" i="11"/>
  <c r="AJ6874" i="11"/>
  <c r="AI6869" i="11"/>
  <c r="AJ6858" i="11"/>
  <c r="AI6853" i="11"/>
  <c r="AJ6842" i="11"/>
  <c r="AI6837" i="11"/>
  <c r="AJ6826" i="11"/>
  <c r="AI6821" i="11"/>
  <c r="AJ6810" i="11"/>
  <c r="AI6805" i="11"/>
  <c r="AJ6794" i="11"/>
  <c r="AI6789" i="11"/>
  <c r="AI6777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7196" i="11"/>
  <c r="AI7111" i="11"/>
  <c r="AI7061" i="11"/>
  <c r="AJ7051" i="11"/>
  <c r="AJ7044" i="11"/>
  <c r="AI7037" i="11"/>
  <c r="AI7030" i="11"/>
  <c r="AI7023" i="11"/>
  <c r="AJ6990" i="11"/>
  <c r="AI6985" i="11"/>
  <c r="AJ6974" i="11"/>
  <c r="AI6969" i="11"/>
  <c r="AJ6958" i="11"/>
  <c r="AI6953" i="11"/>
  <c r="AJ6942" i="11"/>
  <c r="AI6937" i="11"/>
  <c r="AJ6926" i="11"/>
  <c r="AI6921" i="11"/>
  <c r="AJ6910" i="11"/>
  <c r="AI6905" i="11"/>
  <c r="AJ6894" i="11"/>
  <c r="AI6889" i="11"/>
  <c r="AJ6878" i="11"/>
  <c r="AI6873" i="11"/>
  <c r="AJ6862" i="11"/>
  <c r="AI6857" i="11"/>
  <c r="AJ6846" i="11"/>
  <c r="AI6841" i="11"/>
  <c r="AJ6830" i="11"/>
  <c r="AI6825" i="11"/>
  <c r="AJ6814" i="11"/>
  <c r="AI6809" i="11"/>
  <c r="AJ6798" i="11"/>
  <c r="AI6793" i="11"/>
  <c r="AJ6782" i="11"/>
  <c r="AJ6779" i="11"/>
  <c r="AI6775" i="11"/>
  <c r="AJ6772" i="11"/>
  <c r="AI6771" i="11"/>
  <c r="AJ6768" i="11"/>
  <c r="AI6767" i="11"/>
  <c r="AI7143" i="11"/>
  <c r="AJ7100" i="11"/>
  <c r="AI7069" i="11"/>
  <c r="AJ7058" i="11"/>
  <c r="AJ7042" i="11"/>
  <c r="AJ7035" i="11"/>
  <c r="AJ7028" i="11"/>
  <c r="AI7021" i="11"/>
  <c r="AI7014" i="11"/>
  <c r="AI7007" i="11"/>
  <c r="AJ6994" i="11"/>
  <c r="AI6989" i="11"/>
  <c r="AJ6978" i="11"/>
  <c r="AI6973" i="11"/>
  <c r="AJ6962" i="11"/>
  <c r="AI6957" i="11"/>
  <c r="AJ6946" i="11"/>
  <c r="AI6941" i="11"/>
  <c r="AJ6930" i="11"/>
  <c r="AI6925" i="11"/>
  <c r="AJ6914" i="11"/>
  <c r="AI6909" i="11"/>
  <c r="AJ6898" i="11"/>
  <c r="AI6893" i="11"/>
  <c r="AJ6882" i="11"/>
  <c r="AI6877" i="11"/>
  <c r="AJ6866" i="11"/>
  <c r="AI6861" i="11"/>
  <c r="AJ6850" i="11"/>
  <c r="AI6845" i="11"/>
  <c r="AJ6834" i="11"/>
  <c r="AI6829" i="11"/>
  <c r="AJ6818" i="11"/>
  <c r="AI6813" i="11"/>
  <c r="AJ6802" i="11"/>
  <c r="AI6797" i="11"/>
  <c r="AJ6786" i="11"/>
  <c r="AI6781" i="11"/>
  <c r="AJ6778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I7175" i="11"/>
  <c r="AJ7026" i="11"/>
  <c r="AJ6998" i="11"/>
  <c r="AI6977" i="11"/>
  <c r="AJ6934" i="11"/>
  <c r="AI6913" i="11"/>
  <c r="AJ6870" i="11"/>
  <c r="AI6849" i="11"/>
  <c r="AJ6806" i="11"/>
  <c r="AI6785" i="11"/>
  <c r="AJ6774" i="11"/>
  <c r="AI6769" i="11"/>
  <c r="AI6765" i="11"/>
  <c r="AJ6762" i="11"/>
  <c r="AI6757" i="11"/>
  <c r="AJ6754" i="11"/>
  <c r="AI6749" i="11"/>
  <c r="AJ6746" i="11"/>
  <c r="AI6741" i="11"/>
  <c r="AJ6738" i="11"/>
  <c r="AI6733" i="11"/>
  <c r="AJ6730" i="11"/>
  <c r="AI6725" i="11"/>
  <c r="AJ6722" i="11"/>
  <c r="AI6717" i="11"/>
  <c r="AJ6714" i="11"/>
  <c r="AI6709" i="11"/>
  <c r="AJ6706" i="11"/>
  <c r="AI6701" i="11"/>
  <c r="AJ6698" i="11"/>
  <c r="AI6693" i="11"/>
  <c r="AJ6690" i="11"/>
  <c r="AI6685" i="11"/>
  <c r="AJ6682" i="11"/>
  <c r="AI6677" i="11"/>
  <c r="AJ6674" i="11"/>
  <c r="AI6669" i="11"/>
  <c r="AJ6666" i="11"/>
  <c r="AI6661" i="11"/>
  <c r="AJ6658" i="11"/>
  <c r="AI6653" i="11"/>
  <c r="AJ6650" i="11"/>
  <c r="AI6645" i="11"/>
  <c r="AJ6642" i="11"/>
  <c r="AI6637" i="11"/>
  <c r="AJ6634" i="11"/>
  <c r="AI6629" i="11"/>
  <c r="AJ6626" i="11"/>
  <c r="AI6621" i="11"/>
  <c r="AJ6618" i="11"/>
  <c r="AI6613" i="11"/>
  <c r="AJ6610" i="11"/>
  <c r="AI6605" i="11"/>
  <c r="AJ6602" i="11"/>
  <c r="AI6597" i="11"/>
  <c r="AJ6594" i="11"/>
  <c r="AI6589" i="11"/>
  <c r="AJ6586" i="11"/>
  <c r="AI6581" i="11"/>
  <c r="AJ6578" i="11"/>
  <c r="AI6573" i="11"/>
  <c r="AJ6570" i="11"/>
  <c r="AI6565" i="11"/>
  <c r="AJ6562" i="11"/>
  <c r="AI6558" i="11"/>
  <c r="AJ6556" i="11"/>
  <c r="AJ6554" i="11"/>
  <c r="AI6551" i="11"/>
  <c r="AI6549" i="11"/>
  <c r="AJ6547" i="11"/>
  <c r="AI6542" i="11"/>
  <c r="AJ6540" i="11"/>
  <c r="AJ6538" i="11"/>
  <c r="AI6535" i="11"/>
  <c r="AI6533" i="11"/>
  <c r="AJ6531" i="11"/>
  <c r="AI6526" i="11"/>
  <c r="AJ6524" i="11"/>
  <c r="AJ6522" i="11"/>
  <c r="AI6519" i="11"/>
  <c r="AI6517" i="11"/>
  <c r="AJ6515" i="11"/>
  <c r="AI6510" i="11"/>
  <c r="AJ6508" i="11"/>
  <c r="AJ6506" i="11"/>
  <c r="AI6503" i="11"/>
  <c r="AI6501" i="11"/>
  <c r="AJ6499" i="11"/>
  <c r="AI6494" i="11"/>
  <c r="AJ6492" i="11"/>
  <c r="AJ6490" i="11"/>
  <c r="AI6487" i="11"/>
  <c r="AI6485" i="11"/>
  <c r="AJ6483" i="11"/>
  <c r="AI6478" i="11"/>
  <c r="AJ6476" i="11"/>
  <c r="AJ6474" i="11"/>
  <c r="AI6471" i="11"/>
  <c r="AI6469" i="11"/>
  <c r="AJ6467" i="11"/>
  <c r="AI6462" i="11"/>
  <c r="AJ6460" i="11"/>
  <c r="AJ6458" i="11"/>
  <c r="AI6455" i="11"/>
  <c r="AI6453" i="11"/>
  <c r="AJ6451" i="11"/>
  <c r="AI6446" i="11"/>
  <c r="AJ6444" i="11"/>
  <c r="AJ6442" i="11"/>
  <c r="AI6439" i="11"/>
  <c r="AI6437" i="11"/>
  <c r="AJ6435" i="11"/>
  <c r="AI6430" i="11"/>
  <c r="AJ6428" i="11"/>
  <c r="AJ6426" i="11"/>
  <c r="AI6423" i="11"/>
  <c r="AI6421" i="11"/>
  <c r="AJ6419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7132" i="11"/>
  <c r="AJ7019" i="11"/>
  <c r="AI6993" i="11"/>
  <c r="AJ6950" i="11"/>
  <c r="AI6929" i="11"/>
  <c r="AJ6886" i="11"/>
  <c r="AI6865" i="11"/>
  <c r="AJ6822" i="11"/>
  <c r="AI6801" i="11"/>
  <c r="AI6773" i="11"/>
  <c r="AJ6764" i="11"/>
  <c r="AI6759" i="11"/>
  <c r="AJ6756" i="11"/>
  <c r="AI6751" i="11"/>
  <c r="AJ6748" i="11"/>
  <c r="AI6743" i="11"/>
  <c r="AJ6740" i="11"/>
  <c r="AI6735" i="11"/>
  <c r="AJ6732" i="11"/>
  <c r="AI6727" i="11"/>
  <c r="AJ6724" i="11"/>
  <c r="AI6719" i="11"/>
  <c r="AJ6716" i="11"/>
  <c r="AI6711" i="11"/>
  <c r="AJ6708" i="11"/>
  <c r="AI6703" i="11"/>
  <c r="AJ6700" i="11"/>
  <c r="AI6695" i="11"/>
  <c r="AJ6692" i="11"/>
  <c r="AI6687" i="11"/>
  <c r="AJ6684" i="11"/>
  <c r="AI6679" i="11"/>
  <c r="AJ6676" i="11"/>
  <c r="AI6671" i="11"/>
  <c r="AJ6668" i="11"/>
  <c r="AI6663" i="11"/>
  <c r="AJ6660" i="11"/>
  <c r="AI6655" i="11"/>
  <c r="AJ6652" i="11"/>
  <c r="AI6647" i="11"/>
  <c r="AJ6644" i="11"/>
  <c r="AI6639" i="11"/>
  <c r="AJ6636" i="11"/>
  <c r="AI6631" i="11"/>
  <c r="AJ6628" i="11"/>
  <c r="AI6623" i="11"/>
  <c r="AJ6620" i="11"/>
  <c r="AI6615" i="11"/>
  <c r="AJ6612" i="11"/>
  <c r="AI6607" i="11"/>
  <c r="AJ6604" i="11"/>
  <c r="AI6599" i="11"/>
  <c r="AJ6596" i="11"/>
  <c r="AI6591" i="11"/>
  <c r="AJ6588" i="11"/>
  <c r="AI6583" i="11"/>
  <c r="AJ6580" i="11"/>
  <c r="AI6575" i="11"/>
  <c r="AJ6572" i="11"/>
  <c r="AI6567" i="11"/>
  <c r="AJ6564" i="11"/>
  <c r="AJ6559" i="11"/>
  <c r="AI6554" i="11"/>
  <c r="AJ6552" i="11"/>
  <c r="AJ6550" i="11"/>
  <c r="AI6547" i="11"/>
  <c r="AI6545" i="11"/>
  <c r="AJ6543" i="11"/>
  <c r="AI6538" i="11"/>
  <c r="AJ6536" i="11"/>
  <c r="AJ6534" i="11"/>
  <c r="AI6531" i="11"/>
  <c r="AI6529" i="11"/>
  <c r="AJ6527" i="11"/>
  <c r="AI6522" i="11"/>
  <c r="AJ6520" i="11"/>
  <c r="AJ6518" i="11"/>
  <c r="AI6515" i="11"/>
  <c r="AI6513" i="11"/>
  <c r="AJ6511" i="11"/>
  <c r="AI6506" i="11"/>
  <c r="AJ6504" i="11"/>
  <c r="AJ6502" i="11"/>
  <c r="AI6499" i="11"/>
  <c r="AI6497" i="11"/>
  <c r="AJ6495" i="11"/>
  <c r="AI6490" i="11"/>
  <c r="AJ6488" i="11"/>
  <c r="AJ6486" i="11"/>
  <c r="AI6483" i="11"/>
  <c r="AI6481" i="11"/>
  <c r="AJ6479" i="11"/>
  <c r="AI6474" i="11"/>
  <c r="AJ6472" i="11"/>
  <c r="AJ6470" i="11"/>
  <c r="AI6467" i="11"/>
  <c r="AI6465" i="11"/>
  <c r="AJ6463" i="11"/>
  <c r="AI6458" i="11"/>
  <c r="AJ6456" i="11"/>
  <c r="AJ6454" i="11"/>
  <c r="AI6451" i="11"/>
  <c r="AI6449" i="11"/>
  <c r="AJ6447" i="11"/>
  <c r="AI6442" i="11"/>
  <c r="AJ6440" i="11"/>
  <c r="AJ6438" i="11"/>
  <c r="AI6435" i="11"/>
  <c r="AI6433" i="11"/>
  <c r="AJ6431" i="11"/>
  <c r="AI6426" i="11"/>
  <c r="AJ6424" i="11"/>
  <c r="AJ6422" i="11"/>
  <c r="AI6419" i="11"/>
  <c r="AI6417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J7012" i="11"/>
  <c r="AJ6966" i="11"/>
  <c r="AI6945" i="11"/>
  <c r="AJ6902" i="11"/>
  <c r="AI6881" i="11"/>
  <c r="AJ6838" i="11"/>
  <c r="AI6817" i="11"/>
  <c r="AI6778" i="11"/>
  <c r="AJ6766" i="11"/>
  <c r="AI6761" i="11"/>
  <c r="AJ6758" i="11"/>
  <c r="AI6753" i="11"/>
  <c r="AJ6750" i="11"/>
  <c r="AI6745" i="11"/>
  <c r="AJ6742" i="11"/>
  <c r="AI6737" i="11"/>
  <c r="AJ6734" i="11"/>
  <c r="AI6729" i="11"/>
  <c r="AJ6726" i="11"/>
  <c r="AI6721" i="11"/>
  <c r="AJ6718" i="11"/>
  <c r="AI6713" i="11"/>
  <c r="AJ6710" i="11"/>
  <c r="AI6705" i="11"/>
  <c r="AJ6702" i="11"/>
  <c r="AI6697" i="11"/>
  <c r="AJ6694" i="11"/>
  <c r="AI6689" i="11"/>
  <c r="AJ6686" i="11"/>
  <c r="AI6681" i="11"/>
  <c r="AJ6678" i="11"/>
  <c r="AI6673" i="11"/>
  <c r="AJ6670" i="11"/>
  <c r="AI6665" i="11"/>
  <c r="AJ6662" i="11"/>
  <c r="AI6657" i="11"/>
  <c r="AJ6654" i="11"/>
  <c r="AI6649" i="11"/>
  <c r="AJ6646" i="11"/>
  <c r="AI6641" i="11"/>
  <c r="AJ6638" i="11"/>
  <c r="AI6633" i="11"/>
  <c r="AJ6630" i="11"/>
  <c r="AI6625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I6559" i="11"/>
  <c r="AI6557" i="11"/>
  <c r="AJ6555" i="11"/>
  <c r="AI6550" i="11"/>
  <c r="AJ6548" i="11"/>
  <c r="AJ6546" i="11"/>
  <c r="AI6543" i="11"/>
  <c r="AI6541" i="11"/>
  <c r="AJ6539" i="11"/>
  <c r="AI6534" i="11"/>
  <c r="AJ6532" i="11"/>
  <c r="AJ6530" i="11"/>
  <c r="AI6527" i="11"/>
  <c r="AI6525" i="11"/>
  <c r="AJ6523" i="11"/>
  <c r="AI6518" i="11"/>
  <c r="AJ6516" i="11"/>
  <c r="AJ6514" i="11"/>
  <c r="AI6511" i="11"/>
  <c r="AI6509" i="11"/>
  <c r="AJ6507" i="11"/>
  <c r="AI6502" i="11"/>
  <c r="AJ6500" i="11"/>
  <c r="AJ6498" i="11"/>
  <c r="AI6495" i="11"/>
  <c r="AI6493" i="11"/>
  <c r="AJ6491" i="11"/>
  <c r="AI6486" i="11"/>
  <c r="AJ6484" i="11"/>
  <c r="AJ6482" i="11"/>
  <c r="AI6479" i="11"/>
  <c r="AI6477" i="11"/>
  <c r="AJ6475" i="11"/>
  <c r="AI6470" i="11"/>
  <c r="AJ6468" i="11"/>
  <c r="AJ6466" i="11"/>
  <c r="AI6463" i="11"/>
  <c r="AI6461" i="11"/>
  <c r="AJ6459" i="11"/>
  <c r="AI6454" i="11"/>
  <c r="AJ6452" i="11"/>
  <c r="AJ6450" i="11"/>
  <c r="AI6447" i="11"/>
  <c r="AI6445" i="11"/>
  <c r="AJ6443" i="11"/>
  <c r="AI6438" i="11"/>
  <c r="AJ6436" i="11"/>
  <c r="AJ6434" i="11"/>
  <c r="AI6431" i="11"/>
  <c r="AI6429" i="11"/>
  <c r="AJ6427" i="11"/>
  <c r="AI6422" i="11"/>
  <c r="AJ6420" i="11"/>
  <c r="AJ6418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7066" i="11"/>
  <c r="AI6961" i="11"/>
  <c r="AJ6790" i="11"/>
  <c r="AI6763" i="11"/>
  <c r="AJ6752" i="11"/>
  <c r="AI6731" i="11"/>
  <c r="AJ6720" i="11"/>
  <c r="AI6699" i="11"/>
  <c r="AJ6688" i="11"/>
  <c r="AI6667" i="11"/>
  <c r="AJ6656" i="11"/>
  <c r="AI6635" i="11"/>
  <c r="AJ6624" i="11"/>
  <c r="AI6603" i="11"/>
  <c r="AJ6592" i="11"/>
  <c r="AI6571" i="11"/>
  <c r="AJ6560" i="11"/>
  <c r="AI6553" i="11"/>
  <c r="AI6546" i="11"/>
  <c r="AI6539" i="11"/>
  <c r="AJ6510" i="11"/>
  <c r="AJ6503" i="11"/>
  <c r="AJ6496" i="11"/>
  <c r="AI6489" i="11"/>
  <c r="AI6482" i="11"/>
  <c r="AI6475" i="11"/>
  <c r="AJ6446" i="11"/>
  <c r="AJ6439" i="11"/>
  <c r="AJ6432" i="11"/>
  <c r="AI6425" i="11"/>
  <c r="AI6418" i="11"/>
  <c r="AI6412" i="11"/>
  <c r="AJ6401" i="11"/>
  <c r="AI6396" i="11"/>
  <c r="AJ6385" i="11"/>
  <c r="AI6380" i="11"/>
  <c r="AJ6369" i="11"/>
  <c r="AI6364" i="11"/>
  <c r="AJ6353" i="11"/>
  <c r="AI6348" i="11"/>
  <c r="AJ6337" i="11"/>
  <c r="AI6332" i="11"/>
  <c r="AJ6321" i="11"/>
  <c r="AI6316" i="11"/>
  <c r="AJ6305" i="11"/>
  <c r="AI6300" i="11"/>
  <c r="AJ6289" i="11"/>
  <c r="AI6284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214" i="11"/>
  <c r="AJ6211" i="11"/>
  <c r="AI6206" i="11"/>
  <c r="AJ6203" i="11"/>
  <c r="AI6198" i="11"/>
  <c r="AJ6195" i="11"/>
  <c r="AI6190" i="11"/>
  <c r="AJ6187" i="11"/>
  <c r="AI6182" i="11"/>
  <c r="AJ6179" i="11"/>
  <c r="AI6174" i="11"/>
  <c r="AJ6171" i="11"/>
  <c r="AI6166" i="11"/>
  <c r="AJ6163" i="11"/>
  <c r="AI6158" i="11"/>
  <c r="AJ6155" i="11"/>
  <c r="AI6150" i="11"/>
  <c r="AJ6147" i="11"/>
  <c r="AI6142" i="11"/>
  <c r="AJ6139" i="11"/>
  <c r="AI6134" i="11"/>
  <c r="AJ6131" i="11"/>
  <c r="AI6126" i="11"/>
  <c r="AJ6123" i="11"/>
  <c r="AJ6854" i="11"/>
  <c r="AJ6760" i="11"/>
  <c r="AI6739" i="11"/>
  <c r="AJ6728" i="11"/>
  <c r="AI6707" i="11"/>
  <c r="AJ6696" i="11"/>
  <c r="AI6675" i="11"/>
  <c r="AJ6664" i="11"/>
  <c r="AI6643" i="11"/>
  <c r="AJ6632" i="11"/>
  <c r="AI6611" i="11"/>
  <c r="AJ6600" i="11"/>
  <c r="AI6579" i="11"/>
  <c r="AJ6568" i="11"/>
  <c r="AJ6558" i="11"/>
  <c r="AJ6551" i="11"/>
  <c r="AJ6544" i="11"/>
  <c r="AI6537" i="11"/>
  <c r="AI6530" i="11"/>
  <c r="AI6523" i="11"/>
  <c r="AJ6494" i="11"/>
  <c r="AJ6487" i="11"/>
  <c r="AJ6480" i="11"/>
  <c r="AI6473" i="11"/>
  <c r="AI6466" i="11"/>
  <c r="AI6459" i="11"/>
  <c r="AJ6430" i="11"/>
  <c r="AJ6423" i="11"/>
  <c r="AJ6416" i="11"/>
  <c r="AJ6405" i="11"/>
  <c r="AI6400" i="11"/>
  <c r="AJ6389" i="11"/>
  <c r="AI6384" i="11"/>
  <c r="AJ6373" i="11"/>
  <c r="AI6368" i="11"/>
  <c r="AJ6357" i="11"/>
  <c r="AI6352" i="11"/>
  <c r="AJ6341" i="11"/>
  <c r="AI6336" i="11"/>
  <c r="AJ6325" i="11"/>
  <c r="AI6320" i="11"/>
  <c r="AJ6309" i="11"/>
  <c r="AI6304" i="11"/>
  <c r="AJ6293" i="11"/>
  <c r="AI6288" i="11"/>
  <c r="AI6280" i="11"/>
  <c r="AJ6277" i="11"/>
  <c r="AI6272" i="11"/>
  <c r="AJ6269" i="11"/>
  <c r="AI6264" i="11"/>
  <c r="AJ6261" i="11"/>
  <c r="AI6256" i="11"/>
  <c r="AJ6253" i="11"/>
  <c r="AI6248" i="11"/>
  <c r="AJ6245" i="11"/>
  <c r="AI6240" i="11"/>
  <c r="AJ6237" i="11"/>
  <c r="AI6232" i="11"/>
  <c r="AJ6229" i="11"/>
  <c r="AI6224" i="11"/>
  <c r="AJ6221" i="11"/>
  <c r="AI6216" i="11"/>
  <c r="AJ6213" i="11"/>
  <c r="AI6208" i="11"/>
  <c r="AJ6205" i="11"/>
  <c r="AI6200" i="11"/>
  <c r="AJ6197" i="11"/>
  <c r="AI6192" i="11"/>
  <c r="AJ6189" i="11"/>
  <c r="AI6184" i="11"/>
  <c r="AJ6181" i="11"/>
  <c r="AI6176" i="11"/>
  <c r="AJ6173" i="11"/>
  <c r="AI6168" i="11"/>
  <c r="AJ6165" i="11"/>
  <c r="AI6160" i="11"/>
  <c r="AJ6157" i="11"/>
  <c r="AI6152" i="11"/>
  <c r="AJ6149" i="11"/>
  <c r="AI6144" i="11"/>
  <c r="AJ6141" i="11"/>
  <c r="AI6136" i="11"/>
  <c r="AJ6133" i="11"/>
  <c r="AI6128" i="11"/>
  <c r="AJ6125" i="11"/>
  <c r="AI6120" i="11"/>
  <c r="AJ6117" i="11"/>
  <c r="AI6112" i="11"/>
  <c r="AJ6109" i="11"/>
  <c r="AI6104" i="11"/>
  <c r="AJ6101" i="11"/>
  <c r="AI6096" i="11"/>
  <c r="AJ6093" i="11"/>
  <c r="AI6088" i="11"/>
  <c r="AJ6085" i="11"/>
  <c r="AI6080" i="11"/>
  <c r="AJ6077" i="11"/>
  <c r="AI6072" i="11"/>
  <c r="AJ6069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I7005" i="11"/>
  <c r="AI6833" i="11"/>
  <c r="AJ6736" i="11"/>
  <c r="AI6715" i="11"/>
  <c r="AJ6672" i="11"/>
  <c r="AI6651" i="11"/>
  <c r="AJ6608" i="11"/>
  <c r="AI6587" i="11"/>
  <c r="AJ6535" i="11"/>
  <c r="AI6521" i="11"/>
  <c r="AI6507" i="11"/>
  <c r="AJ6478" i="11"/>
  <c r="AJ6464" i="11"/>
  <c r="AI6450" i="11"/>
  <c r="AJ6409" i="11"/>
  <c r="AI6388" i="11"/>
  <c r="AJ6377" i="11"/>
  <c r="AI6356" i="11"/>
  <c r="AJ6345" i="11"/>
  <c r="AI6324" i="11"/>
  <c r="AJ6313" i="11"/>
  <c r="AI6292" i="11"/>
  <c r="AI6282" i="11"/>
  <c r="AJ6271" i="11"/>
  <c r="AI6266" i="11"/>
  <c r="AJ6255" i="11"/>
  <c r="AI6250" i="11"/>
  <c r="AJ6239" i="11"/>
  <c r="AI6234" i="11"/>
  <c r="AJ6223" i="11"/>
  <c r="AI6218" i="11"/>
  <c r="AJ6207" i="11"/>
  <c r="AI6202" i="11"/>
  <c r="AJ6191" i="11"/>
  <c r="AI6186" i="11"/>
  <c r="AJ6175" i="11"/>
  <c r="AI6170" i="11"/>
  <c r="AJ6159" i="11"/>
  <c r="AI6154" i="11"/>
  <c r="AJ6143" i="11"/>
  <c r="AI6138" i="11"/>
  <c r="AJ6127" i="11"/>
  <c r="AI6122" i="11"/>
  <c r="AJ6115" i="11"/>
  <c r="AJ6111" i="11"/>
  <c r="AI6108" i="11"/>
  <c r="AJ6097" i="11"/>
  <c r="AI6094" i="11"/>
  <c r="AI6090" i="11"/>
  <c r="AJ6083" i="11"/>
  <c r="AJ6079" i="11"/>
  <c r="AI6076" i="11"/>
  <c r="AJ6063" i="11"/>
  <c r="AJ6061" i="11"/>
  <c r="AI6058" i="11"/>
  <c r="AI6056" i="11"/>
  <c r="AJ6054" i="11"/>
  <c r="AI6049" i="11"/>
  <c r="AJ6047" i="11"/>
  <c r="AJ6045" i="11"/>
  <c r="AI6042" i="11"/>
  <c r="AI6040" i="11"/>
  <c r="AJ6038" i="11"/>
  <c r="AI6033" i="11"/>
  <c r="AJ6031" i="11"/>
  <c r="AJ6029" i="11"/>
  <c r="AI6026" i="11"/>
  <c r="AI6024" i="11"/>
  <c r="AJ6022" i="11"/>
  <c r="AI6017" i="11"/>
  <c r="AJ6015" i="11"/>
  <c r="AJ6013" i="11"/>
  <c r="AI6010" i="11"/>
  <c r="AI6008" i="11"/>
  <c r="AJ6006" i="11"/>
  <c r="AI6001" i="11"/>
  <c r="AJ5999" i="11"/>
  <c r="AJ5997" i="11"/>
  <c r="AI5994" i="11"/>
  <c r="AI5992" i="11"/>
  <c r="AJ5990" i="11"/>
  <c r="AI5985" i="11"/>
  <c r="AJ5983" i="11"/>
  <c r="AJ5981" i="11"/>
  <c r="AI5978" i="11"/>
  <c r="AI5976" i="11"/>
  <c r="AJ5974" i="11"/>
  <c r="AI5969" i="11"/>
  <c r="AJ5967" i="11"/>
  <c r="AJ5965" i="11"/>
  <c r="AI5962" i="11"/>
  <c r="AI5960" i="11"/>
  <c r="AJ5958" i="11"/>
  <c r="AI5953" i="11"/>
  <c r="AJ5951" i="11"/>
  <c r="AJ5949" i="11"/>
  <c r="AI5946" i="11"/>
  <c r="AI5944" i="11"/>
  <c r="AJ5942" i="11"/>
  <c r="AI5937" i="11"/>
  <c r="AJ5935" i="11"/>
  <c r="AJ5933" i="11"/>
  <c r="AI5930" i="11"/>
  <c r="AI5928" i="11"/>
  <c r="AJ5926" i="11"/>
  <c r="AI5921" i="11"/>
  <c r="AJ5919" i="11"/>
  <c r="AJ5917" i="11"/>
  <c r="AI5914" i="11"/>
  <c r="AI5912" i="11"/>
  <c r="AJ5910" i="11"/>
  <c r="AI5905" i="11"/>
  <c r="AJ5903" i="11"/>
  <c r="AJ5901" i="11"/>
  <c r="AI5898" i="11"/>
  <c r="AI5896" i="11"/>
  <c r="AJ5894" i="11"/>
  <c r="AI5889" i="11"/>
  <c r="AJ5887" i="11"/>
  <c r="AJ5885" i="11"/>
  <c r="AI5882" i="11"/>
  <c r="AI5880" i="11"/>
  <c r="AJ5878" i="11"/>
  <c r="AI5873" i="11"/>
  <c r="AJ5871" i="11"/>
  <c r="AJ5869" i="11"/>
  <c r="AI5866" i="11"/>
  <c r="AI5864" i="11"/>
  <c r="AJ5862" i="11"/>
  <c r="AI5857" i="11"/>
  <c r="AJ5855" i="11"/>
  <c r="AJ5853" i="11"/>
  <c r="AI5850" i="11"/>
  <c r="AI5848" i="11"/>
  <c r="AJ5846" i="11"/>
  <c r="AI5841" i="11"/>
  <c r="AJ5839" i="11"/>
  <c r="AJ5837" i="11"/>
  <c r="AI5834" i="11"/>
  <c r="AI5832" i="11"/>
  <c r="AJ5830" i="11"/>
  <c r="AI5825" i="11"/>
  <c r="AJ5823" i="11"/>
  <c r="AJ5821" i="11"/>
  <c r="AI5818" i="11"/>
  <c r="AI5816" i="11"/>
  <c r="AJ5814" i="11"/>
  <c r="AJ6982" i="11"/>
  <c r="AI6755" i="11"/>
  <c r="AJ6712" i="11"/>
  <c r="AI6691" i="11"/>
  <c r="AJ6648" i="11"/>
  <c r="AI6627" i="11"/>
  <c r="AJ6584" i="11"/>
  <c r="AI6563" i="11"/>
  <c r="AJ6519" i="11"/>
  <c r="AI6505" i="11"/>
  <c r="AI6491" i="11"/>
  <c r="AJ6462" i="11"/>
  <c r="AJ6448" i="11"/>
  <c r="AI6434" i="11"/>
  <c r="AI6408" i="11"/>
  <c r="AJ6397" i="11"/>
  <c r="AI6376" i="11"/>
  <c r="AJ6365" i="11"/>
  <c r="AI6344" i="11"/>
  <c r="AJ6333" i="11"/>
  <c r="AI6312" i="11"/>
  <c r="AJ6301" i="11"/>
  <c r="AJ6281" i="11"/>
  <c r="AI6276" i="11"/>
  <c r="AJ6265" i="11"/>
  <c r="AI6260" i="11"/>
  <c r="AJ6249" i="11"/>
  <c r="AI6244" i="11"/>
  <c r="AJ6233" i="11"/>
  <c r="AI6228" i="11"/>
  <c r="AJ6217" i="11"/>
  <c r="AI6212" i="11"/>
  <c r="AJ6201" i="11"/>
  <c r="AI6196" i="11"/>
  <c r="AJ6185" i="11"/>
  <c r="AI6180" i="11"/>
  <c r="AJ6169" i="11"/>
  <c r="AI6164" i="11"/>
  <c r="AJ6153" i="11"/>
  <c r="AI6148" i="11"/>
  <c r="AJ6137" i="11"/>
  <c r="AI6132" i="11"/>
  <c r="AJ6121" i="11"/>
  <c r="AI6118" i="11"/>
  <c r="AI6114" i="11"/>
  <c r="AJ6107" i="11"/>
  <c r="AJ6103" i="11"/>
  <c r="AI6100" i="11"/>
  <c r="AJ6089" i="11"/>
  <c r="AI6086" i="11"/>
  <c r="AI6082" i="11"/>
  <c r="AJ6075" i="11"/>
  <c r="AJ6071" i="11"/>
  <c r="AI6068" i="11"/>
  <c r="AJ6065" i="11"/>
  <c r="AI6061" i="11"/>
  <c r="AJ6059" i="11"/>
  <c r="AJ6057" i="11"/>
  <c r="AI6054" i="11"/>
  <c r="AI6052" i="11"/>
  <c r="AJ6050" i="11"/>
  <c r="AI6045" i="11"/>
  <c r="AJ6043" i="11"/>
  <c r="AJ6041" i="11"/>
  <c r="AI6038" i="11"/>
  <c r="AI6036" i="11"/>
  <c r="AJ6034" i="11"/>
  <c r="AI6029" i="11"/>
  <c r="AJ6027" i="11"/>
  <c r="AJ6025" i="11"/>
  <c r="AI6022" i="11"/>
  <c r="AI6020" i="11"/>
  <c r="AJ6018" i="11"/>
  <c r="AI6013" i="11"/>
  <c r="AJ6011" i="11"/>
  <c r="AJ6009" i="11"/>
  <c r="AI6006" i="11"/>
  <c r="AI6004" i="11"/>
  <c r="AJ6002" i="11"/>
  <c r="AI5997" i="11"/>
  <c r="AJ5995" i="11"/>
  <c r="AJ5993" i="11"/>
  <c r="AI5990" i="11"/>
  <c r="AI5988" i="11"/>
  <c r="AJ5986" i="11"/>
  <c r="AI5981" i="11"/>
  <c r="AJ5979" i="11"/>
  <c r="AJ5977" i="11"/>
  <c r="AI5974" i="11"/>
  <c r="AI5972" i="11"/>
  <c r="AJ5970" i="11"/>
  <c r="AI5965" i="11"/>
  <c r="AJ5963" i="11"/>
  <c r="AJ5961" i="11"/>
  <c r="AI5958" i="11"/>
  <c r="AI5956" i="11"/>
  <c r="AJ5954" i="11"/>
  <c r="AI5949" i="11"/>
  <c r="AJ5947" i="11"/>
  <c r="AJ5945" i="11"/>
  <c r="AI5942" i="11"/>
  <c r="AI5940" i="11"/>
  <c r="AJ5938" i="11"/>
  <c r="AI5933" i="11"/>
  <c r="AJ5931" i="11"/>
  <c r="AJ5929" i="11"/>
  <c r="AI5926" i="11"/>
  <c r="AI5924" i="11"/>
  <c r="AJ5922" i="11"/>
  <c r="AI5917" i="11"/>
  <c r="AJ5915" i="11"/>
  <c r="AJ5913" i="11"/>
  <c r="AI5910" i="11"/>
  <c r="AI5908" i="11"/>
  <c r="AJ5906" i="11"/>
  <c r="AI5901" i="11"/>
  <c r="AJ5899" i="11"/>
  <c r="AJ5897" i="11"/>
  <c r="AI5894" i="11"/>
  <c r="AI5892" i="11"/>
  <c r="AJ5890" i="11"/>
  <c r="AI5885" i="11"/>
  <c r="AJ5883" i="11"/>
  <c r="AJ5881" i="11"/>
  <c r="AI5878" i="11"/>
  <c r="AI5876" i="11"/>
  <c r="AJ5874" i="11"/>
  <c r="AI5869" i="11"/>
  <c r="AJ5867" i="11"/>
  <c r="AJ5865" i="11"/>
  <c r="AI5862" i="11"/>
  <c r="AI5860" i="11"/>
  <c r="AJ5858" i="11"/>
  <c r="AI5853" i="11"/>
  <c r="AJ5851" i="11"/>
  <c r="AJ5849" i="11"/>
  <c r="AI5846" i="11"/>
  <c r="AI5844" i="11"/>
  <c r="AJ5842" i="11"/>
  <c r="AI5837" i="11"/>
  <c r="AJ5835" i="11"/>
  <c r="AJ5833" i="11"/>
  <c r="AI5830" i="11"/>
  <c r="AI5828" i="11"/>
  <c r="AJ5826" i="11"/>
  <c r="AI5821" i="11"/>
  <c r="AJ5819" i="11"/>
  <c r="AJ6918" i="11"/>
  <c r="AJ6770" i="11"/>
  <c r="AI6747" i="11"/>
  <c r="AJ6704" i="11"/>
  <c r="AI6683" i="11"/>
  <c r="AJ6640" i="11"/>
  <c r="AI6619" i="11"/>
  <c r="AJ6576" i="11"/>
  <c r="AJ6542" i="11"/>
  <c r="AJ6528" i="11"/>
  <c r="AI6514" i="11"/>
  <c r="AJ6471" i="11"/>
  <c r="AI6457" i="11"/>
  <c r="AI6443" i="11"/>
  <c r="AI6404" i="11"/>
  <c r="AJ6393" i="11"/>
  <c r="AI6372" i="11"/>
  <c r="AJ6361" i="11"/>
  <c r="AI6340" i="11"/>
  <c r="AJ6329" i="11"/>
  <c r="AI6308" i="11"/>
  <c r="AJ6297" i="11"/>
  <c r="AJ6279" i="11"/>
  <c r="AI6274" i="11"/>
  <c r="AJ6263" i="11"/>
  <c r="AI6258" i="11"/>
  <c r="AJ6247" i="11"/>
  <c r="AI6242" i="11"/>
  <c r="AJ6231" i="11"/>
  <c r="AI6226" i="11"/>
  <c r="AJ6215" i="11"/>
  <c r="AI6210" i="11"/>
  <c r="AJ6199" i="11"/>
  <c r="AI6194" i="11"/>
  <c r="AJ6183" i="11"/>
  <c r="AI6178" i="11"/>
  <c r="AJ6167" i="11"/>
  <c r="AI6162" i="11"/>
  <c r="AJ6151" i="11"/>
  <c r="AI6146" i="11"/>
  <c r="AJ6135" i="11"/>
  <c r="AI6130" i="11"/>
  <c r="AJ6113" i="11"/>
  <c r="AI6110" i="11"/>
  <c r="AI6106" i="11"/>
  <c r="AJ6099" i="11"/>
  <c r="AJ6095" i="11"/>
  <c r="AI6092" i="11"/>
  <c r="AJ6081" i="11"/>
  <c r="AI6078" i="11"/>
  <c r="AI6074" i="11"/>
  <c r="AJ6067" i="11"/>
  <c r="AJ6064" i="11"/>
  <c r="AJ6062" i="11"/>
  <c r="AI6057" i="11"/>
  <c r="AJ6055" i="11"/>
  <c r="AJ6053" i="11"/>
  <c r="AI6050" i="11"/>
  <c r="AI6048" i="11"/>
  <c r="AJ6046" i="11"/>
  <c r="AI6041" i="11"/>
  <c r="AJ6039" i="11"/>
  <c r="AJ6037" i="11"/>
  <c r="AI6034" i="11"/>
  <c r="AI6032" i="11"/>
  <c r="AJ6030" i="11"/>
  <c r="AI6025" i="11"/>
  <c r="AJ6023" i="11"/>
  <c r="AJ6021" i="11"/>
  <c r="AI6018" i="11"/>
  <c r="AI6016" i="11"/>
  <c r="AJ6014" i="11"/>
  <c r="AI6009" i="11"/>
  <c r="AJ6007" i="11"/>
  <c r="AJ6005" i="11"/>
  <c r="AI6002" i="11"/>
  <c r="AI6000" i="11"/>
  <c r="AJ5998" i="11"/>
  <c r="AI5993" i="11"/>
  <c r="AJ5991" i="11"/>
  <c r="AJ5989" i="11"/>
  <c r="AI5986" i="11"/>
  <c r="AI5984" i="11"/>
  <c r="AJ5982" i="11"/>
  <c r="AI5977" i="11"/>
  <c r="AJ5975" i="11"/>
  <c r="AJ5973" i="11"/>
  <c r="AI5970" i="11"/>
  <c r="AI5968" i="11"/>
  <c r="AJ5966" i="11"/>
  <c r="AI5961" i="11"/>
  <c r="AJ5959" i="11"/>
  <c r="AJ5957" i="11"/>
  <c r="AI5954" i="11"/>
  <c r="AI5952" i="11"/>
  <c r="AI6897" i="11"/>
  <c r="AJ6744" i="11"/>
  <c r="AI6723" i="11"/>
  <c r="AJ6680" i="11"/>
  <c r="AI6659" i="11"/>
  <c r="AJ6616" i="11"/>
  <c r="AI6595" i="11"/>
  <c r="AI6555" i="11"/>
  <c r="AJ6526" i="11"/>
  <c r="AJ6512" i="11"/>
  <c r="AI6498" i="11"/>
  <c r="AJ6455" i="11"/>
  <c r="AI6441" i="11"/>
  <c r="AI6427" i="11"/>
  <c r="AJ6413" i="11"/>
  <c r="AI6392" i="11"/>
  <c r="AJ6381" i="11"/>
  <c r="AI6360" i="11"/>
  <c r="AJ6349" i="11"/>
  <c r="AI6328" i="11"/>
  <c r="AJ6317" i="11"/>
  <c r="AI6296" i="11"/>
  <c r="AJ6285" i="11"/>
  <c r="AJ6273" i="11"/>
  <c r="AI6268" i="11"/>
  <c r="AJ6257" i="11"/>
  <c r="AI6252" i="11"/>
  <c r="AJ6241" i="11"/>
  <c r="AI6236" i="11"/>
  <c r="AJ6225" i="11"/>
  <c r="AI6220" i="11"/>
  <c r="AJ6209" i="11"/>
  <c r="AI6204" i="11"/>
  <c r="AJ6193" i="11"/>
  <c r="AI6188" i="11"/>
  <c r="AJ6177" i="11"/>
  <c r="AI6172" i="11"/>
  <c r="AJ6161" i="11"/>
  <c r="AI6156" i="11"/>
  <c r="AJ6145" i="11"/>
  <c r="AI6140" i="11"/>
  <c r="AJ6129" i="11"/>
  <c r="AI6124" i="11"/>
  <c r="AJ6119" i="11"/>
  <c r="AI6116" i="11"/>
  <c r="AJ6105" i="11"/>
  <c r="AI6102" i="11"/>
  <c r="AI6098" i="11"/>
  <c r="AJ6091" i="11"/>
  <c r="AJ6087" i="11"/>
  <c r="AI6084" i="11"/>
  <c r="AJ6073" i="11"/>
  <c r="AI6070" i="11"/>
  <c r="AI6066" i="11"/>
  <c r="AI6064" i="11"/>
  <c r="AI6062" i="11"/>
  <c r="AI6060" i="11"/>
  <c r="AJ6058" i="11"/>
  <c r="AI6053" i="11"/>
  <c r="AJ6051" i="11"/>
  <c r="AJ6049" i="11"/>
  <c r="AI6046" i="11"/>
  <c r="AI6044" i="11"/>
  <c r="AJ6042" i="11"/>
  <c r="AI6037" i="11"/>
  <c r="AJ6035" i="11"/>
  <c r="AJ6033" i="11"/>
  <c r="AI6030" i="11"/>
  <c r="AI6028" i="11"/>
  <c r="AJ6026" i="11"/>
  <c r="AI6021" i="11"/>
  <c r="AJ6019" i="11"/>
  <c r="AJ6017" i="11"/>
  <c r="AI6014" i="11"/>
  <c r="AI6012" i="11"/>
  <c r="AJ6010" i="11"/>
  <c r="AJ6003" i="11"/>
  <c r="AI5996" i="11"/>
  <c r="AI5989" i="11"/>
  <c r="AI5982" i="11"/>
  <c r="AJ5953" i="11"/>
  <c r="AI5945" i="11"/>
  <c r="AJ5941" i="11"/>
  <c r="AI5938" i="11"/>
  <c r="AJ5934" i="11"/>
  <c r="AJ5927" i="11"/>
  <c r="AI5920" i="11"/>
  <c r="AI5913" i="11"/>
  <c r="AJ5909" i="11"/>
  <c r="AI5906" i="11"/>
  <c r="AJ5902" i="11"/>
  <c r="AJ5895" i="11"/>
  <c r="AI5888" i="11"/>
  <c r="AI5881" i="11"/>
  <c r="AJ5877" i="11"/>
  <c r="AI5874" i="11"/>
  <c r="AJ5870" i="11"/>
  <c r="AJ5863" i="11"/>
  <c r="AI5856" i="11"/>
  <c r="AI5849" i="11"/>
  <c r="AJ5845" i="11"/>
  <c r="AI5842" i="11"/>
  <c r="AJ5838" i="11"/>
  <c r="AJ5831" i="11"/>
  <c r="AI5824" i="11"/>
  <c r="AJ5817" i="11"/>
  <c r="AJ5815" i="11"/>
  <c r="AI5813" i="11"/>
  <c r="AJ5811" i="11"/>
  <c r="AJ5809" i="11"/>
  <c r="AI5806" i="11"/>
  <c r="AI5804" i="11"/>
  <c r="AJ5802" i="11"/>
  <c r="AI5797" i="11"/>
  <c r="AJ5795" i="11"/>
  <c r="AJ5793" i="11"/>
  <c r="AI5790" i="11"/>
  <c r="AI5788" i="11"/>
  <c r="AJ5786" i="11"/>
  <c r="AI5781" i="11"/>
  <c r="AJ5779" i="11"/>
  <c r="AJ5777" i="11"/>
  <c r="AI5774" i="11"/>
  <c r="AI5772" i="11"/>
  <c r="AJ5770" i="11"/>
  <c r="AI5765" i="11"/>
  <c r="AJ5763" i="11"/>
  <c r="AJ5761" i="11"/>
  <c r="AI5758" i="11"/>
  <c r="AI5756" i="11"/>
  <c r="AJ5754" i="11"/>
  <c r="AI5749" i="11"/>
  <c r="AJ5747" i="11"/>
  <c r="AJ5745" i="11"/>
  <c r="AI5742" i="11"/>
  <c r="AI5740" i="11"/>
  <c r="AJ5738" i="11"/>
  <c r="AI5733" i="11"/>
  <c r="AJ5731" i="11"/>
  <c r="AJ5729" i="11"/>
  <c r="AI5726" i="11"/>
  <c r="AI5724" i="11"/>
  <c r="AJ5722" i="11"/>
  <c r="AI5717" i="11"/>
  <c r="AJ5715" i="11"/>
  <c r="AJ5713" i="11"/>
  <c r="AI5710" i="11"/>
  <c r="AI5708" i="11"/>
  <c r="AJ5706" i="11"/>
  <c r="AI5701" i="11"/>
  <c r="AJ5699" i="11"/>
  <c r="AJ5697" i="11"/>
  <c r="AI5694" i="11"/>
  <c r="AI5692" i="11"/>
  <c r="AJ5690" i="11"/>
  <c r="AI5685" i="11"/>
  <c r="AJ5683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6001" i="11"/>
  <c r="AJ5994" i="11"/>
  <c r="AJ5987" i="11"/>
  <c r="AI5980" i="11"/>
  <c r="AI5973" i="11"/>
  <c r="AI5966" i="11"/>
  <c r="AI5948" i="11"/>
  <c r="AI5941" i="11"/>
  <c r="AJ5937" i="11"/>
  <c r="AI5934" i="11"/>
  <c r="AJ5930" i="11"/>
  <c r="AJ5923" i="11"/>
  <c r="AI5916" i="11"/>
  <c r="AI5909" i="11"/>
  <c r="AJ5905" i="11"/>
  <c r="AI5902" i="11"/>
  <c r="AJ5898" i="11"/>
  <c r="AJ5891" i="11"/>
  <c r="AI5884" i="11"/>
  <c r="AI5877" i="11"/>
  <c r="AJ5873" i="11"/>
  <c r="AI5870" i="11"/>
  <c r="AJ5866" i="11"/>
  <c r="AJ5859" i="11"/>
  <c r="AI5852" i="11"/>
  <c r="AI5845" i="11"/>
  <c r="AJ5841" i="11"/>
  <c r="AI5838" i="11"/>
  <c r="AJ5834" i="11"/>
  <c r="AJ5827" i="11"/>
  <c r="AI5820" i="11"/>
  <c r="AI5817" i="11"/>
  <c r="AI5809" i="11"/>
  <c r="AJ5807" i="11"/>
  <c r="AJ5805" i="11"/>
  <c r="AI5802" i="11"/>
  <c r="AI5800" i="11"/>
  <c r="AJ5798" i="11"/>
  <c r="AI5793" i="11"/>
  <c r="AJ5791" i="11"/>
  <c r="AJ5789" i="11"/>
  <c r="AI5786" i="11"/>
  <c r="AI5784" i="11"/>
  <c r="AJ5782" i="11"/>
  <c r="AI5777" i="11"/>
  <c r="AJ5775" i="11"/>
  <c r="AJ5773" i="11"/>
  <c r="AI5770" i="11"/>
  <c r="AI5768" i="11"/>
  <c r="AJ5766" i="11"/>
  <c r="AI5761" i="11"/>
  <c r="AJ5759" i="11"/>
  <c r="AJ5757" i="11"/>
  <c r="AI5754" i="11"/>
  <c r="AI5752" i="11"/>
  <c r="AJ5750" i="11"/>
  <c r="AI5745" i="11"/>
  <c r="AJ5743" i="11"/>
  <c r="AJ5741" i="11"/>
  <c r="AI5738" i="11"/>
  <c r="AI5736" i="11"/>
  <c r="AJ5734" i="11"/>
  <c r="AI5729" i="11"/>
  <c r="AJ5727" i="11"/>
  <c r="AJ5725" i="11"/>
  <c r="AI5722" i="11"/>
  <c r="AI5720" i="11"/>
  <c r="AJ5718" i="11"/>
  <c r="AI5713" i="11"/>
  <c r="AJ5711" i="11"/>
  <c r="AJ5709" i="11"/>
  <c r="AI5706" i="11"/>
  <c r="AI5704" i="11"/>
  <c r="AJ5702" i="11"/>
  <c r="AI5697" i="11"/>
  <c r="AJ5695" i="11"/>
  <c r="AJ5693" i="11"/>
  <c r="AI5690" i="11"/>
  <c r="AI5688" i="11"/>
  <c r="AJ5686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5985" i="11"/>
  <c r="AJ5978" i="11"/>
  <c r="AJ5971" i="11"/>
  <c r="AI5964" i="11"/>
  <c r="AI5957" i="11"/>
  <c r="AJ5950" i="11"/>
  <c r="AJ5943" i="11"/>
  <c r="AI5936" i="11"/>
  <c r="AI5929" i="11"/>
  <c r="AJ5925" i="11"/>
  <c r="AI5922" i="11"/>
  <c r="AJ5918" i="11"/>
  <c r="AJ5911" i="11"/>
  <c r="AI5904" i="11"/>
  <c r="AI5897" i="11"/>
  <c r="AJ5893" i="11"/>
  <c r="AI5890" i="11"/>
  <c r="AJ5886" i="11"/>
  <c r="AJ5879" i="11"/>
  <c r="AI5872" i="11"/>
  <c r="AI5865" i="11"/>
  <c r="AJ5861" i="11"/>
  <c r="AI5858" i="11"/>
  <c r="AJ5854" i="11"/>
  <c r="AJ5847" i="11"/>
  <c r="AI5840" i="11"/>
  <c r="AI5833" i="11"/>
  <c r="AJ5829" i="11"/>
  <c r="AI5826" i="11"/>
  <c r="AJ5822" i="11"/>
  <c r="AI5814" i="11"/>
  <c r="AI5812" i="11"/>
  <c r="AJ5810" i="11"/>
  <c r="AI5805" i="11"/>
  <c r="AJ5803" i="11"/>
  <c r="AJ5801" i="11"/>
  <c r="AI5798" i="11"/>
  <c r="AI5796" i="11"/>
  <c r="AJ5794" i="11"/>
  <c r="AI5789" i="11"/>
  <c r="AJ5787" i="11"/>
  <c r="AJ5785" i="11"/>
  <c r="AI5782" i="11"/>
  <c r="AI5780" i="11"/>
  <c r="AJ5778" i="11"/>
  <c r="AI5773" i="11"/>
  <c r="AJ5771" i="11"/>
  <c r="AJ5769" i="11"/>
  <c r="AI5766" i="11"/>
  <c r="AI5764" i="11"/>
  <c r="AJ5762" i="11"/>
  <c r="AI5757" i="11"/>
  <c r="AJ5755" i="11"/>
  <c r="AJ5753" i="11"/>
  <c r="AI5750" i="11"/>
  <c r="AI5748" i="11"/>
  <c r="AJ5746" i="11"/>
  <c r="AI5741" i="11"/>
  <c r="AJ5739" i="11"/>
  <c r="AJ5737" i="11"/>
  <c r="AI5734" i="11"/>
  <c r="AI5732" i="11"/>
  <c r="AJ5730" i="11"/>
  <c r="AI5725" i="11"/>
  <c r="AJ5723" i="11"/>
  <c r="AJ5721" i="11"/>
  <c r="AI5718" i="11"/>
  <c r="AI5716" i="11"/>
  <c r="AJ5714" i="11"/>
  <c r="AI5709" i="11"/>
  <c r="AJ5707" i="11"/>
  <c r="AJ5705" i="11"/>
  <c r="AI5702" i="11"/>
  <c r="AI5700" i="11"/>
  <c r="AJ5698" i="11"/>
  <c r="AI5693" i="11"/>
  <c r="AJ5691" i="11"/>
  <c r="AJ5689" i="11"/>
  <c r="AI5686" i="11"/>
  <c r="AI5684" i="11"/>
  <c r="AJ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6005" i="11"/>
  <c r="AI5950" i="11"/>
  <c r="AJ5921" i="11"/>
  <c r="AJ5907" i="11"/>
  <c r="AI5893" i="11"/>
  <c r="AJ5850" i="11"/>
  <c r="AI5836" i="11"/>
  <c r="AI5822" i="11"/>
  <c r="AJ5797" i="11"/>
  <c r="AJ5790" i="11"/>
  <c r="AJ5783" i="11"/>
  <c r="AI5776" i="11"/>
  <c r="AI5769" i="11"/>
  <c r="AI5762" i="11"/>
  <c r="AJ5733" i="11"/>
  <c r="AJ5726" i="11"/>
  <c r="AJ5719" i="11"/>
  <c r="AI5712" i="11"/>
  <c r="AI5705" i="11"/>
  <c r="AI5698" i="11"/>
  <c r="AJ5672" i="11"/>
  <c r="AI5667" i="11"/>
  <c r="AJ5656" i="11"/>
  <c r="AI5651" i="11"/>
  <c r="AJ5640" i="11"/>
  <c r="AI5635" i="11"/>
  <c r="AJ5624" i="11"/>
  <c r="AI5619" i="11"/>
  <c r="AJ5608" i="11"/>
  <c r="AI5603" i="11"/>
  <c r="AJ5592" i="11"/>
  <c r="AI5587" i="11"/>
  <c r="AJ5576" i="11"/>
  <c r="AI5571" i="11"/>
  <c r="AJ5560" i="11"/>
  <c r="AI5555" i="11"/>
  <c r="AJ5544" i="11"/>
  <c r="AI5539" i="11"/>
  <c r="AJ5528" i="11"/>
  <c r="AI5523" i="11"/>
  <c r="AJ5512" i="11"/>
  <c r="AI5507" i="11"/>
  <c r="AJ5496" i="11"/>
  <c r="AI5491" i="11"/>
  <c r="AJ5480" i="11"/>
  <c r="AI5475" i="11"/>
  <c r="AJ5464" i="11"/>
  <c r="AI5459" i="11"/>
  <c r="AJ5448" i="11"/>
  <c r="AI5443" i="11"/>
  <c r="AJ5432" i="11"/>
  <c r="AI5427" i="11"/>
  <c r="AJ5416" i="11"/>
  <c r="AI5412" i="11"/>
  <c r="AI5410" i="11"/>
  <c r="AJ5408" i="11"/>
  <c r="AI5403" i="11"/>
  <c r="AJ5401" i="11"/>
  <c r="AJ5399" i="11"/>
  <c r="AI5396" i="11"/>
  <c r="AI5394" i="11"/>
  <c r="AJ5392" i="11"/>
  <c r="AI5387" i="11"/>
  <c r="AJ5385" i="11"/>
  <c r="AJ5383" i="11"/>
  <c r="AI5380" i="11"/>
  <c r="AI5378" i="11"/>
  <c r="AJ5376" i="11"/>
  <c r="AI5371" i="11"/>
  <c r="AJ5369" i="11"/>
  <c r="AJ5367" i="11"/>
  <c r="AI5364" i="11"/>
  <c r="AI5362" i="11"/>
  <c r="AJ5360" i="11"/>
  <c r="AI5355" i="11"/>
  <c r="AJ5353" i="11"/>
  <c r="AJ5351" i="11"/>
  <c r="AI5348" i="11"/>
  <c r="AI5346" i="11"/>
  <c r="AJ5344" i="11"/>
  <c r="AI5339" i="11"/>
  <c r="AJ5337" i="11"/>
  <c r="AJ5335" i="11"/>
  <c r="AI5332" i="11"/>
  <c r="AI5330" i="11"/>
  <c r="AJ5328" i="11"/>
  <c r="AI5323" i="11"/>
  <c r="AJ5321" i="11"/>
  <c r="AJ5319" i="11"/>
  <c r="AI5316" i="11"/>
  <c r="AI5314" i="11"/>
  <c r="AJ5312" i="11"/>
  <c r="AI5307" i="11"/>
  <c r="AJ5305" i="11"/>
  <c r="AJ5303" i="11"/>
  <c r="AI5300" i="11"/>
  <c r="AI5298" i="11"/>
  <c r="AJ5296" i="11"/>
  <c r="AI5291" i="11"/>
  <c r="AJ5289" i="11"/>
  <c r="AJ5287" i="11"/>
  <c r="AI5284" i="11"/>
  <c r="AI5282" i="11"/>
  <c r="AJ5280" i="11"/>
  <c r="AI5275" i="11"/>
  <c r="AJ5273" i="11"/>
  <c r="AJ5271" i="11"/>
  <c r="AI5268" i="11"/>
  <c r="AI5266" i="11"/>
  <c r="AJ5264" i="11"/>
  <c r="AI5259" i="11"/>
  <c r="AJ5257" i="11"/>
  <c r="AJ5255" i="11"/>
  <c r="AI5252" i="11"/>
  <c r="AI5250" i="11"/>
  <c r="AJ5248" i="11"/>
  <c r="AI5243" i="11"/>
  <c r="AJ5241" i="11"/>
  <c r="AJ5239" i="11"/>
  <c r="AI5236" i="11"/>
  <c r="AI5234" i="11"/>
  <c r="AJ5232" i="11"/>
  <c r="AI5227" i="11"/>
  <c r="AJ5225" i="11"/>
  <c r="AJ5223" i="11"/>
  <c r="AI5220" i="11"/>
  <c r="AI5218" i="11"/>
  <c r="AJ5216" i="11"/>
  <c r="AI5211" i="11"/>
  <c r="AJ5209" i="11"/>
  <c r="AJ5207" i="11"/>
  <c r="AI5204" i="11"/>
  <c r="AI5202" i="11"/>
  <c r="AJ5200" i="11"/>
  <c r="AI5195" i="11"/>
  <c r="AJ5193" i="11"/>
  <c r="AJ5191" i="11"/>
  <c r="AI5188" i="11"/>
  <c r="AI5186" i="11"/>
  <c r="AJ5184" i="11"/>
  <c r="AI5179" i="11"/>
  <c r="AJ5177" i="11"/>
  <c r="AJ5175" i="11"/>
  <c r="AI5172" i="11"/>
  <c r="AI5170" i="11"/>
  <c r="AJ5168" i="11"/>
  <c r="AI5163" i="11"/>
  <c r="AJ5161" i="11"/>
  <c r="AJ5159" i="11"/>
  <c r="AI5156" i="11"/>
  <c r="AI5154" i="11"/>
  <c r="AJ5152" i="11"/>
  <c r="AI5147" i="11"/>
  <c r="AJ5145" i="11"/>
  <c r="AJ5143" i="11"/>
  <c r="AI5140" i="11"/>
  <c r="AI5138" i="11"/>
  <c r="AJ5136" i="11"/>
  <c r="AI5131" i="11"/>
  <c r="AJ5129" i="11"/>
  <c r="AJ5127" i="11"/>
  <c r="AI5124" i="11"/>
  <c r="AI5122" i="11"/>
  <c r="AJ5120" i="11"/>
  <c r="AI5115" i="11"/>
  <c r="AJ5113" i="11"/>
  <c r="AJ5111" i="11"/>
  <c r="AI5108" i="11"/>
  <c r="AI5106" i="11"/>
  <c r="AJ5104" i="11"/>
  <c r="AI5099" i="11"/>
  <c r="AJ5097" i="11"/>
  <c r="AJ5095" i="11"/>
  <c r="AI5092" i="11"/>
  <c r="AI5090" i="11"/>
  <c r="AJ5088" i="11"/>
  <c r="AI5083" i="11"/>
  <c r="AJ5081" i="11"/>
  <c r="AJ5079" i="11"/>
  <c r="AI5076" i="11"/>
  <c r="AI5074" i="11"/>
  <c r="AJ5072" i="11"/>
  <c r="AI5067" i="11"/>
  <c r="AJ5065" i="11"/>
  <c r="AJ5063" i="11"/>
  <c r="AI5060" i="11"/>
  <c r="AI5058" i="11"/>
  <c r="AJ5056" i="11"/>
  <c r="AI5051" i="11"/>
  <c r="AJ5049" i="11"/>
  <c r="AJ5047" i="11"/>
  <c r="AI5044" i="11"/>
  <c r="AI5042" i="11"/>
  <c r="AJ5040" i="11"/>
  <c r="AI5035" i="11"/>
  <c r="AJ5033" i="11"/>
  <c r="AJ5031" i="11"/>
  <c r="AI5028" i="11"/>
  <c r="AI5026" i="11"/>
  <c r="AJ5024" i="11"/>
  <c r="AI5019" i="11"/>
  <c r="AJ5017" i="11"/>
  <c r="AJ5015" i="11"/>
  <c r="AI5012" i="11"/>
  <c r="AI5010" i="11"/>
  <c r="AJ5008" i="11"/>
  <c r="AI5003" i="11"/>
  <c r="AJ5001" i="11"/>
  <c r="AJ4999" i="11"/>
  <c r="AI4996" i="11"/>
  <c r="AI4994" i="11"/>
  <c r="AJ4992" i="11"/>
  <c r="AI4987" i="11"/>
  <c r="AJ4985" i="11"/>
  <c r="AJ4983" i="11"/>
  <c r="AI4980" i="11"/>
  <c r="AI4978" i="11"/>
  <c r="AJ4976" i="11"/>
  <c r="AI4971" i="11"/>
  <c r="AJ4969" i="11"/>
  <c r="AJ4967" i="11"/>
  <c r="AI4964" i="11"/>
  <c r="AI4962" i="11"/>
  <c r="AJ4960" i="11"/>
  <c r="AI4955" i="11"/>
  <c r="AJ4953" i="11"/>
  <c r="AJ4951" i="11"/>
  <c r="AI4948" i="11"/>
  <c r="AI4946" i="11"/>
  <c r="AJ4944" i="11"/>
  <c r="AI4939" i="11"/>
  <c r="AJ4937" i="11"/>
  <c r="AJ4935" i="11"/>
  <c r="AI4932" i="11"/>
  <c r="AI4930" i="11"/>
  <c r="AJ4928" i="11"/>
  <c r="AI4923" i="11"/>
  <c r="AJ4921" i="11"/>
  <c r="AJ4919" i="11"/>
  <c r="AI4916" i="11"/>
  <c r="AI4914" i="11"/>
  <c r="AJ4912" i="11"/>
  <c r="AI4907" i="11"/>
  <c r="AJ4905" i="11"/>
  <c r="AJ4903" i="11"/>
  <c r="AI4900" i="11"/>
  <c r="AI4898" i="11"/>
  <c r="AJ4896" i="11"/>
  <c r="AI4891" i="11"/>
  <c r="AJ4889" i="11"/>
  <c r="AJ4887" i="11"/>
  <c r="AI4884" i="11"/>
  <c r="AI4882" i="11"/>
  <c r="AJ4880" i="11"/>
  <c r="AI4875" i="11"/>
  <c r="AJ4873" i="11"/>
  <c r="AJ4871" i="11"/>
  <c r="AI4868" i="11"/>
  <c r="AI4866" i="11"/>
  <c r="AJ4864" i="11"/>
  <c r="AI4859" i="11"/>
  <c r="AJ4857" i="11"/>
  <c r="AJ4855" i="11"/>
  <c r="AI4852" i="11"/>
  <c r="AI4850" i="11"/>
  <c r="AJ4848" i="11"/>
  <c r="AI4843" i="11"/>
  <c r="AJ4841" i="11"/>
  <c r="AJ4839" i="11"/>
  <c r="AI4836" i="11"/>
  <c r="AI4834" i="11"/>
  <c r="AJ4832" i="11"/>
  <c r="AI4827" i="11"/>
  <c r="AJ4825" i="11"/>
  <c r="AJ4823" i="11"/>
  <c r="AI4820" i="11"/>
  <c r="AI4818" i="11"/>
  <c r="AJ4816" i="11"/>
  <c r="AI4811" i="11"/>
  <c r="AJ4809" i="11"/>
  <c r="AJ4807" i="11"/>
  <c r="AI4804" i="11"/>
  <c r="AI4802" i="11"/>
  <c r="AJ4800" i="11"/>
  <c r="AI4795" i="11"/>
  <c r="AJ4793" i="11"/>
  <c r="AJ4791" i="11"/>
  <c r="AI4788" i="11"/>
  <c r="AI4786" i="11"/>
  <c r="AJ4784" i="11"/>
  <c r="AI4779" i="11"/>
  <c r="AI5998" i="11"/>
  <c r="AJ5969" i="11"/>
  <c r="AJ5946" i="11"/>
  <c r="AI5932" i="11"/>
  <c r="AI5918" i="11"/>
  <c r="AJ5889" i="11"/>
  <c r="AJ5875" i="11"/>
  <c r="AI5861" i="11"/>
  <c r="AJ5818" i="11"/>
  <c r="AI5810" i="11"/>
  <c r="AJ5781" i="11"/>
  <c r="AJ5774" i="11"/>
  <c r="AJ5767" i="11"/>
  <c r="AI5760" i="11"/>
  <c r="AI5753" i="11"/>
  <c r="AI5746" i="11"/>
  <c r="AJ5717" i="11"/>
  <c r="AJ5710" i="11"/>
  <c r="AJ5703" i="11"/>
  <c r="AI5696" i="11"/>
  <c r="AI5689" i="11"/>
  <c r="AI5682" i="11"/>
  <c r="AJ5676" i="11"/>
  <c r="AI5671" i="11"/>
  <c r="AJ5660" i="11"/>
  <c r="AI5655" i="11"/>
  <c r="AJ5644" i="11"/>
  <c r="AI5639" i="11"/>
  <c r="AJ5628" i="11"/>
  <c r="AI5623" i="11"/>
  <c r="AJ5612" i="11"/>
  <c r="AI5607" i="11"/>
  <c r="AJ5596" i="11"/>
  <c r="AI5591" i="11"/>
  <c r="AJ5580" i="11"/>
  <c r="AI5575" i="11"/>
  <c r="AJ5564" i="11"/>
  <c r="AI5559" i="11"/>
  <c r="AJ5548" i="11"/>
  <c r="AI5543" i="11"/>
  <c r="AJ5532" i="11"/>
  <c r="AI5527" i="11"/>
  <c r="AJ5516" i="11"/>
  <c r="AI5511" i="11"/>
  <c r="AJ5500" i="11"/>
  <c r="AI5495" i="11"/>
  <c r="AJ5484" i="11"/>
  <c r="AI5479" i="11"/>
  <c r="AJ5468" i="11"/>
  <c r="AI5463" i="11"/>
  <c r="AJ5452" i="11"/>
  <c r="AI5447" i="11"/>
  <c r="AJ5436" i="11"/>
  <c r="AI5431" i="11"/>
  <c r="AJ5420" i="11"/>
  <c r="AI5415" i="11"/>
  <c r="AJ5413" i="11"/>
  <c r="AJ5411" i="11"/>
  <c r="AI5408" i="11"/>
  <c r="AI5406" i="11"/>
  <c r="AJ5404" i="11"/>
  <c r="AI5399" i="11"/>
  <c r="AJ5397" i="11"/>
  <c r="AJ5395" i="11"/>
  <c r="AI5392" i="11"/>
  <c r="AI5390" i="11"/>
  <c r="AJ5388" i="11"/>
  <c r="AI5383" i="11"/>
  <c r="AJ5381" i="11"/>
  <c r="AJ5379" i="11"/>
  <c r="AI5376" i="11"/>
  <c r="AI5374" i="11"/>
  <c r="AJ5372" i="11"/>
  <c r="AI5367" i="11"/>
  <c r="AJ5365" i="11"/>
  <c r="AJ5363" i="11"/>
  <c r="AI5360" i="11"/>
  <c r="AI5358" i="11"/>
  <c r="AJ5356" i="11"/>
  <c r="AI5351" i="11"/>
  <c r="AJ5349" i="11"/>
  <c r="AJ5347" i="11"/>
  <c r="AI5344" i="11"/>
  <c r="AI5342" i="11"/>
  <c r="AJ5340" i="11"/>
  <c r="AI5335" i="11"/>
  <c r="AJ5333" i="11"/>
  <c r="AJ5331" i="11"/>
  <c r="AI5328" i="11"/>
  <c r="AI5326" i="11"/>
  <c r="AJ5324" i="11"/>
  <c r="AI5319" i="11"/>
  <c r="AJ5317" i="11"/>
  <c r="AJ5315" i="11"/>
  <c r="AI5312" i="11"/>
  <c r="AI5310" i="11"/>
  <c r="AJ5308" i="11"/>
  <c r="AI5303" i="11"/>
  <c r="AJ5301" i="11"/>
  <c r="AJ5299" i="11"/>
  <c r="AI5296" i="11"/>
  <c r="AI5294" i="11"/>
  <c r="AJ5292" i="11"/>
  <c r="AI5287" i="11"/>
  <c r="AJ5285" i="11"/>
  <c r="AJ5283" i="11"/>
  <c r="AI5280" i="11"/>
  <c r="AI5278" i="11"/>
  <c r="AJ5276" i="11"/>
  <c r="AI5271" i="11"/>
  <c r="AJ5269" i="11"/>
  <c r="AJ5267" i="11"/>
  <c r="AI5264" i="11"/>
  <c r="AI5262" i="11"/>
  <c r="AJ5260" i="11"/>
  <c r="AI5255" i="11"/>
  <c r="AJ5253" i="11"/>
  <c r="AJ5251" i="11"/>
  <c r="AI5248" i="11"/>
  <c r="AI5246" i="11"/>
  <c r="AJ5244" i="11"/>
  <c r="AI5239" i="11"/>
  <c r="AJ5237" i="11"/>
  <c r="AJ5235" i="11"/>
  <c r="AI5232" i="11"/>
  <c r="AI5230" i="11"/>
  <c r="AJ5228" i="11"/>
  <c r="AI5223" i="11"/>
  <c r="AJ5221" i="11"/>
  <c r="AJ5219" i="11"/>
  <c r="AI5216" i="11"/>
  <c r="AI5214" i="11"/>
  <c r="AJ5212" i="11"/>
  <c r="AI5207" i="11"/>
  <c r="AJ5205" i="11"/>
  <c r="AJ5203" i="11"/>
  <c r="AI5200" i="11"/>
  <c r="AI5198" i="11"/>
  <c r="AJ5196" i="11"/>
  <c r="AI5191" i="11"/>
  <c r="AJ5189" i="11"/>
  <c r="AJ5187" i="11"/>
  <c r="AI5184" i="11"/>
  <c r="AI5182" i="11"/>
  <c r="AJ5180" i="11"/>
  <c r="AI5175" i="11"/>
  <c r="AJ5173" i="11"/>
  <c r="AJ5171" i="11"/>
  <c r="AI5168" i="11"/>
  <c r="AI5166" i="11"/>
  <c r="AJ5164" i="11"/>
  <c r="AI5159" i="11"/>
  <c r="AJ5157" i="11"/>
  <c r="AJ5155" i="11"/>
  <c r="AI5152" i="11"/>
  <c r="AI5150" i="11"/>
  <c r="AJ5148" i="11"/>
  <c r="AI5143" i="11"/>
  <c r="AJ5141" i="11"/>
  <c r="AJ5139" i="11"/>
  <c r="AI5136" i="11"/>
  <c r="AI5134" i="11"/>
  <c r="AJ5132" i="11"/>
  <c r="AI5127" i="11"/>
  <c r="AJ5125" i="11"/>
  <c r="AJ5123" i="11"/>
  <c r="AI5120" i="11"/>
  <c r="AI5118" i="11"/>
  <c r="AJ5116" i="11"/>
  <c r="AI5111" i="11"/>
  <c r="AJ5109" i="11"/>
  <c r="AJ5107" i="11"/>
  <c r="AI5104" i="11"/>
  <c r="AI5102" i="11"/>
  <c r="AJ5100" i="11"/>
  <c r="AI5095" i="11"/>
  <c r="AJ5093" i="11"/>
  <c r="AJ5091" i="11"/>
  <c r="AI5088" i="11"/>
  <c r="AI5086" i="11"/>
  <c r="AJ5084" i="11"/>
  <c r="AI5079" i="11"/>
  <c r="AJ5077" i="11"/>
  <c r="AJ5075" i="11"/>
  <c r="AI5072" i="11"/>
  <c r="AI5070" i="11"/>
  <c r="AJ5068" i="11"/>
  <c r="AI5063" i="11"/>
  <c r="AJ5061" i="11"/>
  <c r="AJ5059" i="11"/>
  <c r="AI5056" i="11"/>
  <c r="AI5054" i="11"/>
  <c r="AJ5052" i="11"/>
  <c r="AI5047" i="11"/>
  <c r="AJ5045" i="11"/>
  <c r="AJ5043" i="11"/>
  <c r="AI5040" i="11"/>
  <c r="AI5038" i="11"/>
  <c r="AJ5036" i="11"/>
  <c r="AI5031" i="11"/>
  <c r="AJ5029" i="11"/>
  <c r="AJ5027" i="11"/>
  <c r="AI5024" i="11"/>
  <c r="AI5022" i="11"/>
  <c r="AJ5020" i="11"/>
  <c r="AI5015" i="11"/>
  <c r="AJ5013" i="11"/>
  <c r="AJ5011" i="11"/>
  <c r="AI5008" i="11"/>
  <c r="AI5006" i="11"/>
  <c r="AJ5004" i="11"/>
  <c r="AI4999" i="11"/>
  <c r="AJ4997" i="11"/>
  <c r="AJ4995" i="11"/>
  <c r="AI4992" i="11"/>
  <c r="AI4990" i="11"/>
  <c r="AJ4988" i="11"/>
  <c r="AI4983" i="11"/>
  <c r="AJ4981" i="11"/>
  <c r="AJ4979" i="11"/>
  <c r="AI4976" i="11"/>
  <c r="AI4974" i="11"/>
  <c r="AJ4972" i="11"/>
  <c r="AI4967" i="11"/>
  <c r="AJ4965" i="11"/>
  <c r="AJ4963" i="11"/>
  <c r="AI4960" i="11"/>
  <c r="AI4958" i="11"/>
  <c r="AJ4956" i="11"/>
  <c r="AI4951" i="11"/>
  <c r="AJ4949" i="11"/>
  <c r="AJ4947" i="11"/>
  <c r="AI4944" i="11"/>
  <c r="AI4942" i="11"/>
  <c r="AJ4940" i="11"/>
  <c r="AI4935" i="11"/>
  <c r="AJ4933" i="11"/>
  <c r="AJ4931" i="11"/>
  <c r="AI4928" i="11"/>
  <c r="AI4926" i="11"/>
  <c r="AJ4924" i="11"/>
  <c r="AI4919" i="11"/>
  <c r="AJ4917" i="11"/>
  <c r="AJ4915" i="11"/>
  <c r="AI4912" i="11"/>
  <c r="AI4910" i="11"/>
  <c r="AJ4908" i="11"/>
  <c r="AI4903" i="11"/>
  <c r="AJ4901" i="11"/>
  <c r="AJ4899" i="11"/>
  <c r="AI4896" i="11"/>
  <c r="AI4894" i="11"/>
  <c r="AJ4892" i="11"/>
  <c r="AI4887" i="11"/>
  <c r="AJ4885" i="11"/>
  <c r="AJ4883" i="11"/>
  <c r="AI4880" i="11"/>
  <c r="AI4878" i="11"/>
  <c r="AJ4876" i="11"/>
  <c r="AI4871" i="11"/>
  <c r="AJ4869" i="11"/>
  <c r="AJ4867" i="11"/>
  <c r="AI4864" i="11"/>
  <c r="AI4862" i="11"/>
  <c r="AJ4860" i="11"/>
  <c r="AI4855" i="11"/>
  <c r="AJ4853" i="11"/>
  <c r="AJ4851" i="11"/>
  <c r="AI4848" i="11"/>
  <c r="AI4846" i="11"/>
  <c r="AJ4844" i="11"/>
  <c r="AI4839" i="11"/>
  <c r="AJ4837" i="11"/>
  <c r="AJ4835" i="11"/>
  <c r="AI4832" i="11"/>
  <c r="AI4830" i="11"/>
  <c r="AJ4828" i="11"/>
  <c r="AI4823" i="11"/>
  <c r="AJ4821" i="11"/>
  <c r="AJ4819" i="11"/>
  <c r="AI4816" i="11"/>
  <c r="AI4814" i="11"/>
  <c r="AJ4812" i="11"/>
  <c r="AI4807" i="11"/>
  <c r="AJ4805" i="11"/>
  <c r="AJ4803" i="11"/>
  <c r="AI4800" i="11"/>
  <c r="AI4798" i="11"/>
  <c r="AJ4796" i="11"/>
  <c r="AI4791" i="11"/>
  <c r="AJ4789" i="11"/>
  <c r="AJ4787" i="11"/>
  <c r="AI4784" i="11"/>
  <c r="AI4782" i="11"/>
  <c r="AJ4780" i="11"/>
  <c r="AI4775" i="11"/>
  <c r="AJ4773" i="11"/>
  <c r="AJ4771" i="11"/>
  <c r="AI4768" i="11"/>
  <c r="AI4766" i="11"/>
  <c r="AJ4764" i="11"/>
  <c r="AI4759" i="11"/>
  <c r="AJ4757" i="11"/>
  <c r="AJ4755" i="11"/>
  <c r="AI4752" i="11"/>
  <c r="AJ5962" i="11"/>
  <c r="AJ5914" i="11"/>
  <c r="AI5900" i="11"/>
  <c r="AI5886" i="11"/>
  <c r="AJ5857" i="11"/>
  <c r="AJ5843" i="11"/>
  <c r="AI5829" i="11"/>
  <c r="AI5808" i="11"/>
  <c r="AI5801" i="11"/>
  <c r="AI5794" i="11"/>
  <c r="AJ5765" i="11"/>
  <c r="AJ5758" i="11"/>
  <c r="AJ5751" i="11"/>
  <c r="AI5744" i="11"/>
  <c r="AI5737" i="11"/>
  <c r="AI5730" i="11"/>
  <c r="AJ5701" i="11"/>
  <c r="AJ5694" i="11"/>
  <c r="AJ5687" i="11"/>
  <c r="AJ5680" i="11"/>
  <c r="AI5675" i="11"/>
  <c r="AJ5664" i="11"/>
  <c r="AI5659" i="11"/>
  <c r="AJ5648" i="11"/>
  <c r="AI5643" i="11"/>
  <c r="AJ5632" i="11"/>
  <c r="AI5627" i="11"/>
  <c r="AJ5616" i="11"/>
  <c r="AI5611" i="11"/>
  <c r="AJ5600" i="11"/>
  <c r="AI5595" i="11"/>
  <c r="AJ5584" i="11"/>
  <c r="AI5579" i="11"/>
  <c r="AJ5568" i="11"/>
  <c r="AI5563" i="11"/>
  <c r="AJ5552" i="11"/>
  <c r="AI5547" i="11"/>
  <c r="AJ5536" i="11"/>
  <c r="AI5531" i="11"/>
  <c r="AJ5520" i="11"/>
  <c r="AI5515" i="11"/>
  <c r="AJ5504" i="11"/>
  <c r="AI5499" i="11"/>
  <c r="AJ5488" i="11"/>
  <c r="AI5483" i="11"/>
  <c r="AJ5472" i="11"/>
  <c r="AI5467" i="11"/>
  <c r="AJ5456" i="11"/>
  <c r="AI5451" i="11"/>
  <c r="AJ5440" i="11"/>
  <c r="AI5435" i="11"/>
  <c r="AJ5424" i="11"/>
  <c r="AI5419" i="11"/>
  <c r="AI5411" i="11"/>
  <c r="AJ5409" i="11"/>
  <c r="AJ5407" i="11"/>
  <c r="AI5404" i="11"/>
  <c r="AI5402" i="11"/>
  <c r="AJ5400" i="11"/>
  <c r="AI5395" i="11"/>
  <c r="AJ5393" i="11"/>
  <c r="AJ5391" i="11"/>
  <c r="AI5388" i="11"/>
  <c r="AI5386" i="11"/>
  <c r="AJ5384" i="11"/>
  <c r="AI5379" i="11"/>
  <c r="AJ5377" i="11"/>
  <c r="AJ5375" i="11"/>
  <c r="AI5372" i="11"/>
  <c r="AI5370" i="11"/>
  <c r="AJ5368" i="11"/>
  <c r="AI5363" i="11"/>
  <c r="AJ5361" i="11"/>
  <c r="AJ5359" i="11"/>
  <c r="AI5356" i="11"/>
  <c r="AI5354" i="11"/>
  <c r="AJ5352" i="11"/>
  <c r="AI5347" i="11"/>
  <c r="AJ5345" i="11"/>
  <c r="AJ5343" i="11"/>
  <c r="AI5340" i="11"/>
  <c r="AI5338" i="11"/>
  <c r="AJ5336" i="11"/>
  <c r="AI5331" i="11"/>
  <c r="AJ5329" i="11"/>
  <c r="AJ5327" i="11"/>
  <c r="AI5324" i="11"/>
  <c r="AI5322" i="11"/>
  <c r="AJ5320" i="11"/>
  <c r="AI5315" i="11"/>
  <c r="AJ5313" i="11"/>
  <c r="AJ5311" i="11"/>
  <c r="AI5308" i="11"/>
  <c r="AI5306" i="11"/>
  <c r="AJ5304" i="11"/>
  <c r="AI5299" i="11"/>
  <c r="AJ5297" i="11"/>
  <c r="AJ5295" i="11"/>
  <c r="AI5292" i="11"/>
  <c r="AI5290" i="11"/>
  <c r="AJ5288" i="11"/>
  <c r="AI5283" i="11"/>
  <c r="AJ5281" i="11"/>
  <c r="AJ5279" i="11"/>
  <c r="AI5276" i="11"/>
  <c r="AI5274" i="11"/>
  <c r="AJ5272" i="11"/>
  <c r="AI5267" i="11"/>
  <c r="AJ5265" i="11"/>
  <c r="AJ5263" i="11"/>
  <c r="AI5260" i="11"/>
  <c r="AI5258" i="11"/>
  <c r="AJ5256" i="11"/>
  <c r="AI5251" i="11"/>
  <c r="AJ5249" i="11"/>
  <c r="AJ5247" i="11"/>
  <c r="AI5244" i="11"/>
  <c r="AI5242" i="11"/>
  <c r="AJ5240" i="11"/>
  <c r="AI5235" i="11"/>
  <c r="AJ5233" i="11"/>
  <c r="AJ5231" i="11"/>
  <c r="AI5228" i="11"/>
  <c r="AI5226" i="11"/>
  <c r="AJ5224" i="11"/>
  <c r="AI5219" i="11"/>
  <c r="AJ5217" i="11"/>
  <c r="AJ5215" i="11"/>
  <c r="AI5212" i="11"/>
  <c r="AI5210" i="11"/>
  <c r="AJ5208" i="11"/>
  <c r="AI5203" i="11"/>
  <c r="AJ5201" i="11"/>
  <c r="AJ5199" i="11"/>
  <c r="AI5196" i="11"/>
  <c r="AI5194" i="11"/>
  <c r="AJ5192" i="11"/>
  <c r="AI5187" i="11"/>
  <c r="AJ5185" i="11"/>
  <c r="AJ5183" i="11"/>
  <c r="AI5180" i="11"/>
  <c r="AI5178" i="11"/>
  <c r="AJ5176" i="11"/>
  <c r="AI5171" i="11"/>
  <c r="AJ5169" i="11"/>
  <c r="AJ5167" i="11"/>
  <c r="AI5164" i="11"/>
  <c r="AI5162" i="11"/>
  <c r="AJ5160" i="11"/>
  <c r="AI5155" i="11"/>
  <c r="AJ5153" i="11"/>
  <c r="AJ5151" i="11"/>
  <c r="AI5148" i="11"/>
  <c r="AI5146" i="11"/>
  <c r="AJ5144" i="11"/>
  <c r="AI5139" i="11"/>
  <c r="AJ5137" i="11"/>
  <c r="AJ5135" i="11"/>
  <c r="AI5132" i="11"/>
  <c r="AI5130" i="11"/>
  <c r="AJ5128" i="11"/>
  <c r="AI5123" i="11"/>
  <c r="AJ5121" i="11"/>
  <c r="AJ5119" i="11"/>
  <c r="AI5116" i="11"/>
  <c r="AI5114" i="11"/>
  <c r="AJ5112" i="11"/>
  <c r="AI5107" i="11"/>
  <c r="AJ5105" i="11"/>
  <c r="AJ5103" i="11"/>
  <c r="AI5100" i="11"/>
  <c r="AI5098" i="11"/>
  <c r="AJ5096" i="11"/>
  <c r="AI5091" i="11"/>
  <c r="AJ5089" i="11"/>
  <c r="AJ5087" i="11"/>
  <c r="AI5084" i="11"/>
  <c r="AI5082" i="11"/>
  <c r="AJ5080" i="11"/>
  <c r="AI5075" i="11"/>
  <c r="AJ5073" i="11"/>
  <c r="AJ5071" i="11"/>
  <c r="AI5068" i="11"/>
  <c r="AI5066" i="11"/>
  <c r="AJ5064" i="11"/>
  <c r="AI5059" i="11"/>
  <c r="AJ5057" i="11"/>
  <c r="AJ5055" i="11"/>
  <c r="AI5052" i="11"/>
  <c r="AI5050" i="11"/>
  <c r="AJ5048" i="11"/>
  <c r="AI5043" i="11"/>
  <c r="AJ5041" i="11"/>
  <c r="AJ5039" i="11"/>
  <c r="AI5036" i="11"/>
  <c r="AI5034" i="11"/>
  <c r="AJ5032" i="11"/>
  <c r="AI5027" i="11"/>
  <c r="AJ5025" i="11"/>
  <c r="AJ5023" i="11"/>
  <c r="AI5020" i="11"/>
  <c r="AI5018" i="11"/>
  <c r="AJ5016" i="11"/>
  <c r="AI5011" i="11"/>
  <c r="AJ5009" i="11"/>
  <c r="AJ5007" i="11"/>
  <c r="AI5004" i="11"/>
  <c r="AI5002" i="11"/>
  <c r="AJ5000" i="11"/>
  <c r="AI4995" i="11"/>
  <c r="AJ4993" i="11"/>
  <c r="AJ4991" i="11"/>
  <c r="AI4988" i="11"/>
  <c r="AI4986" i="11"/>
  <c r="AJ4984" i="11"/>
  <c r="AI4979" i="11"/>
  <c r="AJ4977" i="11"/>
  <c r="AJ4975" i="11"/>
  <c r="AI4972" i="11"/>
  <c r="AI4970" i="11"/>
  <c r="AJ4968" i="11"/>
  <c r="AI4963" i="11"/>
  <c r="AJ4961" i="11"/>
  <c r="AJ4959" i="11"/>
  <c r="AI4956" i="11"/>
  <c r="AI4954" i="11"/>
  <c r="AJ4952" i="11"/>
  <c r="AI4947" i="11"/>
  <c r="AJ4945" i="11"/>
  <c r="AJ4943" i="11"/>
  <c r="AI4940" i="11"/>
  <c r="AI4938" i="11"/>
  <c r="AJ4936" i="11"/>
  <c r="AI4931" i="11"/>
  <c r="AJ4929" i="11"/>
  <c r="AJ4927" i="11"/>
  <c r="AI4924" i="11"/>
  <c r="AI4922" i="11"/>
  <c r="AJ4920" i="11"/>
  <c r="AI4915" i="11"/>
  <c r="AJ4913" i="11"/>
  <c r="AJ4911" i="11"/>
  <c r="AI4908" i="11"/>
  <c r="AI4906" i="11"/>
  <c r="AJ4904" i="11"/>
  <c r="AI4899" i="11"/>
  <c r="AJ4897" i="11"/>
  <c r="AJ4895" i="11"/>
  <c r="AI4892" i="11"/>
  <c r="AI4890" i="11"/>
  <c r="AJ4888" i="11"/>
  <c r="AI4883" i="11"/>
  <c r="AJ4881" i="11"/>
  <c r="AJ4879" i="11"/>
  <c r="AI4876" i="11"/>
  <c r="AI4874" i="11"/>
  <c r="AJ4872" i="11"/>
  <c r="AI4867" i="11"/>
  <c r="AJ4865" i="11"/>
  <c r="AJ4863" i="11"/>
  <c r="AI4860" i="11"/>
  <c r="AI4858" i="11"/>
  <c r="AJ4856" i="11"/>
  <c r="AI4851" i="11"/>
  <c r="AJ4849" i="11"/>
  <c r="AJ4847" i="11"/>
  <c r="AI4844" i="11"/>
  <c r="AI4842" i="11"/>
  <c r="AJ4840" i="11"/>
  <c r="AI4835" i="11"/>
  <c r="AJ4833" i="11"/>
  <c r="AJ4831" i="11"/>
  <c r="AI4828" i="11"/>
  <c r="AI4826" i="11"/>
  <c r="AJ4824" i="11"/>
  <c r="AI4819" i="11"/>
  <c r="AJ4817" i="11"/>
  <c r="AJ4815" i="11"/>
  <c r="AI4812" i="11"/>
  <c r="AI4810" i="11"/>
  <c r="AJ4808" i="11"/>
  <c r="AI4803" i="11"/>
  <c r="AJ4801" i="11"/>
  <c r="AJ4799" i="11"/>
  <c r="AI4796" i="11"/>
  <c r="AI4794" i="11"/>
  <c r="AJ4792" i="11"/>
  <c r="AI4787" i="11"/>
  <c r="AJ4785" i="11"/>
  <c r="AJ4783" i="11"/>
  <c r="AI4780" i="11"/>
  <c r="AI5854" i="11"/>
  <c r="AJ5806" i="11"/>
  <c r="AI5778" i="11"/>
  <c r="AJ5749" i="11"/>
  <c r="AI5721" i="11"/>
  <c r="AJ5668" i="11"/>
  <c r="AI5647" i="11"/>
  <c r="AJ5604" i="11"/>
  <c r="AI5583" i="11"/>
  <c r="AJ5540" i="11"/>
  <c r="AI5519" i="11"/>
  <c r="AJ5476" i="11"/>
  <c r="AI5455" i="11"/>
  <c r="AI5414" i="11"/>
  <c r="AI5407" i="11"/>
  <c r="AI5400" i="11"/>
  <c r="AJ5371" i="11"/>
  <c r="AJ5364" i="11"/>
  <c r="AJ5357" i="11"/>
  <c r="AI5350" i="11"/>
  <c r="AI5343" i="11"/>
  <c r="AI5336" i="11"/>
  <c r="AJ5307" i="11"/>
  <c r="AJ5300" i="11"/>
  <c r="AJ5293" i="11"/>
  <c r="AI5286" i="11"/>
  <c r="AI5279" i="11"/>
  <c r="AI5272" i="11"/>
  <c r="AJ5243" i="11"/>
  <c r="AJ5236" i="11"/>
  <c r="AJ5229" i="11"/>
  <c r="AI5222" i="11"/>
  <c r="AI5215" i="11"/>
  <c r="AI5208" i="11"/>
  <c r="AJ5179" i="11"/>
  <c r="AJ5172" i="11"/>
  <c r="AJ5165" i="11"/>
  <c r="AI5158" i="11"/>
  <c r="AI5151" i="11"/>
  <c r="AI5144" i="11"/>
  <c r="AJ5115" i="11"/>
  <c r="AJ5108" i="11"/>
  <c r="AJ5101" i="11"/>
  <c r="AI5094" i="11"/>
  <c r="AI5087" i="11"/>
  <c r="AI5080" i="11"/>
  <c r="AJ5051" i="11"/>
  <c r="AJ5044" i="11"/>
  <c r="AJ5037" i="11"/>
  <c r="AI5030" i="11"/>
  <c r="AI5023" i="11"/>
  <c r="AI5016" i="11"/>
  <c r="AJ4987" i="11"/>
  <c r="AJ4980" i="11"/>
  <c r="AJ4973" i="11"/>
  <c r="AI4966" i="11"/>
  <c r="AI4959" i="11"/>
  <c r="AI4952" i="11"/>
  <c r="AJ4923" i="11"/>
  <c r="AJ4916" i="11"/>
  <c r="AJ4909" i="11"/>
  <c r="AI4902" i="11"/>
  <c r="AI4895" i="11"/>
  <c r="AI4888" i="11"/>
  <c r="AJ4859" i="11"/>
  <c r="AJ4852" i="11"/>
  <c r="AJ4845" i="11"/>
  <c r="AI4838" i="11"/>
  <c r="AI4831" i="11"/>
  <c r="AI4824" i="11"/>
  <c r="AJ4795" i="11"/>
  <c r="AJ4788" i="11"/>
  <c r="AJ4781" i="11"/>
  <c r="AJ4777" i="11"/>
  <c r="AJ4772" i="11"/>
  <c r="AI4770" i="11"/>
  <c r="AJ4767" i="11"/>
  <c r="AJ4765" i="11"/>
  <c r="AI4763" i="11"/>
  <c r="AJ4760" i="11"/>
  <c r="AI4758" i="11"/>
  <c r="AI4756" i="11"/>
  <c r="AJ4753" i="11"/>
  <c r="AI4751" i="11"/>
  <c r="AJ4749" i="11"/>
  <c r="AJ4747" i="11"/>
  <c r="AI4744" i="11"/>
  <c r="AI4742" i="11"/>
  <c r="AJ4740" i="11"/>
  <c r="AI4735" i="11"/>
  <c r="AJ4733" i="11"/>
  <c r="AJ4731" i="11"/>
  <c r="AI4728" i="11"/>
  <c r="AI4726" i="11"/>
  <c r="AJ4724" i="11"/>
  <c r="AI4719" i="11"/>
  <c r="AJ4717" i="11"/>
  <c r="AJ4715" i="11"/>
  <c r="AI4712" i="11"/>
  <c r="AI4710" i="11"/>
  <c r="AJ4708" i="11"/>
  <c r="AI4703" i="11"/>
  <c r="AJ4701" i="11"/>
  <c r="AJ4699" i="11"/>
  <c r="AI4696" i="11"/>
  <c r="AI4694" i="11"/>
  <c r="AJ4692" i="11"/>
  <c r="AI4687" i="11"/>
  <c r="AJ4685" i="11"/>
  <c r="AJ4683" i="11"/>
  <c r="AI4680" i="11"/>
  <c r="AI4678" i="11"/>
  <c r="AJ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5955" i="11"/>
  <c r="AJ5799" i="11"/>
  <c r="AJ5742" i="11"/>
  <c r="AI5714" i="11"/>
  <c r="AJ5685" i="11"/>
  <c r="AI5663" i="11"/>
  <c r="AJ5620" i="11"/>
  <c r="AI5599" i="11"/>
  <c r="AJ5556" i="11"/>
  <c r="AI5535" i="11"/>
  <c r="AJ5492" i="11"/>
  <c r="AI5471" i="11"/>
  <c r="AJ5428" i="11"/>
  <c r="AJ5412" i="11"/>
  <c r="AJ5405" i="11"/>
  <c r="AI5398" i="11"/>
  <c r="AI5391" i="11"/>
  <c r="AI5384" i="11"/>
  <c r="AJ5355" i="11"/>
  <c r="AJ5348" i="11"/>
  <c r="AJ5341" i="11"/>
  <c r="AI5334" i="11"/>
  <c r="AI5327" i="11"/>
  <c r="AI5320" i="11"/>
  <c r="AJ5291" i="11"/>
  <c r="AJ5284" i="11"/>
  <c r="AJ5277" i="11"/>
  <c r="AI5270" i="11"/>
  <c r="AI5263" i="11"/>
  <c r="AI5256" i="11"/>
  <c r="AJ5227" i="11"/>
  <c r="AJ5220" i="11"/>
  <c r="AJ5213" i="11"/>
  <c r="AI5206" i="11"/>
  <c r="AI5199" i="11"/>
  <c r="AI5192" i="11"/>
  <c r="AJ5163" i="11"/>
  <c r="AJ5156" i="11"/>
  <c r="AJ5149" i="11"/>
  <c r="AI5142" i="11"/>
  <c r="AI5135" i="11"/>
  <c r="AI5128" i="11"/>
  <c r="AJ5099" i="11"/>
  <c r="AJ5092" i="11"/>
  <c r="AJ5085" i="11"/>
  <c r="AI5078" i="11"/>
  <c r="AI5071" i="11"/>
  <c r="AI5064" i="11"/>
  <c r="AJ5035" i="11"/>
  <c r="AJ5028" i="11"/>
  <c r="AJ5021" i="11"/>
  <c r="AI5014" i="11"/>
  <c r="AI5007" i="11"/>
  <c r="AI5000" i="11"/>
  <c r="AJ4971" i="11"/>
  <c r="AJ4964" i="11"/>
  <c r="AJ4957" i="11"/>
  <c r="AI4950" i="11"/>
  <c r="AI4943" i="11"/>
  <c r="AI4936" i="11"/>
  <c r="AJ4907" i="11"/>
  <c r="AJ4900" i="11"/>
  <c r="AJ4893" i="11"/>
  <c r="AI4886" i="11"/>
  <c r="AI4879" i="11"/>
  <c r="AI4872" i="11"/>
  <c r="AJ4843" i="11"/>
  <c r="AJ4836" i="11"/>
  <c r="AJ4829" i="11"/>
  <c r="AI4822" i="11"/>
  <c r="AI4815" i="11"/>
  <c r="AI4808" i="11"/>
  <c r="AJ4779" i="11"/>
  <c r="AJ4776" i="11"/>
  <c r="AI4774" i="11"/>
  <c r="AI4772" i="11"/>
  <c r="AJ4769" i="11"/>
  <c r="AI4767" i="11"/>
  <c r="AI4762" i="11"/>
  <c r="AI4760" i="11"/>
  <c r="AI4755" i="11"/>
  <c r="AI4747" i="11"/>
  <c r="AJ4745" i="11"/>
  <c r="AJ4743" i="11"/>
  <c r="AI4740" i="11"/>
  <c r="AI4738" i="11"/>
  <c r="AJ4736" i="11"/>
  <c r="AI4731" i="11"/>
  <c r="AJ4729" i="11"/>
  <c r="AJ4727" i="11"/>
  <c r="AI4724" i="11"/>
  <c r="AI4722" i="11"/>
  <c r="AJ4720" i="11"/>
  <c r="AI4715" i="11"/>
  <c r="AJ4713" i="11"/>
  <c r="AJ4711" i="11"/>
  <c r="AI4708" i="11"/>
  <c r="AI4706" i="11"/>
  <c r="AJ4704" i="11"/>
  <c r="AI4699" i="11"/>
  <c r="AJ4697" i="11"/>
  <c r="AJ4695" i="11"/>
  <c r="AI4692" i="11"/>
  <c r="AI4690" i="11"/>
  <c r="AJ4688" i="11"/>
  <c r="AI4683" i="11"/>
  <c r="AJ4681" i="11"/>
  <c r="AJ4679" i="11"/>
  <c r="AI4676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J5939" i="11"/>
  <c r="AJ5882" i="11"/>
  <c r="AJ5825" i="11"/>
  <c r="AI5792" i="11"/>
  <c r="AJ5735" i="11"/>
  <c r="AI5679" i="11"/>
  <c r="AJ5636" i="11"/>
  <c r="AI5615" i="11"/>
  <c r="AJ5572" i="11"/>
  <c r="AI5551" i="11"/>
  <c r="AJ5508" i="11"/>
  <c r="AI5487" i="11"/>
  <c r="AJ5444" i="11"/>
  <c r="AI5423" i="11"/>
  <c r="AJ5403" i="11"/>
  <c r="AJ5396" i="11"/>
  <c r="AJ5389" i="11"/>
  <c r="AI5382" i="11"/>
  <c r="AI5375" i="11"/>
  <c r="AI5368" i="11"/>
  <c r="AJ5339" i="11"/>
  <c r="AJ5332" i="11"/>
  <c r="AJ5325" i="11"/>
  <c r="AI5318" i="11"/>
  <c r="AI5311" i="11"/>
  <c r="AI5304" i="11"/>
  <c r="AJ5275" i="11"/>
  <c r="AJ5268" i="11"/>
  <c r="AJ5261" i="11"/>
  <c r="AI5254" i="11"/>
  <c r="AI5247" i="11"/>
  <c r="AI5240" i="11"/>
  <c r="AJ5211" i="11"/>
  <c r="AJ5204" i="11"/>
  <c r="AJ5197" i="11"/>
  <c r="AI5190" i="11"/>
  <c r="AI5183" i="11"/>
  <c r="AI5176" i="11"/>
  <c r="AJ5147" i="11"/>
  <c r="AJ5140" i="11"/>
  <c r="AJ5133" i="11"/>
  <c r="AI5126" i="11"/>
  <c r="AI5119" i="11"/>
  <c r="AI5112" i="11"/>
  <c r="AJ5083" i="11"/>
  <c r="AJ5076" i="11"/>
  <c r="AJ5069" i="11"/>
  <c r="AI5062" i="11"/>
  <c r="AI5055" i="11"/>
  <c r="AI5048" i="11"/>
  <c r="AJ5019" i="11"/>
  <c r="AJ5012" i="11"/>
  <c r="AJ5005" i="11"/>
  <c r="AI4998" i="11"/>
  <c r="AI4991" i="11"/>
  <c r="AI4984" i="11"/>
  <c r="AJ4955" i="11"/>
  <c r="AJ4948" i="11"/>
  <c r="AJ4941" i="11"/>
  <c r="AI4934" i="11"/>
  <c r="AI4927" i="11"/>
  <c r="AI4920" i="11"/>
  <c r="AJ4891" i="11"/>
  <c r="AJ4884" i="11"/>
  <c r="AJ4877" i="11"/>
  <c r="AI4870" i="11"/>
  <c r="AI4863" i="11"/>
  <c r="AI4856" i="11"/>
  <c r="AJ4827" i="11"/>
  <c r="AJ4820" i="11"/>
  <c r="AJ4813" i="11"/>
  <c r="AI4806" i="11"/>
  <c r="AI4799" i="11"/>
  <c r="AI4792" i="11"/>
  <c r="AI4778" i="11"/>
  <c r="AI4776" i="11"/>
  <c r="AI4771" i="11"/>
  <c r="AI4764" i="11"/>
  <c r="AJ4759" i="11"/>
  <c r="AJ4752" i="11"/>
  <c r="AI4750" i="11"/>
  <c r="AJ4748" i="11"/>
  <c r="AI4743" i="11"/>
  <c r="AJ4741" i="11"/>
  <c r="AJ4739" i="11"/>
  <c r="AI4736" i="11"/>
  <c r="AI4734" i="11"/>
  <c r="AJ4732" i="11"/>
  <c r="AI4727" i="11"/>
  <c r="AJ4725" i="11"/>
  <c r="AJ4723" i="11"/>
  <c r="AI4720" i="11"/>
  <c r="AI4718" i="11"/>
  <c r="AJ4716" i="11"/>
  <c r="AI4711" i="11"/>
  <c r="AJ4709" i="11"/>
  <c r="AJ4707" i="11"/>
  <c r="AI4704" i="11"/>
  <c r="AI4702" i="11"/>
  <c r="AJ4700" i="11"/>
  <c r="AI4695" i="11"/>
  <c r="AJ4693" i="11"/>
  <c r="AJ4691" i="11"/>
  <c r="AI4688" i="11"/>
  <c r="AI4686" i="11"/>
  <c r="AJ4684" i="11"/>
  <c r="AI4679" i="11"/>
  <c r="AJ4677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I5925" i="11"/>
  <c r="AI5868" i="11"/>
  <c r="AJ5813" i="11"/>
  <c r="AI5785" i="11"/>
  <c r="AI5728" i="11"/>
  <c r="AJ5652" i="11"/>
  <c r="AI5631" i="11"/>
  <c r="AJ5588" i="11"/>
  <c r="AI5567" i="11"/>
  <c r="AJ5524" i="11"/>
  <c r="AI5503" i="11"/>
  <c r="AJ5460" i="11"/>
  <c r="AI5439" i="11"/>
  <c r="AJ5387" i="11"/>
  <c r="AJ5380" i="11"/>
  <c r="AJ5373" i="11"/>
  <c r="AI5366" i="11"/>
  <c r="AI5359" i="11"/>
  <c r="AI5352" i="11"/>
  <c r="AJ5323" i="11"/>
  <c r="AJ5316" i="11"/>
  <c r="AJ5309" i="11"/>
  <c r="AI5302" i="11"/>
  <c r="AI5295" i="11"/>
  <c r="AI5288" i="11"/>
  <c r="AJ5259" i="11"/>
  <c r="AJ5252" i="11"/>
  <c r="AJ5245" i="11"/>
  <c r="AI5238" i="11"/>
  <c r="AI5231" i="11"/>
  <c r="AI5224" i="11"/>
  <c r="AJ5195" i="11"/>
  <c r="AJ5188" i="11"/>
  <c r="AJ5181" i="11"/>
  <c r="AI5174" i="11"/>
  <c r="AI5167" i="11"/>
  <c r="AI5160" i="11"/>
  <c r="AJ5131" i="11"/>
  <c r="AJ5124" i="11"/>
  <c r="AJ5117" i="11"/>
  <c r="AI5110" i="11"/>
  <c r="AI5103" i="11"/>
  <c r="AI5096" i="11"/>
  <c r="AJ5067" i="11"/>
  <c r="AJ5060" i="11"/>
  <c r="AJ5053" i="11"/>
  <c r="AI5046" i="11"/>
  <c r="AI5039" i="11"/>
  <c r="AI5032" i="11"/>
  <c r="AJ5003" i="11"/>
  <c r="AJ4996" i="11"/>
  <c r="AJ4989" i="11"/>
  <c r="AI4982" i="11"/>
  <c r="AI4975" i="11"/>
  <c r="AI4968" i="11"/>
  <c r="AJ4939" i="11"/>
  <c r="AJ4932" i="11"/>
  <c r="AJ4925" i="11"/>
  <c r="AI4918" i="11"/>
  <c r="AI4911" i="11"/>
  <c r="AI4904" i="11"/>
  <c r="AJ4875" i="11"/>
  <c r="AJ4868" i="11"/>
  <c r="AJ4861" i="11"/>
  <c r="AI4854" i="11"/>
  <c r="AI4847" i="11"/>
  <c r="AI4840" i="11"/>
  <c r="AJ4811" i="11"/>
  <c r="AJ4804" i="11"/>
  <c r="AJ4797" i="11"/>
  <c r="AI4790" i="11"/>
  <c r="AI4783" i="11"/>
  <c r="AJ4775" i="11"/>
  <c r="AJ4768" i="11"/>
  <c r="AJ4763" i="11"/>
  <c r="AJ4761" i="11"/>
  <c r="AJ4756" i="11"/>
  <c r="AI4754" i="11"/>
  <c r="AJ4751" i="11"/>
  <c r="AI4748" i="11"/>
  <c r="AI4746" i="11"/>
  <c r="AJ4744" i="11"/>
  <c r="AI4739" i="11"/>
  <c r="AJ4737" i="11"/>
  <c r="AJ4735" i="11"/>
  <c r="AI4732" i="11"/>
  <c r="AI4730" i="11"/>
  <c r="AJ4728" i="11"/>
  <c r="AI4723" i="11"/>
  <c r="AJ4721" i="11"/>
  <c r="AJ4719" i="11"/>
  <c r="AI4716" i="11"/>
  <c r="AI4714" i="11"/>
  <c r="AJ4712" i="11"/>
  <c r="AI4707" i="11"/>
  <c r="AJ4705" i="11"/>
  <c r="AJ4703" i="11"/>
  <c r="AI4700" i="11"/>
  <c r="AI4698" i="11"/>
  <c r="AJ4696" i="11"/>
  <c r="AI4691" i="11"/>
  <c r="AJ4689" i="11"/>
  <c r="AJ4687" i="11"/>
  <c r="AI4684" i="11"/>
  <c r="AI4682" i="11"/>
  <c r="AJ4680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596" i="11"/>
  <c r="AI4591" i="11"/>
  <c r="AJ4580" i="11"/>
  <c r="AI4575" i="11"/>
  <c r="AJ4564" i="11"/>
  <c r="AI4559" i="11"/>
  <c r="AJ4548" i="11"/>
  <c r="AI4543" i="11"/>
  <c r="AJ4532" i="11"/>
  <c r="AI4527" i="11"/>
  <c r="AJ4516" i="11"/>
  <c r="AI4511" i="11"/>
  <c r="AJ4500" i="11"/>
  <c r="AI4495" i="11"/>
  <c r="AJ4484" i="11"/>
  <c r="AI4479" i="11"/>
  <c r="AJ4468" i="11"/>
  <c r="AI4463" i="11"/>
  <c r="AJ4452" i="11"/>
  <c r="AI4447" i="11"/>
  <c r="AJ4436" i="11"/>
  <c r="AI4431" i="11"/>
  <c r="AJ4420" i="11"/>
  <c r="AI4415" i="11"/>
  <c r="AJ4404" i="11"/>
  <c r="AI4399" i="11"/>
  <c r="AJ4388" i="11"/>
  <c r="AI4383" i="11"/>
  <c r="AJ4372" i="11"/>
  <c r="AI4367" i="11"/>
  <c r="AJ4356" i="11"/>
  <c r="AI4351" i="11"/>
  <c r="AJ4340" i="11"/>
  <c r="AI4335" i="11"/>
  <c r="AJ4324" i="11"/>
  <c r="AI4319" i="11"/>
  <c r="AJ4308" i="11"/>
  <c r="AI4303" i="11"/>
  <c r="AJ4292" i="11"/>
  <c r="AI4287" i="11"/>
  <c r="AJ4276" i="11"/>
  <c r="AI4271" i="11"/>
  <c r="AJ4260" i="11"/>
  <c r="AI4255" i="11"/>
  <c r="AJ4244" i="11"/>
  <c r="AI4239" i="11"/>
  <c r="AJ4228" i="11"/>
  <c r="AI4223" i="11"/>
  <c r="AJ4212" i="11"/>
  <c r="AI4207" i="11"/>
  <c r="AJ4196" i="11"/>
  <c r="AI4191" i="11"/>
  <c r="AJ4180" i="11"/>
  <c r="AI4175" i="11"/>
  <c r="AJ4164" i="11"/>
  <c r="AI4159" i="11"/>
  <c r="AJ4148" i="11"/>
  <c r="AI4143" i="11"/>
  <c r="AJ4132" i="11"/>
  <c r="AI4127" i="11"/>
  <c r="AJ4116" i="11"/>
  <c r="AI4111" i="11"/>
  <c r="AJ4100" i="11"/>
  <c r="AI4095" i="11"/>
  <c r="AJ4084" i="11"/>
  <c r="AI4079" i="11"/>
  <c r="AJ4068" i="11"/>
  <c r="AI4063" i="11"/>
  <c r="AJ4052" i="11"/>
  <c r="AI4047" i="11"/>
  <c r="AJ4036" i="11"/>
  <c r="AI4031" i="11"/>
  <c r="AJ4020" i="11"/>
  <c r="AI4015" i="11"/>
  <c r="AJ4004" i="11"/>
  <c r="AI3999" i="11"/>
  <c r="AJ3988" i="11"/>
  <c r="AI3983" i="11"/>
  <c r="AJ3972" i="11"/>
  <c r="AI3967" i="11"/>
  <c r="AJ3956" i="11"/>
  <c r="AI3951" i="11"/>
  <c r="AJ3940" i="11"/>
  <c r="AI3935" i="11"/>
  <c r="AJ3924" i="11"/>
  <c r="AI3919" i="11"/>
  <c r="AJ3908" i="11"/>
  <c r="AJ3905" i="11"/>
  <c r="AI3900" i="11"/>
  <c r="AJ3897" i="11"/>
  <c r="AI3892" i="11"/>
  <c r="AJ3889" i="11"/>
  <c r="AI3884" i="11"/>
  <c r="AJ3881" i="11"/>
  <c r="AI3876" i="11"/>
  <c r="AJ3873" i="11"/>
  <c r="AI3868" i="11"/>
  <c r="AJ3865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J4600" i="11"/>
  <c r="AI4595" i="11"/>
  <c r="AJ4584" i="11"/>
  <c r="AI4579" i="11"/>
  <c r="AJ4568" i="11"/>
  <c r="AI4563" i="11"/>
  <c r="AJ4552" i="11"/>
  <c r="AI4547" i="11"/>
  <c r="AJ4536" i="11"/>
  <c r="AI4531" i="11"/>
  <c r="AJ4520" i="11"/>
  <c r="AI4515" i="11"/>
  <c r="AJ4504" i="11"/>
  <c r="AI4499" i="11"/>
  <c r="AJ4488" i="11"/>
  <c r="AI4483" i="11"/>
  <c r="AJ4472" i="11"/>
  <c r="AI4467" i="11"/>
  <c r="AJ4456" i="11"/>
  <c r="AI4451" i="11"/>
  <c r="AJ4440" i="11"/>
  <c r="AI4435" i="11"/>
  <c r="AJ4424" i="11"/>
  <c r="AI4419" i="11"/>
  <c r="AJ4408" i="11"/>
  <c r="AI4403" i="11"/>
  <c r="AJ4392" i="11"/>
  <c r="AI4387" i="11"/>
  <c r="AJ4376" i="11"/>
  <c r="AI4371" i="11"/>
  <c r="AJ4360" i="11"/>
  <c r="AI4355" i="11"/>
  <c r="AJ4344" i="11"/>
  <c r="AI4339" i="11"/>
  <c r="AJ4328" i="11"/>
  <c r="AI4323" i="11"/>
  <c r="AJ4312" i="11"/>
  <c r="AI4307" i="11"/>
  <c r="AJ4296" i="11"/>
  <c r="AI4291" i="11"/>
  <c r="AJ4280" i="11"/>
  <c r="AI4275" i="11"/>
  <c r="AJ4264" i="11"/>
  <c r="AI4259" i="11"/>
  <c r="AJ4248" i="11"/>
  <c r="AI4243" i="11"/>
  <c r="AJ4232" i="11"/>
  <c r="AI4227" i="11"/>
  <c r="AJ4216" i="11"/>
  <c r="AI4211" i="11"/>
  <c r="AJ4200" i="11"/>
  <c r="AI4195" i="11"/>
  <c r="AJ4184" i="11"/>
  <c r="AI4179" i="11"/>
  <c r="AJ4168" i="11"/>
  <c r="AI4163" i="11"/>
  <c r="AJ4152" i="11"/>
  <c r="AI4147" i="11"/>
  <c r="AJ4136" i="11"/>
  <c r="AI4131" i="11"/>
  <c r="AJ4120" i="11"/>
  <c r="AI4115" i="11"/>
  <c r="AJ4104" i="11"/>
  <c r="AI4099" i="11"/>
  <c r="AJ4088" i="11"/>
  <c r="AI4083" i="11"/>
  <c r="AJ4072" i="11"/>
  <c r="AI4067" i="11"/>
  <c r="AJ4056" i="11"/>
  <c r="AI4051" i="11"/>
  <c r="AJ4040" i="11"/>
  <c r="AI4035" i="11"/>
  <c r="AJ4024" i="11"/>
  <c r="AI4019" i="11"/>
  <c r="AJ4008" i="11"/>
  <c r="AI4003" i="11"/>
  <c r="AJ3992" i="11"/>
  <c r="AI3987" i="11"/>
  <c r="AJ3976" i="11"/>
  <c r="AI3971" i="11"/>
  <c r="AJ3960" i="11"/>
  <c r="AI3955" i="11"/>
  <c r="AJ3944" i="11"/>
  <c r="AI3939" i="11"/>
  <c r="AJ3928" i="11"/>
  <c r="AI3923" i="11"/>
  <c r="AJ3912" i="11"/>
  <c r="AI3907" i="11"/>
  <c r="AJ3904" i="11"/>
  <c r="AI3899" i="11"/>
  <c r="AJ3896" i="11"/>
  <c r="AI3891" i="11"/>
  <c r="AJ3888" i="11"/>
  <c r="AI3883" i="11"/>
  <c r="AJ3880" i="11"/>
  <c r="AI3875" i="11"/>
  <c r="AJ3872" i="11"/>
  <c r="AI3867" i="11"/>
  <c r="AI3865" i="11"/>
  <c r="AI3863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I4599" i="11"/>
  <c r="AJ4588" i="11"/>
  <c r="AI4583" i="11"/>
  <c r="AJ4572" i="11"/>
  <c r="AI4567" i="11"/>
  <c r="AJ4556" i="11"/>
  <c r="AI4551" i="11"/>
  <c r="AJ4540" i="11"/>
  <c r="AI4535" i="11"/>
  <c r="AJ4524" i="11"/>
  <c r="AI4519" i="11"/>
  <c r="AJ4508" i="11"/>
  <c r="AI4503" i="11"/>
  <c r="AJ4492" i="11"/>
  <c r="AI4487" i="11"/>
  <c r="AJ4476" i="11"/>
  <c r="AI4471" i="11"/>
  <c r="AJ4460" i="11"/>
  <c r="AI4455" i="11"/>
  <c r="AJ4444" i="11"/>
  <c r="AI4439" i="11"/>
  <c r="AJ4428" i="11"/>
  <c r="AI4423" i="11"/>
  <c r="AJ4412" i="11"/>
  <c r="AI4407" i="11"/>
  <c r="AJ4396" i="11"/>
  <c r="AI4391" i="11"/>
  <c r="AJ4380" i="11"/>
  <c r="AI4375" i="11"/>
  <c r="AJ4364" i="11"/>
  <c r="AI4359" i="11"/>
  <c r="AJ4348" i="11"/>
  <c r="AI4343" i="11"/>
  <c r="AJ4332" i="11"/>
  <c r="AI4327" i="11"/>
  <c r="AJ4316" i="11"/>
  <c r="AI4311" i="11"/>
  <c r="AJ4300" i="11"/>
  <c r="AI4295" i="11"/>
  <c r="AJ4284" i="11"/>
  <c r="AI4279" i="11"/>
  <c r="AJ4268" i="11"/>
  <c r="AI4263" i="11"/>
  <c r="AJ4252" i="11"/>
  <c r="AI4247" i="11"/>
  <c r="AJ4236" i="11"/>
  <c r="AI4231" i="11"/>
  <c r="AJ4220" i="11"/>
  <c r="AI4215" i="11"/>
  <c r="AJ4204" i="11"/>
  <c r="AI4199" i="11"/>
  <c r="AJ4188" i="11"/>
  <c r="AI4183" i="11"/>
  <c r="AJ4172" i="11"/>
  <c r="AI4167" i="11"/>
  <c r="AJ4156" i="11"/>
  <c r="AI4151" i="11"/>
  <c r="AJ4140" i="11"/>
  <c r="AI4135" i="11"/>
  <c r="AJ4124" i="11"/>
  <c r="AI4119" i="11"/>
  <c r="AJ4108" i="11"/>
  <c r="AI4103" i="11"/>
  <c r="AJ4092" i="11"/>
  <c r="AI4087" i="11"/>
  <c r="AJ4076" i="11"/>
  <c r="AI4071" i="11"/>
  <c r="AJ4060" i="11"/>
  <c r="AI4055" i="11"/>
  <c r="AJ4044" i="11"/>
  <c r="AI4039" i="11"/>
  <c r="AJ4028" i="11"/>
  <c r="AI4023" i="11"/>
  <c r="AJ4012" i="11"/>
  <c r="AI4007" i="11"/>
  <c r="AJ3996" i="11"/>
  <c r="AI3991" i="11"/>
  <c r="AJ3980" i="11"/>
  <c r="AI3975" i="11"/>
  <c r="AJ3964" i="11"/>
  <c r="AI3959" i="11"/>
  <c r="AJ3948" i="11"/>
  <c r="AI3943" i="11"/>
  <c r="AJ3932" i="11"/>
  <c r="AI3927" i="11"/>
  <c r="AJ3916" i="11"/>
  <c r="AI3911" i="11"/>
  <c r="AI3904" i="11"/>
  <c r="AJ3901" i="11"/>
  <c r="AI3896" i="11"/>
  <c r="AJ3893" i="11"/>
  <c r="AI3888" i="11"/>
  <c r="AJ3885" i="11"/>
  <c r="AI3880" i="11"/>
  <c r="AJ3877" i="11"/>
  <c r="AI3872" i="11"/>
  <c r="AJ3869" i="11"/>
  <c r="AJ3864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4592" i="11"/>
  <c r="AI4587" i="11"/>
  <c r="AJ4576" i="11"/>
  <c r="AI4571" i="11"/>
  <c r="AJ4560" i="11"/>
  <c r="AI4555" i="11"/>
  <c r="AJ4544" i="11"/>
  <c r="AI4539" i="11"/>
  <c r="AJ4528" i="11"/>
  <c r="AI4523" i="11"/>
  <c r="AJ4512" i="11"/>
  <c r="AI4507" i="11"/>
  <c r="AJ4496" i="11"/>
  <c r="AI4491" i="11"/>
  <c r="AJ4480" i="11"/>
  <c r="AI4475" i="11"/>
  <c r="AJ4464" i="11"/>
  <c r="AI4459" i="11"/>
  <c r="AJ4448" i="11"/>
  <c r="AI4443" i="11"/>
  <c r="AJ4432" i="11"/>
  <c r="AI4427" i="11"/>
  <c r="AJ4416" i="11"/>
  <c r="AI4411" i="11"/>
  <c r="AJ4400" i="11"/>
  <c r="AI4395" i="11"/>
  <c r="AJ4384" i="11"/>
  <c r="AI4379" i="11"/>
  <c r="AJ4368" i="11"/>
  <c r="AI4363" i="11"/>
  <c r="AJ4352" i="11"/>
  <c r="AI4347" i="11"/>
  <c r="AJ4336" i="11"/>
  <c r="AI4331" i="11"/>
  <c r="AJ4320" i="11"/>
  <c r="AI4315" i="11"/>
  <c r="AJ4304" i="11"/>
  <c r="AI4299" i="11"/>
  <c r="AJ4288" i="11"/>
  <c r="AI4283" i="11"/>
  <c r="AJ4272" i="11"/>
  <c r="AI4267" i="11"/>
  <c r="AJ4256" i="11"/>
  <c r="AI4251" i="11"/>
  <c r="AJ4240" i="11"/>
  <c r="AI4235" i="11"/>
  <c r="AJ4224" i="11"/>
  <c r="AI4219" i="11"/>
  <c r="AJ4208" i="11"/>
  <c r="AI4203" i="11"/>
  <c r="AJ4192" i="11"/>
  <c r="AI4187" i="11"/>
  <c r="AJ4176" i="11"/>
  <c r="AI4171" i="11"/>
  <c r="AJ4160" i="11"/>
  <c r="AI4155" i="11"/>
  <c r="AJ4144" i="11"/>
  <c r="AI4139" i="11"/>
  <c r="AJ4128" i="11"/>
  <c r="AI4123" i="11"/>
  <c r="AJ4112" i="11"/>
  <c r="AI4107" i="11"/>
  <c r="AJ4096" i="11"/>
  <c r="AI4091" i="11"/>
  <c r="AJ4080" i="11"/>
  <c r="AI4075" i="11"/>
  <c r="AJ4064" i="11"/>
  <c r="AI4059" i="11"/>
  <c r="AJ4048" i="11"/>
  <c r="AI4043" i="11"/>
  <c r="AJ4032" i="11"/>
  <c r="AI4027" i="11"/>
  <c r="AJ4016" i="11"/>
  <c r="AI4011" i="11"/>
  <c r="AJ4000" i="11"/>
  <c r="AI3995" i="11"/>
  <c r="AJ3984" i="11"/>
  <c r="AI3979" i="11"/>
  <c r="AJ3968" i="11"/>
  <c r="AI3963" i="11"/>
  <c r="AJ3952" i="11"/>
  <c r="AI3947" i="11"/>
  <c r="AJ3936" i="11"/>
  <c r="AI3931" i="11"/>
  <c r="AJ3920" i="11"/>
  <c r="AI3915" i="11"/>
  <c r="AI3903" i="11"/>
  <c r="AJ3900" i="11"/>
  <c r="AI3895" i="11"/>
  <c r="AJ3892" i="11"/>
  <c r="AI3887" i="11"/>
  <c r="AJ3884" i="11"/>
  <c r="AI3879" i="11"/>
  <c r="AJ3876" i="11"/>
  <c r="AI3871" i="11"/>
  <c r="AJ3868" i="11"/>
  <c r="AI3864" i="11"/>
  <c r="AJ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563" i="11"/>
  <c r="AJ3560" i="11"/>
  <c r="AJ3558" i="11"/>
  <c r="AJ3556" i="11"/>
  <c r="AI3553" i="11"/>
  <c r="AI3551" i="11"/>
  <c r="AJ3549" i="11"/>
  <c r="AI3544" i="11"/>
  <c r="AJ3542" i="11"/>
  <c r="AJ3540" i="11"/>
  <c r="AI3537" i="11"/>
  <c r="AI3535" i="11"/>
  <c r="AJ3533" i="11"/>
  <c r="AI3528" i="11"/>
  <c r="AJ3526" i="11"/>
  <c r="AJ3524" i="11"/>
  <c r="AI3521" i="11"/>
  <c r="AI3519" i="11"/>
  <c r="AJ3517" i="11"/>
  <c r="AI3512" i="11"/>
  <c r="AJ3510" i="11"/>
  <c r="AJ3508" i="11"/>
  <c r="AI3505" i="11"/>
  <c r="AI3503" i="11"/>
  <c r="AJ3501" i="11"/>
  <c r="AI3496" i="11"/>
  <c r="AJ3494" i="11"/>
  <c r="AJ3492" i="11"/>
  <c r="AI3489" i="11"/>
  <c r="AI3487" i="11"/>
  <c r="AJ3485" i="11"/>
  <c r="AI3480" i="11"/>
  <c r="AJ3478" i="11"/>
  <c r="AJ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I3560" i="11"/>
  <c r="AI3556" i="11"/>
  <c r="AJ3554" i="11"/>
  <c r="AJ3552" i="11"/>
  <c r="AI3549" i="11"/>
  <c r="AI3547" i="11"/>
  <c r="AJ3545" i="11"/>
  <c r="AI3540" i="11"/>
  <c r="AJ3538" i="11"/>
  <c r="AJ3536" i="11"/>
  <c r="AI3533" i="11"/>
  <c r="AI3531" i="11"/>
  <c r="AJ3529" i="11"/>
  <c r="AI3524" i="11"/>
  <c r="AJ3522" i="11"/>
  <c r="AJ3520" i="11"/>
  <c r="AI3517" i="11"/>
  <c r="AI3515" i="11"/>
  <c r="AJ3513" i="11"/>
  <c r="AI3508" i="11"/>
  <c r="AJ3506" i="11"/>
  <c r="AJ3504" i="11"/>
  <c r="AI3501" i="11"/>
  <c r="AI3499" i="11"/>
  <c r="AJ3497" i="11"/>
  <c r="AI3492" i="11"/>
  <c r="AJ3490" i="11"/>
  <c r="AJ3488" i="11"/>
  <c r="AI3485" i="11"/>
  <c r="AI3483" i="11"/>
  <c r="AJ3481" i="11"/>
  <c r="AI3476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3559" i="11"/>
  <c r="AJ3557" i="11"/>
  <c r="AI3552" i="11"/>
  <c r="AJ3550" i="11"/>
  <c r="AJ3548" i="11"/>
  <c r="AI3545" i="11"/>
  <c r="AI3543" i="11"/>
  <c r="AJ3541" i="11"/>
  <c r="AI3536" i="11"/>
  <c r="AJ3534" i="11"/>
  <c r="AJ3532" i="11"/>
  <c r="AI3529" i="11"/>
  <c r="AI3527" i="11"/>
  <c r="AJ3525" i="11"/>
  <c r="AI3520" i="11"/>
  <c r="AJ3518" i="11"/>
  <c r="AJ3516" i="11"/>
  <c r="AI3513" i="11"/>
  <c r="AI3511" i="11"/>
  <c r="AJ3509" i="11"/>
  <c r="AI3504" i="11"/>
  <c r="AJ3502" i="11"/>
  <c r="AJ3500" i="11"/>
  <c r="AI3497" i="11"/>
  <c r="AI3495" i="11"/>
  <c r="AJ3493" i="11"/>
  <c r="AI3488" i="11"/>
  <c r="AJ3486" i="11"/>
  <c r="AJ3484" i="11"/>
  <c r="AI3481" i="11"/>
  <c r="AI3479" i="11"/>
  <c r="AJ3477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J3561" i="11"/>
  <c r="AI3557" i="11"/>
  <c r="AI3555" i="11"/>
  <c r="AJ3553" i="11"/>
  <c r="AI3548" i="11"/>
  <c r="AJ3546" i="11"/>
  <c r="AJ3544" i="11"/>
  <c r="AI3541" i="11"/>
  <c r="AI3539" i="11"/>
  <c r="AJ3537" i="11"/>
  <c r="AI3532" i="11"/>
  <c r="AJ3530" i="11"/>
  <c r="AJ3528" i="11"/>
  <c r="AI3525" i="11"/>
  <c r="AI3523" i="11"/>
  <c r="AJ3521" i="11"/>
  <c r="AI3516" i="11"/>
  <c r="AJ3514" i="11"/>
  <c r="AJ3512" i="11"/>
  <c r="AI3509" i="11"/>
  <c r="AI3507" i="11"/>
  <c r="AJ3505" i="11"/>
  <c r="AI3500" i="11"/>
  <c r="AJ3498" i="11"/>
  <c r="AJ3496" i="11"/>
  <c r="AI3493" i="11"/>
  <c r="AI3491" i="11"/>
  <c r="AJ3489" i="11"/>
  <c r="AI3484" i="11"/>
  <c r="AJ3482" i="11"/>
  <c r="AJ3480" i="11"/>
  <c r="AI3477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I13" i="11"/>
  <c r="AJ10" i="11"/>
  <c r="AI154" i="11"/>
  <c r="AI151" i="11"/>
  <c r="AI147" i="11"/>
  <c r="AI143" i="11"/>
  <c r="AI129" i="11"/>
  <c r="AI125" i="11"/>
  <c r="AI120" i="11"/>
  <c r="AI118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I41" i="11"/>
  <c r="AI40" i="11"/>
  <c r="AI36" i="11"/>
  <c r="AI34" i="11"/>
  <c r="AI29" i="11"/>
  <c r="AI25" i="11"/>
  <c r="AI21" i="11"/>
  <c r="AI17" i="11"/>
  <c r="AI16" i="11"/>
  <c r="AI15" i="11"/>
  <c r="AI1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<sst xmlns="http://schemas.openxmlformats.org/spreadsheetml/2006/main" count="20608" uniqueCount="1873">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</sst>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Data...3090801348</v>
        <stp/>
        <stp>BDP|11890849347572517576</stp>
        <tr r="C23" s="11"/>
      </tp>
      <tp t="s">
        <v>#N/A Requesting Data...3629386588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7.1</v>
        <stp/>
        <stp>BDP|17126916438941211442|22</stp>
        <stp>WLQ40 Index</stp>
        <stp>LAST_PRICE</stp>
        <tr r="K26" s="11"/>
        <tr r="D27" s="19"/>
      </tp>
      <tp t="s">
        <v>#N/A Requesting Data...3997488370</v>
        <stp/>
        <stp>BDP|11672668594955036146</stp>
        <tr r="M13" s="2"/>
      </tp>
      <tp t="s">
        <v>#N/A Requesting Data...4276182169</v>
        <stp/>
        <stp>BDP|10525875546933644503</stp>
        <tr r="J16" s="2"/>
      </tp>
      <tp t="s">
        <v>#N/A Requesting Data...2964367859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14.005000000000001</v>
        <stp/>
        <stp>BDP|1817248158173027332|22</stp>
        <stp>ODF27 Comdty</stp>
        <stp>LAST_PRICE</stp>
        <tr r="I9" s="2"/>
      </tp>
      <tp t="s">
        <v>#N/A Requesting Data...3111812610</v>
        <stp/>
        <stp>BDP|13922660516409086616</stp>
        <tr r="J8" s="2"/>
      </tp>
      <tp t="s">
        <v>#N/A Requesting Data...3251264120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Data...3988260526</v>
        <stp/>
        <stp>BDP|13351826156476807351</stp>
        <tr r="I5" s="11"/>
        <tr r="I4" s="19"/>
      </tp>
      <tp t="s">
        <v>#N/A Requesting Data...3612762651</v>
        <stp/>
        <stp>BDP|16242250041598013390</stp>
        <tr r="H12" s="2"/>
      </tp>
      <tp t="s">
        <v>#N/A Requesting Data...3598693148</v>
        <stp/>
        <stp>BDP|17554782934170103895</stp>
        <tr r="I12" s="11"/>
        <tr r="I13" s="19"/>
      </tp>
      <tp t="s">
        <v>#N/A Requesting Data...3467975595</v>
        <stp/>
        <stp>BDP|11933922321687068691</stp>
        <tr r="J30" s="11"/>
        <tr r="J36" s="11"/>
      </tp>
      <tp t="s">
        <v>#N/A Requesting Data...3141828277</v>
        <stp/>
        <stp>BDP|10989192625468543075</stp>
        <tr r="M11" s="2"/>
      </tp>
      <tp t="s">
        <v>#N/A Requesting Data...3009842121</v>
        <stp/>
        <stp>BDP|10560911534449628801</stp>
        <tr r="H16" s="2"/>
      </tp>
      <tp>
        <v>13.44</v>
        <stp/>
        <stp>BDP|5994555288853599865|22</stp>
        <stp>ODF28 Comdty</stp>
        <stp>LAST_PRICE</stp>
        <tr r="I10" s="2"/>
      </tp>
      <tp t="s">
        <v>#N/A Requesting Data...3519266576</v>
        <stp/>
        <stp>BDP|15250395624748236457</stp>
        <tr r="J13" s="11"/>
        <tr r="J14" s="19"/>
      </tp>
      <tp t="s">
        <v>#N/A Requesting Data...3247700729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Data...3579871769</v>
        <stp/>
        <stp>BDP|16401139052443934902</stp>
        <tr r="H13" s="11"/>
        <tr r="H14" s="19"/>
      </tp>
      <tp t="s">
        <v>#N/A Requesting Data...4004790619</v>
        <stp/>
        <stp>BDP|13199699395971985544</stp>
        <tr r="M12" s="2"/>
      </tp>
      <tp t="s">
        <v>#N/A Requesting Data...3447872636</v>
        <stp/>
        <stp>BDP|11018397475349807400</stp>
        <tr r="J10" s="11"/>
        <tr r="J11" s="19"/>
      </tp>
      <tp t="s">
        <v>#N/A Requesting Data...4284547272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Data...2970344471</v>
        <stp/>
        <stp>BDP|18066504518365779184</stp>
        <tr r="E9" s="7"/>
      </tp>
      <tp t="s">
        <v>#N/A Requesting Data...2975739399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Data...3072236259</v>
        <stp/>
        <stp>BDP|10795199835342094934</stp>
        <tr r="G12" s="7"/>
      </tp>
      <tp t="s">
        <v>#N/A Requesting Data...3911976211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Data...4120612894</v>
        <stp/>
        <stp>BDP|12094132856919978643</stp>
        <tr r="G13" s="11"/>
        <tr r="G14" s="19"/>
      </tp>
      <tp t="s">
        <v>#N/A Requesting Data...3192447388</v>
        <stp/>
        <stp>BDP|15560487271058748776</stp>
        <tr r="R15" s="19"/>
      </tp>
      <tp t="s">
        <v>#N/A Requesting Data...3580807616</v>
        <stp/>
        <stp>BDP|12664923227122563262</stp>
        <tr r="H15" s="2"/>
      </tp>
      <tp t="s">
        <v>#N/A Requesting Data...3036868377</v>
        <stp/>
        <stp>BDP|10132886557853282798</stp>
        <tr r="R25" s="19"/>
      </tp>
      <tp t="s">
        <v>#N/A Requesting Data...4281115373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13.58</v>
        <stp/>
        <stp>BDP|4318107740087500527|22</stp>
        <stp>ODF33 Comdty</stp>
        <stp>LAST_PRICE</stp>
        <tr r="I14" s="2"/>
      </tp>
      <tp t="s">
        <v>#N/A Requesting Data...3517355615</v>
        <stp/>
        <stp>BDP|18390658971311970670</stp>
        <tr r="D9" s="11"/>
        <tr r="D10" s="19"/>
      </tp>
      <tp t="s">
        <v>#N/A Requesting Data...3144365659</v>
        <stp/>
        <stp>BDP|15381531992630229786</stp>
        <tr r="J6" s="11"/>
        <tr r="J5" s="19"/>
      </tp>
      <tp t="s">
        <v>#N/A Requesting Data...4062794333</v>
        <stp/>
        <stp>BDP|17393541793456997356</stp>
        <tr r="H11" s="11"/>
        <tr r="H12" s="19"/>
      </tp>
      <tp t="s">
        <v>#N/A Requesting Data...4052022389</v>
        <stp/>
        <stp>BDP|16274177393281282193</stp>
        <tr r="G8" s="7"/>
      </tp>
      <tp t="s">
        <v>#N/A Requesting Data...3477669105</v>
        <stp/>
        <stp>BDP|11965837721833428627</stp>
        <tr r="M16" s="2"/>
      </tp>
      <tp t="s">
        <v>#N/A Requesting Data...3801265380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Data...3168743049</v>
        <stp/>
        <stp>BDP|15313882157430160621</stp>
        <tr r="C21" s="11"/>
      </tp>
      <tp t="s">
        <v>#N/A Requesting Data...3151100755</v>
        <stp/>
        <stp>BDP|14309772788493607646</stp>
        <tr r="M4" s="2"/>
      </tp>
      <tp t="s">
        <v>#N/A Requesting Data...3811601946</v>
        <stp/>
        <stp>BDP|14595801115303949097</stp>
        <tr r="E21" s="19"/>
      </tp>
      <tp t="s">
        <v>#N/A Requesting Data...3696939045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Data...3940056798</v>
        <stp/>
        <stp>BDP|18251230446683003334</stp>
        <tr r="B4" s="2"/>
      </tp>
      <tp t="s">
        <v>#N/A Requesting Data...3374491275</v>
        <stp/>
        <stp>BDP|16217601415257291833</stp>
        <tr r="K11" s="2"/>
      </tp>
      <tp>
        <v>13.54</v>
        <stp/>
        <stp>BDP|1730388117014610034|22</stp>
        <stp>ODF35 Comdty</stp>
        <stp>LAST_PRICE</stp>
        <tr r="I15" s="2"/>
      </tp>
      <tp t="s">
        <v>#N/A Requesting Data...3457039617</v>
        <stp/>
        <stp>BDP|12414252169111583844</stp>
        <tr r="J9" s="11"/>
        <tr r="J10" s="19"/>
      </tp>
      <tp t="s">
        <v>#N/A Requesting Data...3265943069</v>
        <stp/>
        <stp>BDP|18247308852560902123</stp>
        <tr r="I6" s="11"/>
        <tr r="I5" s="19"/>
      </tp>
      <tp t="s">
        <v>#N/A Requesting Data...3743427250</v>
        <stp/>
        <stp>BDP|12873884328186186157</stp>
        <tr r="H26" s="19"/>
      </tp>
      <tp t="s">
        <v>#N/A Requesting Data...4144639388</v>
        <stp/>
        <stp>BDP|13407403793871815004</stp>
        <tr r="K6" s="2"/>
      </tp>
      <tp t="s">
        <v>#N/A Requesting Data...3274042748</v>
        <stp/>
        <stp>BDP|18177323470082276169</stp>
        <tr r="C20" s="11"/>
      </tp>
      <tp>
        <v>13.445</v>
        <stp/>
        <stp>BDP|8635531302600770334|22</stp>
        <stp>ODF30 Comdty</stp>
        <stp>LAST_PRICE</stp>
        <tr r="I12" s="2"/>
      </tp>
      <tp>
        <v>14.795</v>
        <stp/>
        <stp>BDP|7077160752787948741|22</stp>
        <stp>ODF26 Comdty</stp>
        <stp>LAST_PRICE</stp>
        <tr r="I7" s="2"/>
      </tp>
      <tp t="s">
        <v>#N/A Requesting Data...3422110253</v>
        <stp/>
        <stp>BDP|18210740456462118495</stp>
        <tr r="G11" s="7"/>
      </tp>
      <tp t="s">
        <v>#N/A Requesting Data...4128429798</v>
        <stp/>
        <stp>BDP|13811937565742578206</stp>
        <tr r="K5" s="2"/>
      </tp>
      <tp t="s">
        <v>#N/A Requesting Data...3370862130</v>
        <stp/>
        <stp>BDP|11302641772339703592</stp>
        <tr r="J12" s="11"/>
        <tr r="J13" s="19"/>
      </tp>
      <tp t="s">
        <v>#N/A Requesting Data...3773436385</v>
        <stp/>
        <stp>BDP|18144735643102604587</stp>
        <tr r="I7" s="11"/>
        <tr r="I7" s="19"/>
      </tp>
      <tp t="s">
        <v>#N/A Requesting Data...3824576420</v>
        <stp/>
        <stp>BDP|17891750447431177959</stp>
        <tr r="I23" s="19"/>
      </tp>
      <tp t="s">
        <v>#N/A Requesting Data...3237767934</v>
        <stp/>
        <stp>BDP|13169219909279069493</stp>
        <tr r="I9" s="19"/>
      </tp>
      <tp t="s">
        <v>#N/A Requesting Data...4198892488</v>
        <stp/>
        <stp>BDP|15169911027214728631</stp>
        <tr r="I11" s="11"/>
        <tr r="I12" s="19"/>
      </tp>
      <tp t="s">
        <v>#N/A Requesting Data...3651544500</v>
        <stp/>
        <stp>BDP|13938612248508071558</stp>
        <tr r="J14" s="2"/>
      </tp>
      <tp t="s">
        <v>#N/A Requesting Data...3980435307</v>
        <stp/>
        <stp>BDP|15756764600217707937</stp>
        <tr r="I9" s="11"/>
        <tr r="I10" s="19"/>
      </tp>
      <tp>
        <v>7.58</v>
        <stp/>
        <stp>BDP|15191354459661457650|22</stp>
        <stp>WLQ28 Index</stp>
        <stp>LAST_PRICE</stp>
        <tr r="K21" s="11"/>
        <tr r="D23" s="19"/>
      </tp>
      <tp t="s">
        <v>#N/A Requesting Data...3463239643</v>
        <stp/>
        <stp>BDP|16275844520047691695</stp>
        <tr r="I6" s="19"/>
      </tp>
      <tp t="s">
        <v>#N/A Requesting Data...3997212352</v>
        <stp/>
        <stp>BDP|16565084299882524097</stp>
        <tr r="E22" s="19"/>
      </tp>
      <tp t="s">
        <v>#N/A Requesting Data...3855179622</v>
        <stp/>
        <stp>BDP|13919009196892112561</stp>
        <tr r="G6" s="19"/>
      </tp>
      <tp t="s">
        <v>#N/A Requesting Data...3682301127</v>
        <stp/>
        <stp>BDP|10685517029532594805</stp>
        <tr r="J10" s="11"/>
        <tr r="J11" s="19"/>
      </tp>
      <tp t="s">
        <v>#N/A Requesting Data...3975555487</v>
        <stp/>
        <stp>BDP|10190007799825004140</stp>
        <tr r="J10" s="2"/>
      </tp>
      <tp t="s">
        <v>#N/A Requesting Data...3061019757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Data...3303560345</v>
        <stp/>
        <stp>BDP|10764697960379803489</stp>
        <tr r="H14" s="11"/>
        <tr r="H15" s="19"/>
      </tp>
      <tp t="s">
        <v>#N/A Requesting Data...4052106819</v>
        <stp/>
        <stp>BDP|13517598616202729838</stp>
        <tr r="K8" s="2"/>
      </tp>
      <tp t="s">
        <v>#N/A Requesting Data...3635271219</v>
        <stp/>
        <stp>BDP|17283641756651242833</stp>
        <tr r="I13" s="11"/>
        <tr r="I14" s="19"/>
      </tp>
      <tp t="s">
        <v>#N/A Requesting Data...3084900302</v>
        <stp/>
        <stp>BDP|11750802159294733595</stp>
        <tr r="D7" s="11"/>
        <tr r="D7" s="19"/>
      </tp>
      <tp t="s">
        <v>#N/A Requesting Data...3139110167</v>
        <stp/>
        <stp>BDP|13791043005266774797</stp>
        <tr r="K3" s="2"/>
      </tp>
      <tp t="s">
        <v>#N/A Requesting Data...3742186375</v>
        <stp/>
        <stp>BDP|16346012453228382996</stp>
        <tr r="M14" s="2"/>
      </tp>
      <tp>
        <v>7.33</v>
        <stp/>
        <stp>BDP|17400812045415001977|22</stp>
        <stp>WLQ30 Index</stp>
        <stp>LAST_PRICE</stp>
        <tr r="K23" s="11"/>
        <tr r="D24" s="19"/>
      </tp>
      <tp t="s">
        <v>#N/A Requesting Data...3513322972</v>
        <stp/>
        <stp>BDP|14493345555019657991</stp>
        <tr r="D22" s="11"/>
      </tp>
      <tp t="s">
        <v>#N/A Requesting Data...3862430966</v>
        <stp/>
        <stp>BDP|10381663256273547222</stp>
        <tr r="J7" s="2"/>
      </tp>
      <tp t="s">
        <v>#N/A N/A</v>
        <stp/>
        <stp>BDH|15086502450111019661</stp>
        <tr r="P9" s="2"/>
      </tp>
      <tp t="s">
        <v>#N/A Requesting Data...3771260482</v>
        <stp/>
        <stp>BDP|14207649066395210291</stp>
        <tr r="E14" s="11"/>
        <tr r="E15" s="19"/>
      </tp>
      <tp t="s">
        <v>#N/A Requesting Data...3247669155</v>
        <stp/>
        <stp>BDP|10329258298459125127</stp>
        <tr r="D6" s="11"/>
        <tr r="D5" s="19"/>
      </tp>
      <tp>
        <v>9.2100000000000009</v>
        <stp/>
        <stp>BDP|12311044885073610825|22</stp>
        <stp>WLQ26 Index</stp>
        <stp>LAST_PRICE</stp>
        <tr r="K19" s="11"/>
        <tr r="D21" s="19"/>
      </tp>
      <tp t="s">
        <v>#N/A Requesting Data...3307038031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Data...3635676388</v>
        <stp/>
        <stp>BDP|15657766851707412375</stp>
        <tr r="H9" s="2"/>
      </tp>
      <tp t="s">
        <v>#N/A Requesting Data...3320571933</v>
        <stp/>
        <stp>BDP|10206336109409844951</stp>
        <tr r="G5" s="11"/>
        <tr r="G4" s="19"/>
      </tp>
      <tp t="s">
        <v>#N/A Requesting Data...3158141427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Data...3878158755</v>
        <stp/>
        <stp>BDP|13514466073332803207</stp>
        <tr r="E10" s="7"/>
      </tp>
      <tp t="s">
        <v>#N/A Requesting Data...4126097510</v>
        <stp/>
        <stp>BDP|15932419454602327679</stp>
        <tr r="R17" s="19"/>
      </tp>
      <tp t="s">
        <v>#N/A Requesting Data...3455312405</v>
        <stp/>
        <stp>BDP|10734617210797818067</stp>
        <tr r="H8" s="11"/>
        <tr r="H8" s="19"/>
      </tp>
      <tp t="s">
        <v>#N/A Requesting Data...3446833983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Data...3721130454</v>
        <stp/>
        <stp>BDP|12488034333200047180</stp>
        <tr r="E7" s="11"/>
        <tr r="E7" s="19"/>
      </tp>
      <tp t="s">
        <v>#N/A Requesting Data...4172955396</v>
        <stp/>
        <stp>BDP|15079044459285072518</stp>
        <tr r="C24" s="11"/>
      </tp>
      <tp t="s">
        <v>#N/A Requesting Data...3194197752</v>
        <stp/>
        <stp>BDP|12403675587034363894</stp>
        <tr r="E24" s="19"/>
      </tp>
      <tp t="s">
        <v>#N/A Requesting Data...3661859498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Data...3446708659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Data...4232876355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Data...3683698745</v>
        <stp/>
        <stp>BDP|13827638941138882945</stp>
        <tr r="D21" s="11"/>
      </tp>
      <tp t="s">
        <v>#N/A Requesting Data...4189027572</v>
        <stp/>
        <stp>BDP|12011324621007283512</stp>
        <tr r="K10" s="2"/>
      </tp>
      <tp t="s">
        <v>#N/A Requesting Data...3831222645</v>
        <stp/>
        <stp>BDP|13944439535751923464</stp>
        <tr r="G7" s="7"/>
      </tp>
      <tp t="s">
        <v>#N/A Requesting Data...4212715786</v>
        <stp/>
        <stp>BDP|12486181792623693882</stp>
        <tr r="I8" s="11"/>
        <tr r="I8" s="19"/>
      </tp>
      <tp t="s">
        <v>#N/A Requesting Data...3226010612</v>
        <stp/>
        <stp>BDP|15867650078552221747</stp>
        <tr r="J14" s="11"/>
        <tr r="J15" s="19"/>
      </tp>
      <tp t="s">
        <v>#N/A Requesting Data...3996930952</v>
        <stp/>
        <stp>BDP|16598361100882620607</stp>
        <tr r="E20" s="19"/>
      </tp>
      <tp t="s">
        <v>#N/A Requesting Data...3579238231</v>
        <stp/>
        <stp>BDP|14549521927542330072</stp>
        <tr r="B3" s="2"/>
      </tp>
      <tp t="s">
        <v>#N/A Requesting Data...3523907610</v>
        <stp/>
        <stp>BDP|15569729104905018670</stp>
        <tr r="G14" s="11"/>
        <tr r="G15" s="19"/>
      </tp>
      <tp t="s">
        <v>#N/A Requesting Data...4054124565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Data...4164154965</v>
        <stp/>
        <stp>BDP|15603954615614077815</stp>
        <tr r="H4" s="11"/>
        <tr r="H3" s="19"/>
      </tp>
    </main>
    <main first="bofaddin.rtdserver">
      <tp t="s">
        <v>#N/A Requesting Data...3998334640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Data...3631499330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Data...3992554711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Data...3729963927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Data...3561947948</v>
        <stp/>
        <stp>BDP|10167746766623851495</stp>
        <tr r="H27" s="19"/>
      </tp>
      <tp t="s">
        <v>#N/A Requesting Data...3400668534</v>
        <stp/>
        <stp>BDP|15650113847534740213</stp>
        <tr r="K16" s="2"/>
      </tp>
      <tp>
        <v>7.1749999999999998</v>
        <stp/>
        <stp>BDP|15206803498617246315|22</stp>
        <stp>WLK35 Index</stp>
        <stp>LAST_PRICE</stp>
        <tr r="K25" s="11"/>
        <tr r="D26" s="19"/>
      </tp>
      <tp t="s">
        <v>#N/A Requesting Data...3380426991</v>
        <stp/>
        <stp>BDP|13254377893488997629</stp>
        <tr r="D24" s="11"/>
      </tp>
      <tp t="s">
        <v>#N/A Requesting Data...3467954135</v>
        <stp/>
        <stp>BDP|17168141665277915099</stp>
        <tr r="J6" s="11"/>
        <tr r="J5" s="19"/>
      </tp>
      <tp t="s">
        <v>#N/A Requesting Data...3815240060</v>
        <stp/>
        <stp>BDP|13192264257971139213</stp>
        <tr r="B5" s="2"/>
      </tp>
      <tp t="s">
        <v>#N/A Requesting Data...3803296478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7.3150000000000004</v>
        <stp/>
        <stp>BDP|11202313113777109480|22</stp>
        <stp>WLQ32 Index</stp>
        <stp>LAST_PRICE</stp>
        <tr r="K24" s="11"/>
        <tr r="D25" s="19"/>
      </tp>
      <tp t="s">
        <v>#N/A Requesting Data...3989303648</v>
        <stp/>
        <stp>BDP|11400645938887008706</stp>
        <tr r="J8" s="11"/>
        <tr r="J8" s="19"/>
      </tp>
      <tp t="s">
        <v>#N/A Requesting Data...3277687113</v>
        <stp/>
        <stp>BDP|11901617520055099407</stp>
        <tr r="H22" s="19"/>
      </tp>
      <tp t="s">
        <v>#N/A Requesting Data...3412638739</v>
        <stp/>
        <stp>BDP|15400756759381384234</stp>
        <tr r="D23" s="11"/>
      </tp>
      <tp t="s">
        <v>#N/A Requesting Data...3418694966</v>
        <stp/>
        <stp>BDP|12640648403606974635</stp>
        <tr r="H11" s="2"/>
      </tp>
      <tp t="s">
        <v>#N/A Requesting Data...3684138475</v>
        <stp/>
        <stp>BDP|16467386859441799584</stp>
        <tr r="H21" s="19"/>
      </tp>
      <tp t="s">
        <v>#N/A Requesting Data...3971807026</v>
        <stp/>
        <stp>BDP|14499871584089873959</stp>
        <tr r="J5" s="2"/>
      </tp>
      <tp t="s">
        <v>#N/A Requesting Data...3821652420</v>
        <stp/>
        <stp>BDP|15874572719711331490</stp>
        <tr r="E8" s="11"/>
        <tr r="E8" s="19"/>
      </tp>
      <tp>
        <v>8.15</v>
        <stp/>
        <stp>BDP|18343878312230213019|22</stp>
        <stp>WLK27 Index</stp>
        <stp>LAST_PRICE</stp>
        <tr r="K20" s="11"/>
        <tr r="D22" s="19"/>
      </tp>
      <tp t="s">
        <v>#N/A Requesting Data...3247288171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Data...4073282963</v>
        <stp/>
        <stp>BDP|10311071319847809260</stp>
        <tr r="E6" s="11"/>
        <tr r="E5" s="19"/>
      </tp>
      <tp t="s">
        <v>#N/A Requesting Data...3360541402</v>
        <stp/>
        <stp>BDP|13500928233515131809</stp>
        <tr r="R29" s="19"/>
      </tp>
      <tp t="s">
        <v>#N/A Requesting Data...3814104441</v>
        <stp/>
        <stp>BDP|17886146055302615594</stp>
        <tr r="H10" s="2"/>
      </tp>
      <tp t="s">
        <v>#N/A Requesting Data...3819823099</v>
        <stp/>
        <stp>BDP|15780778072099169853</stp>
        <tr r="H7" s="2"/>
      </tp>
      <tp>
        <v>13.52</v>
        <stp/>
        <stp>BDP|9537380863981849389|22</stp>
        <stp>ODF31 Comdty</stp>
        <stp>LAST_PRICE</stp>
        <tr r="I13" s="2"/>
      </tp>
      <tp t="s">
        <v>#N/A Requesting Data...3740765856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Data...3428552996</v>
        <stp/>
        <stp>BDP|12508709024814224690</stp>
        <tr r="D14" s="11"/>
        <tr r="D15" s="19"/>
      </tp>
      <tp t="s">
        <v>#N/A Requesting Data...3571711414</v>
        <stp/>
        <stp>BDP|16680580833864261100</stp>
        <tr r="C19" s="11"/>
      </tp>
      <tp t="s">
        <v>#N/A Requesting Data...3902743403</v>
        <stp/>
        <stp>BDP|10601763240924932273</stp>
        <tr r="B7" s="2"/>
      </tp>
      <tp t="s">
        <v>#N/A Requesting Data...3377575820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Data...4282513133</v>
        <stp/>
        <stp>BDP|12246695054252844675</stp>
        <tr r="I3" s="11"/>
        <tr r="I2" s="19"/>
      </tp>
      <tp t="s">
        <v>#N/A Requesting Data...3716464104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Data...3572381444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Data...4085207626</v>
        <stp/>
        <stp>BDP|14450913867796246868</stp>
        <tr r="E5" s="11"/>
        <tr r="E4" s="19"/>
      </tp>
      <tp t="e">
        <v>#N/A</v>
        <stp/>
        <stp>BDH|14014574843546096635</stp>
        <tr r="B30" s="11"/>
      </tp>
    </main>
    <main first="bofaddin.rtdserver">
      <tp>
        <v>14.15</v>
        <stp/>
        <stp>BDP|14793314295211657181|22</stp>
        <stp>BZDIOVRA Index</stp>
        <stp>YEST_LAST_TRADE</stp>
        <tr r="J3" s="2"/>
      </tp>
      <tp>
        <v>7.3849999999999998</v>
        <stp/>
        <stp>BDP|6555917527705726771|22</stp>
        <stp>WLK29 Index</stp>
        <stp>LAST_PRICE</stp>
        <tr r="K22" s="11"/>
      </tp>
      <tp>
        <v>13.481</v>
        <stp/>
        <stp>BDP|17867681293201701771|22</stp>
        <stp>ODF37 Comdty</stp>
        <stp>LAST_PRICE</stp>
        <tr r="I16" s="2"/>
      </tp>
      <tp>
        <v>14.484999999999999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13.385</v>
        <stp/>
        <stp>BDP|17222976670638756393|22</stp>
        <stp>ODF29 Comdty</stp>
        <stp>LAST_PRICE</stp>
        <tr r="I11" s="2"/>
      </tp>
      <tp>
        <v>14.670999999999999</v>
        <stp/>
        <stp>BDP|11269106225149150376|22</stp>
        <stp>ODN25 Comdty</stp>
        <stp>LAST_PRICE</stp>
        <tr r="I6" s="2"/>
      </tp>
      <tp>
        <v>14.65</v>
        <stp/>
        <stp>BDP|13502834249559134851|22</stp>
        <stp>BZDIOVRA Index</stp>
        <stp>LAST_PRICE</stp>
        <tr r="I3" s="2"/>
      </tp>
      <tp t="s">
        <v>#N/A Requesting Data...4053576649</v>
        <stp/>
        <stp>BDP|4638716679660660820</stp>
        <tr r="H8" s="2"/>
      </tp>
      <tp t="s">
        <v>#N/A Requesting Data...4291219068</v>
        <stp/>
        <stp>BDP|5850214959956854834</stp>
        <tr r="H3" s="11"/>
        <tr r="H2" s="19"/>
      </tp>
      <tp t="s">
        <v>#N/A Requesting Data...3645891857</v>
        <stp/>
        <stp>BDP|1643486086802458341</stp>
        <tr r="E25" s="19"/>
      </tp>
      <tp t="s">
        <v>#N/A Requesting Data...3515953284</v>
        <stp/>
        <stp>BDP|4157223935860898914</stp>
        <tr r="J9" s="19"/>
      </tp>
      <tp t="s">
        <v>#N/A Requesting Data...3431006694</v>
        <stp/>
        <stp>BDP|9769032697008941467</stp>
        <tr r="E4" s="11"/>
        <tr r="E3" s="19"/>
      </tp>
      <tp t="s">
        <v>#N/A Requesting Data...4131451464</v>
        <stp/>
        <stp>BDP|2187806360183599399</stp>
        <tr r="M8" s="2"/>
      </tp>
      <tp t="s">
        <v>#N/A Requesting Data...3491784430</v>
        <stp/>
        <stp>BDP|9453706824659239917</stp>
        <tr r="D4" s="11"/>
        <tr r="D3" s="19"/>
      </tp>
      <tp t="s">
        <v>#N/A Requesting Data...3683802900</v>
        <stp/>
        <stp>BDP|2992747448774164936</stp>
        <tr r="E27" s="19"/>
      </tp>
      <tp t="s">
        <v>#N/A Requesting Data...4167173006</v>
        <stp/>
        <stp>BDP|4395756221404557952</stp>
        <tr r="D3" s="11"/>
        <tr r="D2" s="19"/>
      </tp>
      <tp t="s">
        <v>#N/A Requesting Data...3427143442</v>
        <stp/>
        <stp>BDP|8426700375802659609</stp>
        <tr r="G10" s="11"/>
        <tr r="G11" s="19"/>
      </tp>
      <tp t="s">
        <v>#N/A Requesting Data...3712078570</v>
        <stp/>
        <stp>BDP|3905065737155367827</stp>
        <tr r="G7" s="11"/>
        <tr r="G7" s="19"/>
      </tp>
      <tp t="s">
        <v>#N/A Requesting Data...4292768597</v>
        <stp/>
        <stp>BDP|2001157129209643549</stp>
        <tr r="I25" s="19"/>
      </tp>
      <tp t="s">
        <v>#N/A Requesting Data...3906839325</v>
        <stp/>
        <stp>BDP|3794307997384608046</stp>
        <tr r="I4" s="11"/>
        <tr r="I3" s="19"/>
      </tp>
      <tp t="s">
        <v>#N/A Requesting Data...3803041401</v>
        <stp/>
        <stp>BDP|4275888243441819414</stp>
        <tr r="E26" s="19"/>
      </tp>
      <tp t="s">
        <v>#N/A Requesting Data...4061920050</v>
        <stp/>
        <stp>BDP|1923241929759262565</stp>
        <tr r="M10" s="2"/>
      </tp>
      <tp t="s">
        <v>#N/A Requesting Data...4151631955</v>
        <stp/>
        <stp>BDP|3331986474028834805</stp>
        <tr r="J5" s="11"/>
        <tr r="J4" s="19"/>
      </tp>
      <tp t="s">
        <v>#N/A Requesting Data...3848831269</v>
        <stp/>
        <stp>BDP|5983646568229835184</stp>
        <tr r="R20" s="19"/>
      </tp>
      <tp t="s">
        <v>#N/A Requesting Data...3543117705</v>
        <stp/>
        <stp>BDP|4734890585182203825</stp>
        <tr r="D19" s="11"/>
      </tp>
      <tp t="s">
        <v>#N/A Requesting Data...3936946383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Data...4293217151</v>
        <stp/>
        <stp>BDP|5084823412455529785</stp>
        <tr r="H5" s="11"/>
        <tr r="H4" s="19"/>
      </tp>
      <tp t="s">
        <v>#N/A Requesting Data...3461225196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Data...4241365910</v>
        <stp/>
        <stp>BDP|3666674876795321902</stp>
        <tr r="E6" s="19"/>
      </tp>
      <tp t="s">
        <v>#N/A Requesting Data...4110972489</v>
        <stp/>
        <stp>BDP|7052549700088374422</stp>
        <tr r="J13" s="2"/>
      </tp>
      <tp t="s">
        <v>#N/A Requesting Data...3562953459</v>
        <stp/>
        <stp>BDP|9741032815896210067</stp>
        <tr r="K4" s="2"/>
      </tp>
      <tp t="s">
        <v>#N/A Requesting Data...3824680873</v>
        <stp/>
        <stp>BDP|9882058252866127540</stp>
        <tr r="I27" s="19"/>
      </tp>
      <tp t="s">
        <v>#N/A Requesting Data...3643575310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Data...3926796987</v>
        <stp/>
        <stp>BDP|8711749621454981610</stp>
        <tr r="H10" s="11"/>
        <tr r="H11" s="19"/>
      </tp>
      <tp t="s">
        <v>#N/A Requesting Data...3762396119</v>
        <stp/>
        <stp>BDP|2124980644386234646</stp>
        <tr r="R14" s="19"/>
      </tp>
      <tp t="s">
        <v>#N/A Requesting Data...3856679116</v>
        <stp/>
        <stp>BDP|2978154715375302822</stp>
        <tr r="C18" s="11"/>
      </tp>
      <tp t="s">
        <v>#N/A Requesting Data...4196804391</v>
        <stp/>
        <stp>BDP|4159726335098711786</stp>
        <tr r="D5" s="11"/>
        <tr r="D4" s="19"/>
      </tp>
      <tp t="s">
        <v>#N/A Requesting Data...4197373233</v>
        <stp/>
        <stp>BDP|6600922458241548475</stp>
        <tr r="J11" s="11"/>
        <tr r="J12" s="19"/>
      </tp>
      <tp t="s">
        <v>#N/A Requesting Data...3737471108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Data...4191540749</v>
        <stp/>
        <stp>BDP|7509049474986681906</stp>
        <tr r="H24" s="19"/>
      </tp>
      <tp t="s">
        <v>#N/A Requesting Data...3736418505</v>
        <stp/>
        <stp>BDP|8651142543386755452</stp>
        <tr r="I26" s="19"/>
      </tp>
      <tp t="s">
        <v>#N/A Requesting Data...4058341411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Data...4249028023</v>
        <stp/>
        <stp>BDP|6401007919956475918</stp>
        <tr r="K9" s="2"/>
      </tp>
      <tp t="s">
        <v>#N/A Requesting Data...4181915587</v>
        <stp/>
        <stp>BDP|3594728727869926770</stp>
        <tr r="E11" s="11"/>
        <tr r="E12" s="19"/>
      </tp>
      <tp t="s">
        <v>#N/A Requesting Data...4163629026</v>
        <stp/>
        <stp>BDP|1295270050609935714</stp>
        <tr r="H6" s="11"/>
        <tr r="H5" s="19"/>
      </tp>
      <tp t="s">
        <v>#N/A Requesting Data...4053879053</v>
        <stp/>
        <stp>BDP|9586602971314157476</stp>
        <tr r="J7" s="11"/>
        <tr r="J7" s="19"/>
      </tp>
      <tp t="s">
        <v>#N/A Requesting Data...3664465048</v>
        <stp/>
        <stp>BDP|5897436104601965865</stp>
        <tr r="J6" s="19"/>
      </tp>
      <tp t="s">
        <v>#N/A Requesting Data...3774576395</v>
        <stp/>
        <stp>BDP|7210719112410508942</stp>
        <tr r="J9" s="19"/>
      </tp>
      <tp t="s">
        <v>#N/A Requesting Data...3699541244</v>
        <stp/>
        <stp>BDP|6258822248703087193</stp>
        <tr r="I22" s="19"/>
      </tp>
      <tp t="s">
        <v>#N/A Requesting Data...4114853121</v>
        <stp/>
        <stp>BDP|6999313489046488323</stp>
        <tr r="K12" s="2"/>
      </tp>
      <tp t="s">
        <v>#N/A Requesting Data...3849936077</v>
        <stp/>
        <stp>BDP|8414640352844636739</stp>
        <tr r="K13" s="2"/>
      </tp>
      <tp t="s">
        <v>#N/A Requesting Data...3947515501</v>
        <stp/>
        <stp>BDP|6160330820607293841</stp>
        <tr r="J6" s="19"/>
      </tp>
      <tp t="s">
        <v>#N/A Requesting Data...3713736758</v>
        <stp/>
        <stp>BDP|3315293682106022630</stp>
        <tr r="J7" s="11"/>
        <tr r="J7" s="19"/>
      </tp>
      <tp t="s">
        <v>#N/A Requesting Data...3542377283</v>
        <stp/>
        <stp>BDP|9429013316019147896</stp>
        <tr r="R21" s="19"/>
      </tp>
      <tp t="s">
        <v>#N/A Requesting Data...3895048518</v>
        <stp/>
        <stp>BDP|2990502423164020862</stp>
        <tr r="M9" s="2"/>
      </tp>
      <tp t="s">
        <v>#N/A Requesting Data...4213030839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Data...3641121632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Data...3924165087</v>
        <stp/>
        <stp>BDP|8154902215360295977</stp>
        <tr r="H20" s="19"/>
      </tp>
      <tp t="s">
        <v>#N/A Requesting Data...4259852951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Data...4268890882</v>
        <stp/>
        <stp>BDP|9636783809803462453</stp>
        <tr r="C25" s="11"/>
      </tp>
      <tp t="s">
        <v>#N/A Requesting Data...4074372922</v>
        <stp/>
        <stp>BDP|8805667161083002133</stp>
        <tr r="J4" s="11"/>
        <tr r="J3" s="19"/>
      </tp>
      <tp t="s">
        <v>#N/A Requesting Data...3645063560</v>
        <stp/>
        <stp>BDP|7546476684227611629</stp>
        <tr r="M7" s="2"/>
      </tp>
      <tp t="s">
        <v>#N/A Requesting Data...3617700606</v>
        <stp/>
        <stp>BDP|4774572175039586539</stp>
        <tr r="D9" s="19"/>
      </tp>
      <tp t="s">
        <v>#N/A Requesting Data...4228078766</v>
        <stp/>
        <stp>BDP|9349190465432927654</stp>
        <tr r="C26" s="11"/>
      </tp>
      <tp t="s">
        <v>#N/A Requesting Data...4044419293</v>
        <stp/>
        <stp>BDP|5332477555246563840</stp>
        <tr r="H6" s="2"/>
      </tp>
      <tp t="s">
        <v>#N/A Requesting Data...3733503318</v>
        <stp/>
        <stp>BDP|9296062114427229555</stp>
        <tr r="H5" s="2"/>
      </tp>
      <tp t="s">
        <v>#N/A Requesting Data...3943735230</v>
        <stp/>
        <stp>BDP|3131810410801081170</stp>
        <tr r="H12" s="11"/>
        <tr r="H13" s="19"/>
      </tp>
      <tp t="s">
        <v>#N/A Requesting Data...4004379290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Data...3777857858</v>
        <stp/>
        <stp>BDP|5970432481165816675</stp>
        <tr r="J9" s="2"/>
      </tp>
      <tp t="s">
        <v>#N/A Requesting Data...4028277958</v>
        <stp/>
        <stp>BDP|6428209671071195804</stp>
        <tr r="D25" s="11"/>
      </tp>
      <tp t="s">
        <v>#N/A Requesting Data...3649755262</v>
        <stp/>
        <stp>BDP|6181484335763016961</stp>
        <tr r="I21" s="19"/>
      </tp>
      <tp t="s">
        <v>#N/A Requesting Data...3615042959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Data...4093416234</v>
        <stp/>
        <stp>BDP|3612074661198875616</stp>
        <tr r="J3" s="11"/>
        <tr r="J2" s="19"/>
      </tp>
      <tp t="s">
        <v>#N/A Requesting Data...3962241219</v>
        <stp/>
        <stp>BDP|6009636741147577859</stp>
        <tr r="I20" s="19"/>
      </tp>
      <tp t="s">
        <v>#N/A Requesting Data...3919396768</v>
        <stp/>
        <stp>BDP|5416050933808437507</stp>
        <tr r="E12" s="11"/>
        <tr r="E13" s="19"/>
      </tp>
      <tp t="s">
        <v>#N/A Requesting Data...3574503132</v>
        <stp/>
        <stp>BDP|4469726952068478577</stp>
        <tr r="E3" s="11"/>
        <tr r="E2" s="19"/>
      </tp>
      <tp t="s">
        <v>#N/A Requesting Data...3721817293</v>
        <stp/>
        <stp>BDP|2514423990686244217</stp>
        <tr r="D11" s="11"/>
        <tr r="D12" s="19"/>
      </tp>
      <tp t="s">
        <v>#N/A Requesting Data...3927378996</v>
        <stp/>
        <stp>BDP|5505121907678251772</stp>
        <tr r="G6" s="11"/>
        <tr r="G5" s="19"/>
      </tp>
      <tp t="s">
        <v>#N/A Requesting Data...3825018108</v>
        <stp/>
        <stp>BDP|6717872964888555496</stp>
        <tr r="K7" s="2"/>
      </tp>
      <tp t="s">
        <v>#N/A Requesting Data...4200617262</v>
        <stp/>
        <stp>BDP|7628246514408667822</stp>
        <tr r="I14" s="11"/>
        <tr r="I15" s="19"/>
      </tp>
      <tp t="s">
        <v>#N/A Requesting Data...4166569609</v>
        <stp/>
        <stp>BDP|3463804556948818291</stp>
        <tr r="D20" s="11"/>
      </tp>
      <tp t="s">
        <v>#N/A Requesting Data...3896281779</v>
        <stp/>
        <stp>BDP|1877563044224185082</stp>
        <tr r="R11" s="19"/>
      </tp>
      <tp t="s">
        <v>#N/A Requesting Data...4114439184</v>
        <stp/>
        <stp>BDP|3931452041031580694</stp>
        <tr r="J15" s="2"/>
      </tp>
      <tp t="s">
        <v>#N/A Requesting Data...3939644133</v>
        <stp/>
        <stp>BDP|6086773022681627652</stp>
        <tr r="R3" s="19"/>
      </tp>
      <tp t="s">
        <v>#N/A Requesting Data...3697049305</v>
        <stp/>
        <stp>BDP|9274013617679287535</stp>
        <tr r="G9" s="19"/>
      </tp>
      <tp t="s">
        <v>#N/A Requesting Data...3831510089</v>
        <stp/>
        <stp>BDP|5458019831893466086</stp>
        <tr r="J11" s="11"/>
        <tr r="J12" s="19"/>
      </tp>
      <tp t="s">
        <v>#N/A Requesting Data...3624938123</v>
        <stp/>
        <stp>BDP|5425105562507935010</stp>
        <tr r="K14" s="2"/>
      </tp>
      <tp t="s">
        <v>#N/A Requesting Data...3857617969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Data...4187416622</v>
        <stp/>
        <stp>BDP|9507205330525513839</stp>
        <tr r="J5" s="11"/>
        <tr r="J4" s="19"/>
      </tp>
      <tp t="s">
        <v>#N/A Requesting Data...3618656010</v>
        <stp/>
        <stp>BDP|2101225401797588245</stp>
        <tr r="H14" s="2"/>
      </tp>
      <tp t="s">
        <v>#N/A Requesting Data...4034923712</v>
        <stp/>
        <stp>BDP|7380091922057856733</stp>
        <tr r="J4" s="2"/>
      </tp>
      <tp t="s">
        <v>#N/A Requesting Data...4232858580</v>
        <stp/>
        <stp>BDP|7227915130840435804</stp>
        <tr r="E23" s="19"/>
      </tp>
      <tp t="s">
        <v>#N/A Requesting Data...3729293918</v>
        <stp/>
        <stp>BDP|6648854877445314932</stp>
        <tr r="C22" s="11"/>
      </tp>
      <tp t="s">
        <v>#N/A Requesting Data...4023156385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Data...3845540026</v>
        <stp/>
        <stp>BDP|8996523424079587047</stp>
        <tr r="J4" s="11"/>
        <tr r="J3" s="19"/>
      </tp>
      <tp t="s">
        <v>#N/A Requesting Data...4075881315</v>
        <stp/>
        <stp>BDP|5683100328445387518</stp>
        <tr r="G9" s="7"/>
      </tp>
      <tp t="s">
        <v>#N/A Requesting Data...4157933013</v>
        <stp/>
        <stp>BDP|1822719222220999206</stp>
        <tr r="D12" s="11"/>
        <tr r="D13" s="19"/>
      </tp>
      <tp t="s">
        <v>#N/A Requesting Data...3856995425</v>
        <stp/>
        <stp>BDP|3412478252612481668</stp>
        <tr r="D13" s="11"/>
        <tr r="D14" s="19"/>
      </tp>
      <tp t="s">
        <v>#N/A Requesting Data...3911069232</v>
        <stp/>
        <stp>BDP|1687368956969111871</stp>
        <tr r="K15" s="2"/>
      </tp>
      <tp t="s">
        <v>#N/A Requesting Data...4286216411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Data...3773127379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Data...3837291807</v>
        <stp/>
        <stp>BDP|2374175931660047606</stp>
        <tr r="H13" s="2"/>
      </tp>
      <tp t="s">
        <v>#N/A Requesting Data...4171428168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Data...4177843096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Data...4194701134</v>
        <stp/>
        <stp>BDP|2190926934948613723</stp>
        <tr r="H6" s="19"/>
      </tp>
      <tp t="s">
        <v>#N/A Requesting Data...4223840155</v>
        <stp/>
        <stp>BDP|4375753900560113469</stp>
        <tr r="R10" s="19"/>
      </tp>
      <tp t="s">
        <v>#N/A Requesting Data...3674742283</v>
        <stp/>
        <stp>BDP|4463478870191165152</stp>
        <tr r="M6" s="2"/>
      </tp>
      <tp t="s">
        <v>#N/A Requesting Data...3729003996</v>
        <stp/>
        <stp>BDP|6458698369549551863</stp>
        <tr r="I10" s="11"/>
        <tr r="I11" s="19"/>
      </tp>
      <tp t="s">
        <v>#N/A Requesting Data...4123678724</v>
        <stp/>
        <stp>BDP|5090352166701754608</stp>
        <tr r="F29" s="11"/>
      </tp>
      <tp t="s">
        <v>#N/A Requesting Data...3944134850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Data...3808911914</v>
        <stp/>
        <stp>BDP|1827417845708676912</stp>
        <tr r="D8" s="11"/>
        <tr r="D8" s="19"/>
      </tp>
      <tp t="s">
        <v>#N/A Requesting Data...3886722355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Data...3736214126</v>
        <stp/>
        <stp>BDP|5901000520520466755</stp>
        <tr r="H23" s="19"/>
      </tp>
      <tp t="s">
        <v>#N/A Requesting Data...3877725422</v>
        <stp/>
        <stp>BDP|4651376489008602716</stp>
        <tr r="J13" s="11"/>
        <tr r="J14" s="19"/>
      </tp>
      <tp t="s">
        <v>#N/A Requesting Data...3684763686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Data...4252096746</v>
        <stp/>
        <stp>BDP|5054854074032400854</stp>
        <tr r="D18" s="11"/>
      </tp>
      <tp t="s">
        <v>#N/A Requesting Data...4122881960</v>
        <stp/>
        <stp>BDP|7009126234541041477</stp>
        <tr r="E10" s="11"/>
        <tr r="E11" s="19"/>
      </tp>
      <tp t="s">
        <v>#N/A Requesting Data...4094408964</v>
        <stp/>
        <stp>BDP|2127305658120032482</stp>
        <tr r="G11" s="11"/>
        <tr r="G12" s="19"/>
      </tp>
      <tp t="s">
        <v>#N/A Requesting Data...4058437939</v>
        <stp/>
        <stp>BDP|3552371989500988863</stp>
        <tr r="J8" s="11"/>
        <tr r="J8" s="19"/>
      </tp>
      <tp t="s">
        <v>#N/A Requesting Data...4200924478</v>
        <stp/>
        <stp>BDP|8996589861712440902</stp>
        <tr r="D26" s="11"/>
      </tp>
      <tp t="s">
        <v>#N/A Requesting Data...3970740502</v>
        <stp/>
        <stp>BDP|4226241773230894182</stp>
        <tr r="J14" s="11"/>
        <tr r="J15" s="19"/>
      </tp>
      <tp t="s">
        <v>#N/A Requesting Data...3786049021</v>
        <stp/>
        <stp>BDP|9236812778495761274</stp>
        <tr r="D10" s="11"/>
        <tr r="D11" s="19"/>
      </tp>
      <tp t="s">
        <v>#N/A Requesting Data...3823853389</v>
        <stp/>
        <stp>BDP|8787993904919445978</stp>
        <tr r="J9" s="11"/>
        <tr r="J10" s="19"/>
      </tp>
      <tp t="s">
        <v>#N/A Requesting Data...4063999299</v>
        <stp/>
        <stp>BDP|4986428474834544241</stp>
        <tr r="H9" s="19"/>
      </tp>
      <tp t="s">
        <v>#N/A Requesting Data...3961717162</v>
        <stp/>
        <stp>BDP|4027837973262682890</stp>
        <tr r="M15" s="2"/>
      </tp>
      <tp t="s">
        <v>#N/A Requesting Data...3823137281</v>
        <stp/>
        <stp>BDP|6863710481498153056</stp>
        <tr r="R4" s="19"/>
      </tp>
      <tp t="s">
        <v>#N/A Requesting Data...4126108961</v>
        <stp/>
        <stp>BDP|7977680686540306885</stp>
        <tr r="D6" s="19"/>
      </tp>
      <tp t="s">
        <v>#N/A Requesting Data...3953889362</v>
        <stp/>
        <stp>BDP|2978744912796430367</stp>
        <tr r="M5" s="2"/>
      </tp>
      <tp t="s">
        <v>#N/A Requesting Data...3865903173</v>
        <stp/>
        <stp>BDP|6463399830411977660</stp>
        <tr r="H9" s="11"/>
        <tr r="H10" s="19"/>
      </tp>
      <tp t="s">
        <v>#N/A Requesting Data...4213866656</v>
        <stp/>
        <stp>BDP|3333630846708210848</stp>
        <tr r="J3" s="11"/>
        <tr r="J2" s="19"/>
      </tp>
      <tp t="s">
        <v>#N/A Requesting Data...4033563749</v>
        <stp/>
        <stp>BDP|6124812264958528142</stp>
        <tr r="G6" s="7"/>
      </tp>
      <tp t="s">
        <v>#N/A Requesting Data...4226625276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Data...4102865677</v>
        <stp/>
        <stp>BDP|7576008118700462431</stp>
        <tr r="G9" s="11"/>
        <tr r="G10" s="19"/>
      </tp>
      <tp t="s">
        <v>#N/A Requesting Data...3903772918</v>
        <stp/>
        <stp>BDP|1070616809507239240</stp>
        <tr r="E9" s="11"/>
        <tr r="E10" s="19"/>
      </tp>
      <tp t="s">
        <v>#N/A Requesting Data...3763303855</v>
        <stp/>
        <stp>BDP|3915222074910115423</stp>
        <tr r="R8" s="19"/>
      </tp>
      <tp t="s">
        <v>#N/A Requesting Data...4198376185</v>
        <stp/>
        <stp>BDP|4163044537905757079</stp>
        <tr r="H4" s="2"/>
      </tp>
      <tp t="s">
        <v>#N/A Requesting Data...4221072137</v>
        <stp/>
        <stp>BDP|4623768472882485469</stp>
        <tr r="G4" s="11"/>
        <tr r="G3" s="19"/>
      </tp>
      <tp t="s">
        <v>#N/A Requesting Data...3868097270</v>
        <stp/>
        <stp>BDP|1655010175960499466</stp>
        <tr r="G8" s="11"/>
        <tr r="G8" s="19"/>
      </tp>
      <tp t="s">
        <v>#N/A Requesting Data...4103042081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Data...4112290665</v>
        <stp/>
        <stp>BDP|2569764526774212131</stp>
        <tr r="E9" s="19"/>
      </tp>
      <tp t="s">
        <v>#N/A Requesting Data...4115330121</v>
        <stp/>
        <stp>BDP|5180174984237381953</stp>
        <tr r="J12" s="11"/>
        <tr r="J13" s="19"/>
      </tp>
      <tp t="s">
        <v>#N/A Requesting Data...3863334892</v>
        <stp/>
        <stp>BDP|9595075412893390962</stp>
        <tr r="E13" s="11"/>
        <tr r="E14" s="19"/>
      </tp>
      <tp t="s">
        <v>#N/A Requesting Data...4286917167</v>
        <stp/>
        <stp>BDP|2884752705310536665</stp>
        <tr r="I24" s="19"/>
      </tp>
      <tp t="s">
        <v>#N/A Requesting Data...4040999310</v>
        <stp/>
        <stp>BDP|8786671772103883961</stp>
        <tr r="R7" s="19"/>
      </tp>
      <tp t="s">
        <v>#N/A Requesting Data...3927046707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Data...4015872347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Data...4282086967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Data...3992242765</v>
        <stp/>
        <stp>BDP|1350668238224386387</stp>
        <tr r="R26" s="19"/>
      </tp>
      <tp>
        <v>8.0549999999999997</v>
        <stp/>
        <stp>BDP|558791040652910541|22</stp>
        <stp>WLK25 Index</stp>
        <stp>LAST_PRICE</stp>
        <tr r="K18" s="11"/>
        <tr r="D20" s="19"/>
      </tp>
      <tp t="s">
        <v>#N/A Requesting Data...4176660603</v>
        <stp/>
        <stp>BDP|55815364648658119</stp>
        <tr r="H25" s="19"/>
      </tp>
      <tp t="s">
        <v>#N/A Requesting Data...4226568782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Data...4205499485</v>
        <stp/>
        <stp>BDP|591725260180001521</stp>
        <tr r="H7" s="11"/>
        <tr r="H7" s="19"/>
      </tp>
      <tp t="s">
        <v>#N/A Requesting Data...3954496207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Data...4211981329</v>
        <stp/>
        <stp>BDP|542154546040819345</stp>
        <tr r="G12" s="11"/>
        <tr r="G13" s="19"/>
        <tr r="R22" s="19"/>
      </tp>
      <tp t="s">
        <v>#N/A Requesting Data...4277019076</v>
        <stp/>
        <stp>BDP|162205019758440862</stp>
        <tr r="E8" s="7"/>
      </tp>
      <tp t="s">
        <v>#N/A Requesting Data...4098097310</v>
        <stp/>
        <stp>BDP|368437973666143841</stp>
        <tr r="J12" s="2"/>
      </tp>
      <tp t="s">
        <v>#N/A Requesting Data...4006854901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Data...4181230976</v>
        <stp/>
        <stp>BDP|813990660275351546</stp>
        <tr r="R13" s="19"/>
      </tp>
      <tp t="s">
        <v>#N/A Requesting Data...4093522550</v>
        <stp/>
        <stp>BDP|394006502529987782</stp>
        <tr r="J11" s="2"/>
      </tp>
      <tp t="s">
        <v>#N/A Requesting Data...3872969920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45786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>_xll.BDP(G3,"LAST_UPDATE_DT",,)</f>
        <v>08/05/2025</v>
      </c>
      <c r="C3" s="140"/>
      <c r="D3" s="17"/>
      <c r="F3" t="s">
        <v>60</v>
      </c>
      <c r="G3" t="s">
        <v>60</v>
      </c>
      <c r="H3" s="11" t="str">
        <f>d_1</f>
        <v>08/05/2025</v>
      </c>
      <c r="I3" s="4">
        <f>_xll.BDP(G3,"LAST_PRICE")</f>
        <v>14.65</v>
      </c>
      <c r="J3" s="4">
        <f>_xll.BDP(G3,"YEST_LAST_TRADE",,)</f>
        <v>14.15</v>
      </c>
      <c r="K3" s="4">
        <f>_xll.BDP(G3,"PX_CLOSE_2D",,)</f>
        <v>14.15</v>
      </c>
      <c r="L3" s="4">
        <f>+I3-J3</f>
        <v>0.5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>_xll.BDP(G3,"pX_DT_1D",,)</f>
        <v>07/05/2025</v>
      </c>
      <c r="C4" s="162"/>
      <c r="D4" s="1"/>
      <c r="F4" t="s">
        <v>1067</v>
      </c>
      <c r="G4" t="s">
        <v>1069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83</v>
      </c>
      <c r="Q4" s="35">
        <f ca="1">hoje</f>
        <v>45786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>_xll.BDP(G3,"PX_LAST")/100</f>
        <v>0.14649999999999999</v>
      </c>
      <c r="C5" s="199"/>
      <c r="D5" s="208"/>
      <c r="F5" t="s">
        <v>1068</v>
      </c>
      <c r="G5" t="s">
        <v>1070</v>
      </c>
      <c r="H5" s="10">
        <f>VALUE(_xll.BDP(F5,"FUT_DLV_DT_LAST",,))</f>
        <v>45779</v>
      </c>
      <c r="I5" s="4" t="str">
        <f>_xll.BDP(F5,"LAST_PRICE")</f>
        <v>#N/A Real Time</v>
      </c>
      <c r="J5" s="4">
        <f>_xll.BDP(F5,"PX_SETTLE",,)</f>
        <v>14.15</v>
      </c>
      <c r="K5" s="4">
        <f>_xll.BDP(F5,"PX_CLOSE_2D",,)</f>
        <v>14.157</v>
      </c>
      <c r="L5" s="4" t="e">
        <f t="shared" ref="L5" si="1">+I5-J5</f>
        <v>#VALUE!</v>
      </c>
      <c r="M5" s="71">
        <f>_xll.BDP(F5,"FUT_CNV_RISK_FRSK",,)</f>
        <v>0.17427453955315286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>(1+B5)^(1/252)-1</f>
        <v>5.4266235986011324E-4</v>
      </c>
      <c r="C6" s="141"/>
      <c r="D6" s="140"/>
      <c r="F6" t="s">
        <v>59</v>
      </c>
      <c r="G6" t="s">
        <v>59</v>
      </c>
      <c r="H6" s="10">
        <f>VALUE(_xll.BDP(F6,"FUT_DLV_DT_LAST",,))</f>
        <v>45839</v>
      </c>
      <c r="I6" s="4">
        <f>_xll.BDP(F6,"LAST_PRICE")</f>
        <v>14.670999999999999</v>
      </c>
      <c r="J6" s="4">
        <f>_xll.BDP(F6,"PX_SETTLE",,)</f>
        <v>14.673</v>
      </c>
      <c r="K6" s="4">
        <f>_xll.BDP(F6,"PX_CLOSE_2D",,)</f>
        <v>14.622</v>
      </c>
      <c r="L6" s="4">
        <f t="shared" ref="L6:L16" si="2">+I6-J6</f>
        <v>-2.0000000000006679E-3</v>
      </c>
      <c r="M6" s="71">
        <f>_xll.BDP(F6,"FUT_CNV_RISK_FRSK",,)</f>
        <v>1.221673040468886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>_xll.BDP("BMFXTWO Index","PX_LAST")</f>
        <v>5.6445999999999996</v>
      </c>
      <c r="C7" s="140"/>
      <c r="D7" s="217"/>
      <c r="F7" t="s">
        <v>58</v>
      </c>
      <c r="G7" t="s">
        <v>466</v>
      </c>
      <c r="H7" s="10">
        <f>VALUE(_xll.BDP(F7,"FUT_DLV_DT_LAST",,))</f>
        <v>46024</v>
      </c>
      <c r="I7" s="4">
        <f>_xll.BDP(F7,"LAST_PRICE")</f>
        <v>14.795</v>
      </c>
      <c r="J7" s="4">
        <f>_xll.BDP(F7,"PX_SETTLE",,)</f>
        <v>14.795999999999999</v>
      </c>
      <c r="K7" s="4">
        <f>_xll.BDP(F7,"PX_CLOSE_2D",,)</f>
        <v>14.734999999999999</v>
      </c>
      <c r="L7" s="4">
        <f t="shared" si="2"/>
        <v>-9.9999999999944578E-4</v>
      </c>
      <c r="M7" s="71">
        <f>_xll.BDP(F7,"FUT_CNV_RISK_FRSK",,)</f>
        <v>5.239761363431171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>VALUE(_xll.BDP(F8,"FUT_DLV_DT_LAST",,))</f>
        <v>46204</v>
      </c>
      <c r="I8" s="4">
        <f>_xll.BDP(F8,"LAST_PRICE")</f>
        <v>14.484999999999999</v>
      </c>
      <c r="J8" s="4">
        <f>_xll.BDP(F8,"PX_SETTLE",,)</f>
        <v>14.478999999999999</v>
      </c>
      <c r="K8" s="4">
        <f>_xll.BDP(F8,"PX_CLOSE_2D",,)</f>
        <v>14.444000000000001</v>
      </c>
      <c r="L8" s="4">
        <f t="shared" si="2"/>
        <v>6.0000000000002274E-3</v>
      </c>
      <c r="M8" s="71">
        <f>_xll.BDP(F8,"FUT_CNV_RISK_FRSK",,)</f>
        <v>8.5526779345673276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>VALUE(_xll.BDP(F9,"FUT_DLV_DT_LAST",,))</f>
        <v>46391</v>
      </c>
      <c r="I9" s="4">
        <f>_xll.BDP(F9,"LAST_PRICE")</f>
        <v>14.005000000000001</v>
      </c>
      <c r="J9" s="4">
        <f>_xll.BDP(F9,"PX_SETTLE",,)</f>
        <v>13.981999999999999</v>
      </c>
      <c r="K9" s="4">
        <f>_xll.BDP(F9,"PX_CLOSE_2D",,)</f>
        <v>14.013</v>
      </c>
      <c r="L9" s="4">
        <f t="shared" si="2"/>
        <v>2.3000000000001464E-2</v>
      </c>
      <c r="M9" s="71">
        <f>_xll.BDP(F9,"FUT_CNV_RISK_FRSK",,)</f>
        <v>11.640722597090644</v>
      </c>
      <c r="P9" s="36">
        <f ca="1">_xll.BDH(Q2,Q8:Q8,Q3,Q4,"Dir=V","Dts=S","Sort=A","Quote=C","QtTyp=P","Days=T",CONCATENATE("Per=c",Q5),"DtFmt=D","UseDPDF=Y",CONCATENATE("FX=",Q6),"cols=2;rows=7742")</f>
        <v>34519</v>
      </c>
      <c r="Q9">
        <v>1</v>
      </c>
      <c r="S9" s="42">
        <f ca="1">hoje</f>
        <v>45786</v>
      </c>
      <c r="T9" s="43">
        <f ca="1">_xll.BInterpol('Base CDI'!$H$4:$H$28,'Base CDI'!$J$4:$J$29,S9,"Cubic","Extrapolate=Linear","MultiX=Average","Skip=True","Sort=True")</f>
        <v>14.218048778171624</v>
      </c>
      <c r="U9" s="43">
        <f ca="1">_xll.BInterpol('Base CDI'!$H$4:$H$28,'Base CDI'!$I$4:$I$29,S9,"Cubic","Extrapolate=Linear","MultiX=Average","Skip=True","Sort=True")</f>
        <v>14.635475675675675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si="3">C10*cdi_diario</f>
        <v>282035.02752354636</v>
      </c>
      <c r="F10" t="s">
        <v>55</v>
      </c>
      <c r="G10" t="s">
        <v>296</v>
      </c>
      <c r="H10" s="10">
        <f>VALUE(_xll.BDP(F10,"FUT_DLV_DT_LAST",,))</f>
        <v>46755</v>
      </c>
      <c r="I10" s="4">
        <f>_xll.BDP(F10,"LAST_PRICE")</f>
        <v>13.44</v>
      </c>
      <c r="J10" s="4">
        <f>_xll.BDP(F10,"PX_SETTLE",,)</f>
        <v>13.416</v>
      </c>
      <c r="K10" s="4">
        <f>_xll.BDP(F10,"PX_CLOSE_2D",,)</f>
        <v>13.547000000000001</v>
      </c>
      <c r="L10" s="4">
        <f t="shared" si="2"/>
        <v>2.3999999999999133E-2</v>
      </c>
      <c r="M10" s="71">
        <f>_xll.BDP(F10,"FUT_CNV_RISK_FRSK",,)</f>
        <v>16.694299095266615</v>
      </c>
      <c r="P10" s="10">
        <v>34520</v>
      </c>
      <c r="Q10">
        <v>1.0039800000000001</v>
      </c>
      <c r="S10" s="42">
        <f ca="1">S9+1</f>
        <v>45787</v>
      </c>
      <c r="T10" s="43">
        <f ca="1">_xll.BInterpol('Base CDI'!$H$4:$H$28,'Base CDI'!$J$4:$J$29,S10,"Cubic","Extrapolate=Linear","MultiX=Average","Skip=True","Sort=True")</f>
        <v>14.227736083876531</v>
      </c>
      <c r="U10" s="43">
        <f ca="1">_xll.BInterpol('Base CDI'!$H$4:$H$28,'Base CDI'!$I$4:$I$29,S10,"Cubic","Extrapolate=Linear","MultiX=Average","Skip=True","Sort=True")</f>
        <v>14.636145945945945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si="4">VLOOKUP(A11,$A$37:$B$67,2,0)</f>
        <v>277276486.35000002</v>
      </c>
      <c r="D11" s="9">
        <f t="shared" si="3"/>
        <v>150467.51241641148</v>
      </c>
      <c r="F11" t="s">
        <v>54</v>
      </c>
      <c r="G11" t="s">
        <v>201</v>
      </c>
      <c r="H11" s="10">
        <f>VALUE(_xll.BDP(F11,"FUT_DLV_DT_LAST",,))</f>
        <v>47120</v>
      </c>
      <c r="I11" s="4">
        <f>_xll.BDP(F11,"LAST_PRICE")</f>
        <v>13.385</v>
      </c>
      <c r="J11" s="4">
        <f>_xll.BDP(F11,"PX_SETTLE",,)</f>
        <v>13.356999999999999</v>
      </c>
      <c r="K11" s="4">
        <f>_xll.BDP(F11,"PX_CLOSE_2D",,)</f>
        <v>13.542</v>
      </c>
      <c r="L11" s="4">
        <f t="shared" si="2"/>
        <v>2.8000000000000469E-2</v>
      </c>
      <c r="M11" s="71">
        <f>_xll.BDP(F11,"FUT_CNV_RISK_FRSK",,)</f>
        <v>20.282325772532204</v>
      </c>
      <c r="P11" s="10">
        <v>34521</v>
      </c>
      <c r="Q11">
        <v>1.0079959999999999</v>
      </c>
      <c r="S11" s="42">
        <f t="shared" ref="S11:S74" ca="1" si="5">S10+1</f>
        <v>45788</v>
      </c>
      <c r="T11" s="43">
        <f ca="1">_xll.BInterpol('Base CDI'!$H$4:$H$28,'Base CDI'!$J$4:$J$29,S11,"Cubic","Extrapolate=Linear","MultiX=Average","Skip=True","Sort=True")</f>
        <v>14.237409810253592</v>
      </c>
      <c r="U11" s="43">
        <f ca="1">_xll.BInterpol('Base CDI'!$H$4:$H$28,'Base CDI'!$I$4:$I$29,S11,"Cubic","Extrapolate=Linear","MultiX=Average","Skip=True","Sort=True")</f>
        <v>14.636816216216216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si="4"/>
        <v>4163570.25</v>
      </c>
      <c r="D12" s="8">
        <f t="shared" si="3"/>
        <v>2259.4128573083617</v>
      </c>
      <c r="F12" t="s">
        <v>53</v>
      </c>
      <c r="G12" t="s">
        <v>467</v>
      </c>
      <c r="H12" s="10">
        <f>VALUE(_xll.BDP(F12,"FUT_DLV_DT_LAST",,))</f>
        <v>47485</v>
      </c>
      <c r="I12" s="4">
        <f>_xll.BDP(F12,"LAST_PRICE")</f>
        <v>13.445</v>
      </c>
      <c r="J12" s="4">
        <f>_xll.BDP(F12,"PX_SETTLE",,)</f>
        <v>13.429</v>
      </c>
      <c r="K12" s="4">
        <f>_xll.BDP(F12,"PX_CLOSE_2D",,)</f>
        <v>13.63</v>
      </c>
      <c r="L12" s="4">
        <f t="shared" si="2"/>
        <v>1.6000000000000014E-2</v>
      </c>
      <c r="M12" s="71">
        <f>_xll.BDP(F12,"FUT_CNV_RISK_FRSK",,)</f>
        <v>22.727677250986744</v>
      </c>
      <c r="P12" s="10">
        <v>34522</v>
      </c>
      <c r="Q12">
        <v>1.0120279999999999</v>
      </c>
      <c r="S12" s="42">
        <f t="shared" ca="1" si="5"/>
        <v>45789</v>
      </c>
      <c r="T12" s="43">
        <f ca="1">_xll.BInterpol('Base CDI'!$H$4:$H$28,'Base CDI'!$J$4:$J$29,S12,"Cubic","Extrapolate=Linear","MultiX=Average","Skip=True","Sort=True")</f>
        <v>14.247068259886827</v>
      </c>
      <c r="U12" s="43">
        <f ca="1">_xll.BInterpol('Base CDI'!$H$4:$H$28,'Base CDI'!$I$4:$I$29,S12,"Cubic","Extrapolate=Linear","MultiX=Average","Skip=True","Sort=True")</f>
        <v>14.637486486486486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si="3"/>
        <v>53361.465664172189</v>
      </c>
      <c r="F13" t="s">
        <v>52</v>
      </c>
      <c r="G13" t="s">
        <v>468</v>
      </c>
      <c r="H13" s="10">
        <f>VALUE(_xll.BDP(F13,"FUT_DLV_DT_LAST",,))</f>
        <v>47850</v>
      </c>
      <c r="I13" s="4">
        <f>_xll.BDP(F13,"LAST_PRICE")</f>
        <v>13.52</v>
      </c>
      <c r="J13" s="4">
        <f>_xll.BDP(F13,"PX_SETTLE",,)</f>
        <v>13.497999999999999</v>
      </c>
      <c r="K13" s="4">
        <f>_xll.BDP(F13,"PX_CLOSE_2D",,)</f>
        <v>13.698</v>
      </c>
      <c r="L13" s="4">
        <f t="shared" si="2"/>
        <v>2.2000000000000242E-2</v>
      </c>
      <c r="M13" s="71">
        <f>_xll.BDP(F13,"FUT_CNV_RISK_FRSK",,)</f>
        <v>24.268768929981889</v>
      </c>
      <c r="P13" s="10">
        <v>34523</v>
      </c>
      <c r="Q13">
        <v>1.016046</v>
      </c>
      <c r="S13" s="42">
        <f t="shared" ca="1" si="5"/>
        <v>45790</v>
      </c>
      <c r="T13" s="43">
        <f ca="1">_xll.BInterpol('Base CDI'!$H$4:$H$28,'Base CDI'!$J$4:$J$29,S13,"Cubic","Extrapolate=Linear","MultiX=Average","Skip=True","Sort=True")</f>
        <v>14.256709735360257</v>
      </c>
      <c r="U13" s="43">
        <f ca="1">_xll.BInterpol('Base CDI'!$H$4:$H$28,'Base CDI'!$I$4:$I$29,S13,"Cubic","Extrapolate=Linear","MultiX=Average","Skip=True","Sort=True")</f>
        <v>14.638156756756755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si="4"/>
        <v>29535637.329999998</v>
      </c>
      <c r="D14" s="8">
        <f t="shared" si="3"/>
        <v>16027.878653470254</v>
      </c>
      <c r="F14" t="s">
        <v>51</v>
      </c>
      <c r="G14" t="s">
        <v>469</v>
      </c>
      <c r="H14" s="10">
        <f>VALUE(_xll.BDP(F14,"FUT_DLV_DT_LAST",,))</f>
        <v>48582</v>
      </c>
      <c r="I14" s="4">
        <f>_xll.BDP(F14,"LAST_PRICE")</f>
        <v>13.58</v>
      </c>
      <c r="J14" s="4">
        <f>_xll.BDP(F14,"PX_SETTLE",,)</f>
        <v>13.548999999999999</v>
      </c>
      <c r="K14" s="4">
        <f>_xll.BDP(F14,"PX_CLOSE_2D",,)</f>
        <v>13.74</v>
      </c>
      <c r="L14" s="4">
        <f t="shared" si="2"/>
        <v>3.1000000000000583E-2</v>
      </c>
      <c r="M14" s="71">
        <f>_xll.BDP(F14,"FUT_CNV_RISK_FRSK",,)</f>
        <v>25.424038062039472</v>
      </c>
      <c r="P14" s="10">
        <v>34526</v>
      </c>
      <c r="Q14">
        <v>1.019998</v>
      </c>
      <c r="S14" s="42">
        <f t="shared" ca="1" si="5"/>
        <v>45791</v>
      </c>
      <c r="T14" s="43">
        <f ca="1">_xll.BInterpol('Base CDI'!$H$4:$H$28,'Base CDI'!$J$4:$J$29,S14,"Cubic","Extrapolate=Linear","MultiX=Average","Skip=True","Sort=True")</f>
        <v>14.266332539257899</v>
      </c>
      <c r="U14" s="43">
        <f ca="1">_xll.BInterpol('Base CDI'!$H$4:$H$28,'Base CDI'!$I$4:$I$29,S14,"Cubic","Extrapolate=Linear","MultiX=Average","Skip=True","Sort=True")</f>
        <v>14.638827027027027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si="4"/>
        <v>32462247.489999998</v>
      </c>
      <c r="D15" s="8">
        <f t="shared" si="3"/>
        <v>17616.039829286437</v>
      </c>
      <c r="F15" t="s">
        <v>50</v>
      </c>
      <c r="G15" t="s">
        <v>470</v>
      </c>
      <c r="H15" s="10">
        <f>VALUE(_xll.BDP(F15,"FUT_DLV_DT_LAST",,))</f>
        <v>49311</v>
      </c>
      <c r="I15" s="4">
        <f>_xll.BDP(F15,"LAST_PRICE")</f>
        <v>13.54</v>
      </c>
      <c r="J15" s="4">
        <f>_xll.BDP(F15,"PX_SETTLE",,)</f>
        <v>13.526999999999999</v>
      </c>
      <c r="K15" s="4">
        <f>_xll.BDP(F15,"PX_CLOSE_2D",,)</f>
        <v>13.708</v>
      </c>
      <c r="L15" s="4">
        <f t="shared" si="2"/>
        <v>1.2999999999999901E-2</v>
      </c>
      <c r="M15" s="71">
        <f>_xll.BDP(F15,"FUT_CNV_RISK_FRSK",,)</f>
        <v>24.988501059246119</v>
      </c>
      <c r="P15" s="10">
        <v>34527</v>
      </c>
      <c r="Q15">
        <v>1.02383</v>
      </c>
      <c r="S15" s="42">
        <f t="shared" ca="1" si="5"/>
        <v>45792</v>
      </c>
      <c r="T15" s="43">
        <f ca="1">_xll.BInterpol('Base CDI'!$H$4:$H$28,'Base CDI'!$J$4:$J$29,S15,"Cubic","Extrapolate=Linear","MultiX=Average","Skip=True","Sort=True")</f>
        <v>14.275934974163775</v>
      </c>
      <c r="U15" s="43">
        <f ca="1">_xll.BInterpol('Base CDI'!$H$4:$H$28,'Base CDI'!$I$4:$I$29,S15,"Cubic","Extrapolate=Linear","MultiX=Average","Skip=True","Sort=True")</f>
        <v>14.639497297297297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si="4"/>
        <v>46483873.75</v>
      </c>
      <c r="D16" s="9">
        <f t="shared" si="3"/>
        <v>25225.04862461457</v>
      </c>
      <c r="F16" t="s">
        <v>295</v>
      </c>
      <c r="G16" t="s">
        <v>699</v>
      </c>
      <c r="H16" s="10">
        <f>VALUE(_xll.BDP(F16,"FUT_DLV_DT_LAST",,))</f>
        <v>50042</v>
      </c>
      <c r="I16" s="4">
        <f>_xll.BDP(F16,"LAST_PRICE")</f>
        <v>13.481</v>
      </c>
      <c r="J16" s="4">
        <f>_xll.BDP(F16,"PX_SETTLE",,)</f>
        <v>13.481</v>
      </c>
      <c r="K16" s="4">
        <f>_xll.BDP(F16,"PX_CLOSE_2D",,)</f>
        <v>13.65</v>
      </c>
      <c r="L16" s="4">
        <f t="shared" si="2"/>
        <v>0</v>
      </c>
      <c r="M16" s="71">
        <f>_xll.BDP(F16,"FUT_CNV_RISK_FRSK",,)</f>
        <v>23.588279944333408</v>
      </c>
      <c r="P16" s="10">
        <v>34528</v>
      </c>
      <c r="Q16">
        <v>1.02772</v>
      </c>
      <c r="S16" s="42">
        <f t="shared" ca="1" si="5"/>
        <v>45793</v>
      </c>
      <c r="T16" s="43">
        <f ca="1">_xll.BInterpol('Base CDI'!$H$4:$H$28,'Base CDI'!$J$4:$J$29,S16,"Cubic","Extrapolate=Linear","MultiX=Average","Skip=True","Sort=True")</f>
        <v>14.285515342661904</v>
      </c>
      <c r="U16" s="43">
        <f ca="1">_xll.BInterpol('Base CDI'!$H$4:$H$28,'Base CDI'!$I$4:$I$29,S16,"Cubic","Extrapolate=Linear","MultiX=Average","Skip=True","Sort=True")</f>
        <v>14.640167567567566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si="4"/>
        <v>31386815.239999998</v>
      </c>
      <c r="D17" s="8">
        <f t="shared" si="3"/>
        <v>17032.443226631767</v>
      </c>
      <c r="H17" s="3"/>
      <c r="P17" s="10">
        <v>34529</v>
      </c>
      <c r="Q17">
        <v>1.0316289999999999</v>
      </c>
      <c r="S17" s="42">
        <f t="shared" ca="1" si="5"/>
        <v>45794</v>
      </c>
      <c r="T17" s="43">
        <f ca="1">_xll.BInterpol('Base CDI'!$H$4:$H$28,'Base CDI'!$J$4:$J$29,S17,"Cubic","Extrapolate=Linear","MultiX=Average","Skip=True","Sort=True")</f>
        <v>14.295071947336304</v>
      </c>
      <c r="U17" s="43">
        <f ca="1">_xll.BInterpol('Base CDI'!$H$4:$H$28,'Base CDI'!$I$4:$I$29,S17,"Cubic","Extrapolate=Linear","MultiX=Average","Skip=True","Sort=True")</f>
        <v>14.640837837837838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si="4"/>
        <v>196356527</v>
      </c>
      <c r="D18" s="8">
        <f>C18*cdi_diario</f>
        <v>106555.29631575604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45795</v>
      </c>
      <c r="T18" s="43">
        <f ca="1">_xll.BInterpol('Base CDI'!$H$4:$H$28,'Base CDI'!$J$4:$J$29,S18,"Cubic","Extrapolate=Linear","MultiX=Average","Skip=True","Sort=True")</f>
        <v>14.304603090770994</v>
      </c>
      <c r="U18" s="43">
        <f ca="1">_xll.BInterpol('Base CDI'!$H$4:$H$28,'Base CDI'!$I$4:$I$29,S18,"Cubic","Extrapolate=Linear","MultiX=Average","Skip=True","Sort=True")</f>
        <v>14.641508108108107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si="4"/>
        <v>596309.6</v>
      </c>
      <c r="D19" s="9">
        <f t="shared" si="3"/>
        <v>323.59477474324018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45796</v>
      </c>
      <c r="T19" s="43">
        <f ca="1">_xll.BInterpol('Base CDI'!$H$4:$H$28,'Base CDI'!$J$4:$J$29,S19,"Cubic","Extrapolate=Linear","MultiX=Average","Skip=True","Sort=True")</f>
        <v>14.314107075549995</v>
      </c>
      <c r="U19" s="43">
        <f ca="1">_xll.BInterpol('Base CDI'!$H$4:$H$28,'Base CDI'!$I$4:$I$29,S19,"Cubic","Extrapolate=Linear","MultiX=Average","Skip=True","Sort=True")</f>
        <v>14.642178378378377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si="4"/>
        <v>37451106.560000002</v>
      </c>
      <c r="D20" s="8">
        <f t="shared" si="3"/>
        <v>20323.30586522217</v>
      </c>
      <c r="F20" s="38">
        <v>46395</v>
      </c>
      <c r="G20" s="41">
        <f>_xll.BInterpol('Base CDI'!$H$3:$H$29,'Base CDI'!$J$3:$J$30,F20,"Cubic","Extrapolate=Linear","MultiX=Average","Skip=True","Sort=True")</f>
        <v>13.97167657166977</v>
      </c>
      <c r="L20" s="4"/>
      <c r="P20" s="10">
        <v>34534</v>
      </c>
      <c r="Q20">
        <v>1.0424960000000001</v>
      </c>
      <c r="S20" s="42">
        <f t="shared" ca="1" si="5"/>
        <v>45797</v>
      </c>
      <c r="T20" s="43">
        <f ca="1">_xll.BInterpol('Base CDI'!$H$4:$H$28,'Base CDI'!$J$4:$J$29,S20,"Cubic","Extrapolate=Linear","MultiX=Average","Skip=True","Sort=True")</f>
        <v>14.323582204257326</v>
      </c>
      <c r="U20" s="43">
        <f ca="1">_xll.BInterpol('Base CDI'!$H$4:$H$28,'Base CDI'!$I$4:$I$29,S20,"Cubic","Extrapolate=Linear","MultiX=Average","Skip=True","Sort=True")</f>
        <v>14.642848648648648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si="4"/>
        <v>246636200.72999999</v>
      </c>
      <c r="D21" s="9">
        <f t="shared" si="3"/>
        <v>133840.18271507439</v>
      </c>
      <c r="H21" s="10"/>
      <c r="L21" s="4"/>
      <c r="P21" s="10">
        <v>34535</v>
      </c>
      <c r="Q21">
        <v>1.0460160000000001</v>
      </c>
      <c r="S21" s="42">
        <f t="shared" ca="1" si="5"/>
        <v>45798</v>
      </c>
      <c r="T21" s="43">
        <f ca="1">_xll.BInterpol('Base CDI'!$H$4:$H$28,'Base CDI'!$J$4:$J$29,S21,"Cubic","Extrapolate=Linear","MultiX=Average","Skip=True","Sort=True")</f>
        <v>14.333026779477006</v>
      </c>
      <c r="U21" s="43">
        <f ca="1">_xll.BInterpol('Base CDI'!$H$4:$H$28,'Base CDI'!$I$4:$I$29,S21,"Cubic","Extrapolate=Linear","MultiX=Average","Skip=True","Sort=True")</f>
        <v>14.643518918918918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>C22*cdi_diario</f>
        <v>6393.2367703082828</v>
      </c>
      <c r="H22" s="10"/>
      <c r="L22" s="4"/>
      <c r="P22" s="10">
        <v>34536</v>
      </c>
      <c r="Q22">
        <v>1.049534</v>
      </c>
      <c r="S22" s="42">
        <f t="shared" ca="1" si="5"/>
        <v>45799</v>
      </c>
      <c r="T22" s="43">
        <f ca="1">_xll.BInterpol('Base CDI'!$H$4:$H$28,'Base CDI'!$J$4:$J$29,S22,"Cubic","Extrapolate=Linear","MultiX=Average","Skip=True","Sort=True")</f>
        <v>14.342439103793055</v>
      </c>
      <c r="U22" s="43">
        <f ca="1">_xll.BInterpol('Base CDI'!$H$4:$H$28,'Base CDI'!$I$4:$I$29,S22,"Cubic","Extrapolate=Linear","MultiX=Average","Skip=True","Sort=True")</f>
        <v>14.644189189189188</v>
      </c>
    </row>
    <row r="23" spans="1:30" x14ac:dyDescent="0.25">
      <c r="A23" s="2" t="s">
        <v>1064</v>
      </c>
      <c r="B23" s="14" t="s">
        <v>1071</v>
      </c>
      <c r="C23" s="8">
        <f>VLOOKUP(A23,$A$37:$B$67,2,0)</f>
        <v>41443700.799999997</v>
      </c>
      <c r="D23" s="8">
        <f t="shared" si="3"/>
        <v>22489.93647746446</v>
      </c>
      <c r="H23" s="10"/>
      <c r="L23" s="4"/>
      <c r="P23" s="10">
        <v>34537</v>
      </c>
      <c r="Q23">
        <v>1.0524340000000001</v>
      </c>
      <c r="S23" s="42">
        <f t="shared" ca="1" si="5"/>
        <v>45800</v>
      </c>
      <c r="T23" s="43">
        <f ca="1">_xll.BInterpol('Base CDI'!$H$4:$H$28,'Base CDI'!$J$4:$J$29,S23,"Cubic","Extrapolate=Linear","MultiX=Average","Skip=True","Sort=True")</f>
        <v>14.351817479789492</v>
      </c>
      <c r="U23" s="43">
        <f ca="1">_xll.BInterpol('Base CDI'!$H$4:$H$28,'Base CDI'!$I$4:$I$29,S23,"Cubic","Extrapolate=Linear","MultiX=Average","Skip=True","Sort=True")</f>
        <v>14.644859459459459</v>
      </c>
    </row>
    <row r="24" spans="1:30" x14ac:dyDescent="0.25">
      <c r="A24" s="2" t="s">
        <v>293</v>
      </c>
      <c r="B24" s="14" t="s">
        <v>293</v>
      </c>
      <c r="C24" s="8">
        <f>VLOOKUP(A24,$A$37:$B$67,2,0)</f>
        <v>218221514.75999999</v>
      </c>
      <c r="D24" s="8">
        <f>C24*cdi_diario</f>
        <v>118420.60217191013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45801</v>
      </c>
      <c r="T24" s="43">
        <f ca="1">_xll.BInterpol('Base CDI'!$H$4:$H$28,'Base CDI'!$J$4:$J$29,S24,"Cubic","Extrapolate=Linear","MultiX=Average","Skip=True","Sort=True")</f>
        <v>14.361160210050336</v>
      </c>
      <c r="U24" s="43">
        <f ca="1">_xll.BInterpol('Base CDI'!$H$4:$H$28,'Base CDI'!$I$4:$I$29,S24,"Cubic","Extrapolate=Linear","MultiX=Average","Skip=True","Sort=True")</f>
        <v>14.645529729729729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45802</v>
      </c>
      <c r="T25" s="43">
        <f ca="1">_xll.BInterpol('Base CDI'!$H$4:$H$28,'Base CDI'!$J$4:$J$29,S25,"Cubic","Extrapolate=Linear","MultiX=Average","Skip=True","Sort=True")</f>
        <v>14.370465597159606</v>
      </c>
      <c r="U25" s="43">
        <f ca="1">_xll.BInterpol('Base CDI'!$H$4:$H$28,'Base CDI'!$I$4:$I$29,S25,"Cubic","Extrapolate=Linear","MultiX=Average","Skip=True","Sort=True")</f>
        <v>14.646199999999999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45803</v>
      </c>
      <c r="T26" s="43">
        <f ca="1">_xll.BInterpol('Base CDI'!$H$4:$H$28,'Base CDI'!$J$4:$J$29,S26,"Cubic","Extrapolate=Linear","MultiX=Average","Skip=True","Sort=True")</f>
        <v>14.379731943701325</v>
      </c>
      <c r="U26" s="43">
        <f ca="1">_xll.BInterpol('Base CDI'!$H$4:$H$28,'Base CDI'!$I$4:$I$29,S26,"Cubic","Extrapolate=Linear","MultiX=Average","Skip=True","Sort=True")</f>
        <v>14.64687027027027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45804</v>
      </c>
      <c r="T27" s="43">
        <f ca="1">_xll.BInterpol('Base CDI'!$H$4:$H$28,'Base CDI'!$J$4:$J$29,S27,"Cubic","Extrapolate=Linear","MultiX=Average","Skip=True","Sort=True")</f>
        <v>14.388957552259507</v>
      </c>
      <c r="U27" s="43">
        <f ca="1">_xll.BInterpol('Base CDI'!$H$4:$H$28,'Base CDI'!$I$4:$I$29,S27,"Cubic","Extrapolate=Linear","MultiX=Average","Skip=True","Sort=True")</f>
        <v>14.64754054054054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45805</v>
      </c>
      <c r="T28" s="43">
        <f ca="1">_xll.BInterpol('Base CDI'!$H$4:$H$28,'Base CDI'!$J$4:$J$29,S28,"Cubic","Extrapolate=Linear","MultiX=Average","Skip=True","Sort=True")</f>
        <v>14.398140725418175</v>
      </c>
      <c r="U28" s="43">
        <f ca="1">_xll.BInterpol('Base CDI'!$H$4:$H$28,'Base CDI'!$I$4:$I$29,S28,"Cubic","Extrapolate=Linear","MultiX=Average","Skip=True","Sort=True")</f>
        <v>14.648210810810809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45806</v>
      </c>
      <c r="T29" s="43">
        <f ca="1">_xll.BInterpol('Base CDI'!$H$4:$H$28,'Base CDI'!$J$4:$J$29,S29,"Cubic","Extrapolate=Linear","MultiX=Average","Skip=True","Sort=True")</f>
        <v>14.407279765761347</v>
      </c>
      <c r="U29" s="43">
        <f ca="1">_xll.BInterpol('Base CDI'!$H$4:$H$28,'Base CDI'!$I$4:$I$29,S29,"Cubic","Extrapolate=Linear","MultiX=Average","Skip=True","Sort=True")</f>
        <v>14.648881081081081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45807</v>
      </c>
      <c r="T30" s="43">
        <f ca="1">_xll.BInterpol('Base CDI'!$H$4:$H$28,'Base CDI'!$J$4:$J$29,S30,"Cubic","Extrapolate=Linear","MultiX=Average","Skip=True","Sort=True")</f>
        <v>14.416372975873044</v>
      </c>
      <c r="U30" s="43">
        <f ca="1">_xll.BInterpol('Base CDI'!$H$4:$H$28,'Base CDI'!$I$4:$I$29,S30,"Cubic","Extrapolate=Linear","MultiX=Average","Skip=True","Sort=True")</f>
        <v>14.64955135135135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45808</v>
      </c>
      <c r="T31" s="43">
        <f ca="1">_xll.BInterpol('Base CDI'!$H$4:$H$28,'Base CDI'!$J$4:$J$29,S31,"Cubic","Extrapolate=Linear","MultiX=Average","Skip=True","Sort=True")</f>
        <v>14.425418658337284</v>
      </c>
      <c r="U31" s="43">
        <f ca="1">_xll.BInterpol('Base CDI'!$H$4:$H$28,'Base CDI'!$I$4:$I$29,S31,"Cubic","Extrapolate=Linear","MultiX=Average","Skip=True","Sort=True")</f>
        <v>14.65022162162162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45809</v>
      </c>
      <c r="T32" s="43">
        <f ca="1">_xll.BInterpol('Base CDI'!$H$4:$H$28,'Base CDI'!$J$4:$J$29,S32,"Cubic","Extrapolate=Linear","MultiX=Average","Skip=True","Sort=True")</f>
        <v>14.434415115738085</v>
      </c>
      <c r="U32" s="43">
        <f ca="1">_xll.BInterpol('Base CDI'!$H$4:$H$28,'Base CDI'!$I$4:$I$29,S32,"Cubic","Extrapolate=Linear","MultiX=Average","Skip=True","Sort=True")</f>
        <v>14.650891891891892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45810</v>
      </c>
      <c r="T33" s="43">
        <f ca="1">_xll.BInterpol('Base CDI'!$H$4:$H$28,'Base CDI'!$J$4:$J$29,S33,"Cubic","Extrapolate=Linear","MultiX=Average","Skip=True","Sort=True")</f>
        <v>14.44336065065947</v>
      </c>
      <c r="U33" s="43">
        <f ca="1">_xll.BInterpol('Base CDI'!$H$4:$H$28,'Base CDI'!$I$4:$I$29,S33,"Cubic","Extrapolate=Linear","MultiX=Average","Skip=True","Sort=True")</f>
        <v>14.651562162162161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45811</v>
      </c>
      <c r="T34" s="43">
        <f ca="1">_xll.BInterpol('Base CDI'!$H$4:$H$28,'Base CDI'!$J$4:$J$29,S34,"Cubic","Extrapolate=Linear","MultiX=Average","Skip=True","Sort=True")</f>
        <v>14.452253565685455</v>
      </c>
      <c r="U34" s="43">
        <f ca="1">_xll.BInterpol('Base CDI'!$H$4:$H$28,'Base CDI'!$I$4:$I$29,S34,"Cubic","Extrapolate=Linear","MultiX=Average","Skip=True","Sort=True")</f>
        <v>14.652232432432431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45812</v>
      </c>
      <c r="T35" s="43">
        <f ca="1">_xll.BInterpol('Base CDI'!$H$4:$H$28,'Base CDI'!$J$4:$J$29,S35,"Cubic","Extrapolate=Linear","MultiX=Average","Skip=True","Sort=True")</f>
        <v>14.46109216340006</v>
      </c>
      <c r="U35" s="43">
        <f ca="1">_xll.BInterpol('Base CDI'!$H$4:$H$28,'Base CDI'!$I$4:$I$29,S35,"Cubic","Extrapolate=Linear","MultiX=Average","Skip=True","Sort=True")</f>
        <v>14.652902702702702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45813</v>
      </c>
      <c r="T36" s="43">
        <f ca="1">_xll.BInterpol('Base CDI'!$H$4:$H$28,'Base CDI'!$J$4:$J$29,S36,"Cubic","Extrapolate=Linear","MultiX=Average","Skip=True","Sort=True")</f>
        <v>14.469874746387308</v>
      </c>
      <c r="U36" s="43">
        <f ca="1">_xll.BInterpol('Base CDI'!$H$4:$H$28,'Base CDI'!$I$4:$I$29,S36,"Cubic","Extrapolate=Linear","MultiX=Average","Skip=True","Sort=True")</f>
        <v>14.653572972972972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45814</v>
      </c>
      <c r="T37" s="43">
        <f ca="1">_xll.BInterpol('Base CDI'!$H$4:$H$28,'Base CDI'!$J$4:$J$29,S37,"Cubic","Extrapolate=Linear","MultiX=Average","Skip=True","Sort=True")</f>
        <v>14.478599617231215</v>
      </c>
      <c r="U37" s="43">
        <f ca="1">_xll.BInterpol('Base CDI'!$H$4:$H$28,'Base CDI'!$I$4:$I$29,S37,"Cubic","Extrapolate=Linear","MultiX=Average","Skip=True","Sort=True")</f>
        <v>14.654243243243242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45815</v>
      </c>
      <c r="T38" s="43">
        <f ca="1">_xll.BInterpol('Base CDI'!$H$4:$H$28,'Base CDI'!$J$4:$J$29,S38,"Cubic","Extrapolate=Linear","MultiX=Average","Skip=True","Sort=True")</f>
        <v>14.487265078515799</v>
      </c>
      <c r="U38" s="43">
        <f ca="1">_xll.BInterpol('Base CDI'!$H$4:$H$28,'Base CDI'!$I$4:$I$29,S38,"Cubic","Extrapolate=Linear","MultiX=Average","Skip=True","Sort=True")</f>
        <v>14.654913513513513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45816</v>
      </c>
      <c r="T39" s="43">
        <f ca="1">_xll.BInterpol('Base CDI'!$H$4:$H$28,'Base CDI'!$J$4:$J$29,S39,"Cubic","Extrapolate=Linear","MultiX=Average","Skip=True","Sort=True")</f>
        <v>14.495869432825083</v>
      </c>
      <c r="U39" s="43">
        <f ca="1">_xll.BInterpol('Base CDI'!$H$4:$H$28,'Base CDI'!$I$4:$I$29,S39,"Cubic","Extrapolate=Linear","MultiX=Average","Skip=True","Sort=True")</f>
        <v>14.655583783783783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45817</v>
      </c>
      <c r="T40" s="43">
        <f ca="1">_xll.BInterpol('Base CDI'!$H$4:$H$28,'Base CDI'!$J$4:$J$29,S40,"Cubic","Extrapolate=Linear","MultiX=Average","Skip=True","Sort=True")</f>
        <v>14.504410982743085</v>
      </c>
      <c r="U40" s="43">
        <f ca="1">_xll.BInterpol('Base CDI'!$H$4:$H$28,'Base CDI'!$I$4:$I$29,S40,"Cubic","Extrapolate=Linear","MultiX=Average","Skip=True","Sort=True")</f>
        <v>14.656254054054054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45818</v>
      </c>
      <c r="T41" s="43">
        <f ca="1">_xll.BInterpol('Base CDI'!$H$4:$H$28,'Base CDI'!$J$4:$J$29,S41,"Cubic","Extrapolate=Linear","MultiX=Average","Skip=True","Sort=True")</f>
        <v>14.512888030853823</v>
      </c>
      <c r="U41" s="43">
        <f ca="1">_xll.BInterpol('Base CDI'!$H$4:$H$28,'Base CDI'!$I$4:$I$29,S41,"Cubic","Extrapolate=Linear","MultiX=Average","Skip=True","Sort=True")</f>
        <v>14.656924324324324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45819</v>
      </c>
      <c r="T42" s="43">
        <f ca="1">_xll.BInterpol('Base CDI'!$H$4:$H$28,'Base CDI'!$J$4:$J$29,S42,"Cubic","Extrapolate=Linear","MultiX=Average","Skip=True","Sort=True")</f>
        <v>14.521298879741318</v>
      </c>
      <c r="U42" s="43">
        <f ca="1">_xll.BInterpol('Base CDI'!$H$4:$H$28,'Base CDI'!$I$4:$I$29,S42,"Cubic","Extrapolate=Linear","MultiX=Average","Skip=True","Sort=True")</f>
        <v>14.657594594594594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45820</v>
      </c>
      <c r="T43" s="43">
        <f ca="1">_xll.BInterpol('Base CDI'!$H$4:$H$28,'Base CDI'!$J$4:$J$29,S43,"Cubic","Extrapolate=Linear","MultiX=Average","Skip=True","Sort=True")</f>
        <v>14.52964183198959</v>
      </c>
      <c r="U43" s="43">
        <f ca="1">_xll.BInterpol('Base CDI'!$H$4:$H$28,'Base CDI'!$I$4:$I$29,S43,"Cubic","Extrapolate=Linear","MultiX=Average","Skip=True","Sort=True")</f>
        <v>14.658264864864865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45821</v>
      </c>
      <c r="T44" s="43">
        <f ca="1">_xll.BInterpol('Base CDI'!$H$4:$H$28,'Base CDI'!$J$4:$J$29,S44,"Cubic","Extrapolate=Linear","MultiX=Average","Skip=True","Sort=True")</f>
        <v>14.537915190182657</v>
      </c>
      <c r="U44" s="43">
        <f ca="1">_xll.BInterpol('Base CDI'!$H$4:$H$28,'Base CDI'!$I$4:$I$29,S44,"Cubic","Extrapolate=Linear","MultiX=Average","Skip=True","Sort=True")</f>
        <v>14.658935135135135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45822</v>
      </c>
      <c r="T45" s="43">
        <f ca="1">_xll.BInterpol('Base CDI'!$H$4:$H$28,'Base CDI'!$J$4:$J$29,S45,"Cubic","Extrapolate=Linear","MultiX=Average","Skip=True","Sort=True")</f>
        <v>14.546117256904539</v>
      </c>
      <c r="U45" s="43">
        <f ca="1">_xll.BInterpol('Base CDI'!$H$4:$H$28,'Base CDI'!$I$4:$I$29,S45,"Cubic","Extrapolate=Linear","MultiX=Average","Skip=True","Sort=True")</f>
        <v>14.659605405405404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45823</v>
      </c>
      <c r="T46" s="43">
        <f ca="1">_xll.BInterpol('Base CDI'!$H$4:$H$28,'Base CDI'!$J$4:$J$29,S46,"Cubic","Extrapolate=Linear","MultiX=Average","Skip=True","Sort=True")</f>
        <v>14.554246334739254</v>
      </c>
      <c r="U46" s="43">
        <f ca="1">_xll.BInterpol('Base CDI'!$H$4:$H$28,'Base CDI'!$I$4:$I$29,S46,"Cubic","Extrapolate=Linear","MultiX=Average","Skip=True","Sort=True")</f>
        <v>14.660275675675676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45824</v>
      </c>
      <c r="T47" s="43">
        <f ca="1">_xll.BInterpol('Base CDI'!$H$4:$H$28,'Base CDI'!$J$4:$J$29,S47,"Cubic","Extrapolate=Linear","MultiX=Average","Skip=True","Sort=True")</f>
        <v>14.562300726270824</v>
      </c>
      <c r="U47" s="43">
        <f ca="1">_xll.BInterpol('Base CDI'!$H$4:$H$28,'Base CDI'!$I$4:$I$29,S47,"Cubic","Extrapolate=Linear","MultiX=Average","Skip=True","Sort=True")</f>
        <v>14.660945945945945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45825</v>
      </c>
      <c r="T48" s="43">
        <f ca="1">_xll.BInterpol('Base CDI'!$H$4:$H$28,'Base CDI'!$J$4:$J$29,S48,"Cubic","Extrapolate=Linear","MultiX=Average","Skip=True","Sort=True")</f>
        <v>14.570278734083267</v>
      </c>
      <c r="U48" s="43">
        <f ca="1">_xll.BInterpol('Base CDI'!$H$4:$H$28,'Base CDI'!$I$4:$I$29,S48,"Cubic","Extrapolate=Linear","MultiX=Average","Skip=True","Sort=True")</f>
        <v>14.661616216216215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45826</v>
      </c>
      <c r="T49" s="43">
        <f ca="1">_xll.BInterpol('Base CDI'!$H$4:$H$28,'Base CDI'!$J$4:$J$29,S49,"Cubic","Extrapolate=Linear","MultiX=Average","Skip=True","Sort=True")</f>
        <v>14.578178660760603</v>
      </c>
      <c r="U49" s="43">
        <f ca="1">_xll.BInterpol('Base CDI'!$H$4:$H$28,'Base CDI'!$I$4:$I$29,S49,"Cubic","Extrapolate=Linear","MultiX=Average","Skip=True","Sort=True")</f>
        <v>14.662286486486487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45827</v>
      </c>
      <c r="T50" s="43">
        <f ca="1">_xll.BInterpol('Base CDI'!$H$4:$H$28,'Base CDI'!$J$4:$J$29,S50,"Cubic","Extrapolate=Linear","MultiX=Average","Skip=True","Sort=True")</f>
        <v>14.585998808886849</v>
      </c>
      <c r="U50" s="43">
        <f ca="1">_xll.BInterpol('Base CDI'!$H$4:$H$28,'Base CDI'!$I$4:$I$29,S50,"Cubic","Extrapolate=Linear","MultiX=Average","Skip=True","Sort=True")</f>
        <v>14.662956756756756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45828</v>
      </c>
      <c r="T51" s="43">
        <f ca="1">_xll.BInterpol('Base CDI'!$H$4:$H$28,'Base CDI'!$J$4:$J$29,S51,"Cubic","Extrapolate=Linear","MultiX=Average","Skip=True","Sort=True")</f>
        <v>14.593737481046027</v>
      </c>
      <c r="U51" s="43">
        <f ca="1">_xll.BInterpol('Base CDI'!$H$4:$H$28,'Base CDI'!$I$4:$I$29,S51,"Cubic","Extrapolate=Linear","MultiX=Average","Skip=True","Sort=True")</f>
        <v>14.663627027027026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45829</v>
      </c>
      <c r="T52" s="43">
        <f ca="1">_xll.BInterpol('Base CDI'!$H$4:$H$28,'Base CDI'!$J$4:$J$29,S52,"Cubic","Extrapolate=Linear","MultiX=Average","Skip=True","Sort=True")</f>
        <v>14.601392979822156</v>
      </c>
      <c r="U52" s="43">
        <f ca="1">_xll.BInterpol('Base CDI'!$H$4:$H$28,'Base CDI'!$I$4:$I$29,S52,"Cubic","Extrapolate=Linear","MultiX=Average","Skip=True","Sort=True")</f>
        <v>14.664297297297297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45830</v>
      </c>
      <c r="T53" s="43">
        <f ca="1">_xll.BInterpol('Base CDI'!$H$4:$H$28,'Base CDI'!$J$4:$J$29,S53,"Cubic","Extrapolate=Linear","MultiX=Average","Skip=True","Sort=True")</f>
        <v>14.608963607799256</v>
      </c>
      <c r="U53" s="43">
        <f ca="1">_xll.BInterpol('Base CDI'!$H$4:$H$28,'Base CDI'!$I$4:$I$29,S53,"Cubic","Extrapolate=Linear","MultiX=Average","Skip=True","Sort=True")</f>
        <v>14.664967567567567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45831</v>
      </c>
      <c r="T54" s="43">
        <f ca="1">_xll.BInterpol('Base CDI'!$H$4:$H$28,'Base CDI'!$J$4:$J$29,S54,"Cubic","Extrapolate=Linear","MultiX=Average","Skip=True","Sort=True")</f>
        <v>14.616447667561344</v>
      </c>
      <c r="U54" s="43">
        <f ca="1">_xll.BInterpol('Base CDI'!$H$4:$H$28,'Base CDI'!$I$4:$I$29,S54,"Cubic","Extrapolate=Linear","MultiX=Average","Skip=True","Sort=True")</f>
        <v>14.665637837837837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45832</v>
      </c>
      <c r="T55" s="43">
        <f ca="1">_xll.BInterpol('Base CDI'!$H$4:$H$28,'Base CDI'!$J$4:$J$29,S55,"Cubic","Extrapolate=Linear","MultiX=Average","Skip=True","Sort=True")</f>
        <v>14.623843461692442</v>
      </c>
      <c r="U55" s="43">
        <f ca="1">_xll.BInterpol('Base CDI'!$H$4:$H$28,'Base CDI'!$I$4:$I$29,S55,"Cubic","Extrapolate=Linear","MultiX=Average","Skip=True","Sort=True")</f>
        <v>14.666308108108108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45833</v>
      </c>
      <c r="T56" s="43">
        <f ca="1">_xll.BInterpol('Base CDI'!$H$4:$H$28,'Base CDI'!$J$4:$J$29,S56,"Cubic","Extrapolate=Linear","MultiX=Average","Skip=True","Sort=True")</f>
        <v>14.631149292776566</v>
      </c>
      <c r="U56" s="43">
        <f ca="1">_xll.BInterpol('Base CDI'!$H$4:$H$28,'Base CDI'!$I$4:$I$29,S56,"Cubic","Extrapolate=Linear","MultiX=Average","Skip=True","Sort=True")</f>
        <v>14.666978378378378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45834</v>
      </c>
      <c r="T57" s="43">
        <f ca="1">_xll.BInterpol('Base CDI'!$H$4:$H$28,'Base CDI'!$J$4:$J$29,S57,"Cubic","Extrapolate=Linear","MultiX=Average","Skip=True","Sort=True")</f>
        <v>14.63836346339774</v>
      </c>
      <c r="U57" s="43">
        <f ca="1">_xll.BInterpol('Base CDI'!$H$4:$H$28,'Base CDI'!$I$4:$I$29,S57,"Cubic","Extrapolate=Linear","MultiX=Average","Skip=True","Sort=True")</f>
        <v>14.667648648648647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45835</v>
      </c>
      <c r="T58" s="43">
        <f ca="1">_xll.BInterpol('Base CDI'!$H$4:$H$28,'Base CDI'!$J$4:$J$29,S58,"Cubic","Extrapolate=Linear","MultiX=Average","Skip=True","Sort=True")</f>
        <v>14.64548427613998</v>
      </c>
      <c r="U58" s="43">
        <f ca="1">_xll.BInterpol('Base CDI'!$H$4:$H$28,'Base CDI'!$I$4:$I$29,S58,"Cubic","Extrapolate=Linear","MultiX=Average","Skip=True","Sort=True")</f>
        <v>14.668318918918919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45836</v>
      </c>
      <c r="T59" s="43">
        <f ca="1">_xll.BInterpol('Base CDI'!$H$4:$H$28,'Base CDI'!$J$4:$J$29,S59,"Cubic","Extrapolate=Linear","MultiX=Average","Skip=True","Sort=True")</f>
        <v>14.652510033587307</v>
      </c>
      <c r="U59" s="43">
        <f ca="1">_xll.BInterpol('Base CDI'!$H$4:$H$28,'Base CDI'!$I$4:$I$29,S59,"Cubic","Extrapolate=Linear","MultiX=Average","Skip=True","Sort=True")</f>
        <v>14.668989189189189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45837</v>
      </c>
      <c r="T60" s="43">
        <f ca="1">_xll.BInterpol('Base CDI'!$H$4:$H$28,'Base CDI'!$J$4:$J$29,S60,"Cubic","Extrapolate=Linear","MultiX=Average","Skip=True","Sort=True")</f>
        <v>14.65943903832374</v>
      </c>
      <c r="U60" s="43">
        <f ca="1">_xll.BInterpol('Base CDI'!$H$4:$H$28,'Base CDI'!$I$4:$I$29,S60,"Cubic","Extrapolate=Linear","MultiX=Average","Skip=True","Sort=True")</f>
        <v>14.669659459459458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45838</v>
      </c>
      <c r="T61" s="43">
        <f ca="1">_xll.BInterpol('Base CDI'!$H$4:$H$28,'Base CDI'!$J$4:$J$29,S61,"Cubic","Extrapolate=Linear","MultiX=Average","Skip=True","Sort=True")</f>
        <v>14.666269592933297</v>
      </c>
      <c r="U61" s="43">
        <f ca="1">_xll.BInterpol('Base CDI'!$H$4:$H$28,'Base CDI'!$I$4:$I$29,S61,"Cubic","Extrapolate=Linear","MultiX=Average","Skip=True","Sort=True")</f>
        <v>14.67032972972973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45839</v>
      </c>
      <c r="T62" s="43">
        <f ca="1">_xll.BInterpol('Base CDI'!$H$4:$H$28,'Base CDI'!$J$4:$J$29,S62,"Cubic","Extrapolate=Linear","MultiX=Average","Skip=True","Sort=True")</f>
        <v>14.673</v>
      </c>
      <c r="U62" s="43">
        <f ca="1">_xll.BInterpol('Base CDI'!$H$4:$H$28,'Base CDI'!$I$4:$I$29,S62,"Cubic","Extrapolate=Linear","MultiX=Average","Skip=True","Sort=True")</f>
        <v>14.670999999999999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45840</v>
      </c>
      <c r="T63" s="43">
        <f ca="1">_xll.BInterpol('Base CDI'!$H$4:$H$28,'Base CDI'!$J$4:$J$29,S63,"Cubic","Extrapolate=Linear","MultiX=Average","Skip=True","Sort=True")</f>
        <v>14.6796289445213</v>
      </c>
      <c r="U63" s="43">
        <f ca="1">_xll.BInterpol('Base CDI'!$H$4:$H$28,'Base CDI'!$I$4:$I$29,S63,"Cubic","Extrapolate=Linear","MultiX=Average","Skip=True","Sort=True")</f>
        <v>14.672250254043098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45841</v>
      </c>
      <c r="T64" s="43">
        <f ca="1">_xll.BInterpol('Base CDI'!$H$4:$H$28,'Base CDI'!$J$4:$J$29,S64,"Cubic","Extrapolate=Linear","MultiX=Average","Skip=True","Sort=True")</f>
        <v>14.686156641148376</v>
      </c>
      <c r="U64" s="43">
        <f ca="1">_xll.BInterpol('Base CDI'!$H$4:$H$28,'Base CDI'!$I$4:$I$29,S64,"Cubic","Extrapolate=Linear","MultiX=Average","Skip=True","Sort=True")</f>
        <v>14.673500406406013</v>
      </c>
    </row>
    <row r="65" spans="1:21" x14ac:dyDescent="0.25">
      <c r="P65" s="10">
        <v>34598</v>
      </c>
      <c r="Q65">
        <v>1.1373219999999999</v>
      </c>
      <c r="S65" s="42">
        <f t="shared" ca="1" si="5"/>
        <v>45842</v>
      </c>
      <c r="T65" s="43">
        <f ca="1">_xll.BInterpol('Base CDI'!$H$4:$H$28,'Base CDI'!$J$4:$J$29,S65,"Cubic","Extrapolate=Linear","MultiX=Average","Skip=True","Sort=True")</f>
        <v>14.692583686945843</v>
      </c>
      <c r="U65" s="43">
        <f ca="1">_xll.BInterpol('Base CDI'!$H$4:$H$28,'Base CDI'!$I$4:$I$29,S65,"Cubic","Extrapolate=Linear","MultiX=Average","Skip=True","Sort=True")</f>
        <v>14.674750355408557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45843</v>
      </c>
      <c r="T66" s="43">
        <f ca="1">_xll.BInterpol('Base CDI'!$H$4:$H$28,'Base CDI'!$J$4:$J$29,S66,"Cubic","Extrapolate=Linear","MultiX=Average","Skip=True","Sort=True")</f>
        <v>14.698910678978317</v>
      </c>
      <c r="U66" s="43">
        <f ca="1">_xll.BInterpol('Base CDI'!$H$4:$H$28,'Base CDI'!$I$4:$I$29,S66,"Cubic","Extrapolate=Linear","MultiX=Average","Skip=True","Sort=True")</f>
        <v>14.67599999937055</v>
      </c>
    </row>
    <row r="67" spans="1:21" x14ac:dyDescent="0.25">
      <c r="P67" s="10">
        <v>34600</v>
      </c>
      <c r="Q67">
        <v>1.141405</v>
      </c>
      <c r="S67" s="42">
        <f t="shared" ca="1" si="5"/>
        <v>45844</v>
      </c>
      <c r="T67" s="43">
        <f ca="1">_xll.BInterpol('Base CDI'!$H$4:$H$28,'Base CDI'!$J$4:$J$29,S67,"Cubic","Extrapolate=Linear","MultiX=Average","Skip=True","Sort=True")</f>
        <v>14.705138214310409</v>
      </c>
      <c r="U67" s="43">
        <f ca="1">_xll.BInterpol('Base CDI'!$H$4:$H$28,'Base CDI'!$I$4:$I$29,S67,"Cubic","Extrapolate=Linear","MultiX=Average","Skip=True","Sort=True")</f>
        <v>14.677249236611802</v>
      </c>
    </row>
    <row r="68" spans="1:21" x14ac:dyDescent="0.25">
      <c r="P68" s="10">
        <v>34603</v>
      </c>
      <c r="Q68">
        <v>1.143448</v>
      </c>
      <c r="S68" s="42">
        <f t="shared" ca="1" si="5"/>
        <v>45845</v>
      </c>
      <c r="T68" s="43">
        <f ca="1">_xll.BInterpol('Base CDI'!$H$4:$H$28,'Base CDI'!$J$4:$J$29,S68,"Cubic","Extrapolate=Linear","MultiX=Average","Skip=True","Sort=True")</f>
        <v>14.711266890006733</v>
      </c>
      <c r="U68" s="43">
        <f ca="1">_xll.BInterpol('Base CDI'!$H$4:$H$28,'Base CDI'!$I$4:$I$29,S68,"Cubic","Extrapolate=Linear","MultiX=Average","Skip=True","Sort=True")</f>
        <v>14.678497965452133</v>
      </c>
    </row>
    <row r="69" spans="1:21" x14ac:dyDescent="0.25">
      <c r="P69" s="10">
        <v>34604</v>
      </c>
      <c r="Q69">
        <v>1.1454949999999999</v>
      </c>
      <c r="S69" s="42">
        <f t="shared" ca="1" si="5"/>
        <v>45846</v>
      </c>
      <c r="T69" s="43">
        <f ca="1">_xll.BInterpol('Base CDI'!$H$4:$H$28,'Base CDI'!$J$4:$J$29,S69,"Cubic","Extrapolate=Linear","MultiX=Average","Skip=True","Sort=True")</f>
        <v>14.717297303131906</v>
      </c>
      <c r="U69" s="43">
        <f ca="1">_xll.BInterpol('Base CDI'!$H$4:$H$28,'Base CDI'!$I$4:$I$29,S69,"Cubic","Extrapolate=Linear","MultiX=Average","Skip=True","Sort=True")</f>
        <v>14.679746084211356</v>
      </c>
    </row>
    <row r="70" spans="1:21" x14ac:dyDescent="0.25">
      <c r="P70" s="10">
        <v>34605</v>
      </c>
      <c r="Q70">
        <v>1.1475569999999999</v>
      </c>
      <c r="S70" s="42">
        <f t="shared" ca="1" si="5"/>
        <v>45847</v>
      </c>
      <c r="T70" s="43">
        <f ca="1">_xll.BInterpol('Base CDI'!$H$4:$H$28,'Base CDI'!$J$4:$J$29,S70,"Cubic","Extrapolate=Linear","MultiX=Average","Skip=True","Sort=True")</f>
        <v>14.723230050750535</v>
      </c>
      <c r="U70" s="43">
        <f ca="1">_xll.BInterpol('Base CDI'!$H$4:$H$28,'Base CDI'!$I$4:$I$29,S70,"Cubic","Extrapolate=Linear","MultiX=Average","Skip=True","Sort=True")</f>
        <v>14.680993491209286</v>
      </c>
    </row>
    <row r="71" spans="1:21" x14ac:dyDescent="0.25">
      <c r="P71" s="10">
        <v>34606</v>
      </c>
      <c r="Q71">
        <v>1.1496230000000001</v>
      </c>
      <c r="S71" s="42">
        <f t="shared" ca="1" si="5"/>
        <v>45848</v>
      </c>
      <c r="T71" s="43">
        <f ca="1">_xll.BInterpol('Base CDI'!$H$4:$H$28,'Base CDI'!$J$4:$J$29,S71,"Cubic","Extrapolate=Linear","MultiX=Average","Skip=True","Sort=True")</f>
        <v>14.729065729927239</v>
      </c>
      <c r="U71" s="43">
        <f ca="1">_xll.BInterpol('Base CDI'!$H$4:$H$28,'Base CDI'!$I$4:$I$29,S71,"Cubic","Extrapolate=Linear","MultiX=Average","Skip=True","Sort=True")</f>
        <v>14.682240084765741</v>
      </c>
    </row>
    <row r="72" spans="1:21" x14ac:dyDescent="0.25">
      <c r="P72" s="10">
        <v>34607</v>
      </c>
      <c r="Q72">
        <v>1.1516960000000001</v>
      </c>
      <c r="S72" s="42">
        <f t="shared" ca="1" si="5"/>
        <v>45849</v>
      </c>
      <c r="T72" s="43">
        <f ca="1">_xll.BInterpol('Base CDI'!$H$4:$H$28,'Base CDI'!$J$4:$J$29,S72,"Cubic","Extrapolate=Linear","MultiX=Average","Skip=True","Sort=True")</f>
        <v>14.734804937726631</v>
      </c>
      <c r="U72" s="43">
        <f ca="1">_xll.BInterpol('Base CDI'!$H$4:$H$28,'Base CDI'!$I$4:$I$29,S72,"Cubic","Extrapolate=Linear","MultiX=Average","Skip=True","Sort=True")</f>
        <v>14.683485763200533</v>
      </c>
    </row>
    <row r="73" spans="1:21" x14ac:dyDescent="0.25">
      <c r="P73" s="10">
        <v>34611</v>
      </c>
      <c r="Q73">
        <v>1.153934</v>
      </c>
      <c r="S73" s="42">
        <f t="shared" ca="1" si="5"/>
        <v>45850</v>
      </c>
      <c r="T73" s="43">
        <f ca="1">_xll.BInterpol('Base CDI'!$H$4:$H$28,'Base CDI'!$J$4:$J$29,S73,"Cubic","Extrapolate=Linear","MultiX=Average","Skip=True","Sort=True")</f>
        <v>14.740448271213324</v>
      </c>
      <c r="U73" s="43">
        <f ca="1">_xll.BInterpol('Base CDI'!$H$4:$H$28,'Base CDI'!$I$4:$I$29,S73,"Cubic","Extrapolate=Linear","MultiX=Average","Skip=True","Sort=True")</f>
        <v>14.68473042483348</v>
      </c>
    </row>
    <row r="74" spans="1:21" x14ac:dyDescent="0.25">
      <c r="P74" s="10">
        <v>34612</v>
      </c>
      <c r="Q74">
        <v>1.156096</v>
      </c>
      <c r="S74" s="42">
        <f t="shared" ca="1" si="5"/>
        <v>45851</v>
      </c>
      <c r="T74" s="43">
        <f ca="1">_xll.BInterpol('Base CDI'!$H$4:$H$28,'Base CDI'!$J$4:$J$29,S74,"Cubic","Extrapolate=Linear","MultiX=Average","Skip=True","Sort=True")</f>
        <v>14.74599632745193</v>
      </c>
      <c r="U74" s="43">
        <f ca="1">_xll.BInterpol('Base CDI'!$H$4:$H$28,'Base CDI'!$I$4:$I$29,S74,"Cubic","Extrapolate=Linear","MultiX=Average","Skip=True","Sort=True")</f>
        <v>14.685973967984397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45852</v>
      </c>
      <c r="T75" s="43">
        <f ca="1">_xll.BInterpol('Base CDI'!$H$4:$H$28,'Base CDI'!$J$4:$J$29,S75,"Cubic","Extrapolate=Linear","MultiX=Average","Skip=True","Sort=True")</f>
        <v>14.751449703507067</v>
      </c>
      <c r="U75" s="43">
        <f ca="1">_xll.BInterpol('Base CDI'!$H$4:$H$28,'Base CDI'!$I$4:$I$29,S75,"Cubic","Extrapolate=Linear","MultiX=Average","Skip=True","Sort=True")</f>
        <v>14.687216290973099</v>
      </c>
    </row>
    <row r="76" spans="1:21" x14ac:dyDescent="0.25">
      <c r="P76" s="10">
        <v>34614</v>
      </c>
      <c r="Q76">
        <v>1.1604699999999999</v>
      </c>
      <c r="S76" s="42">
        <f t="shared" ca="1" si="6"/>
        <v>45853</v>
      </c>
      <c r="T76" s="43">
        <f ca="1">_xll.BInterpol('Base CDI'!$H$4:$H$28,'Base CDI'!$J$4:$J$29,S76,"Cubic","Extrapolate=Linear","MultiX=Average","Skip=True","Sort=True")</f>
        <v>14.756808996443343</v>
      </c>
      <c r="U76" s="43">
        <f ca="1">_xll.BInterpol('Base CDI'!$H$4:$H$28,'Base CDI'!$I$4:$I$29,S76,"Cubic","Extrapolate=Linear","MultiX=Average","Skip=True","Sort=True")</f>
        <v>14.688457292119402</v>
      </c>
    </row>
    <row r="77" spans="1:21" x14ac:dyDescent="0.25">
      <c r="P77" s="10">
        <v>34617</v>
      </c>
      <c r="Q77">
        <v>1.162663</v>
      </c>
      <c r="S77" s="42">
        <f t="shared" ca="1" si="6"/>
        <v>45854</v>
      </c>
      <c r="T77" s="43">
        <f ca="1">_xll.BInterpol('Base CDI'!$H$4:$H$28,'Base CDI'!$J$4:$J$29,S77,"Cubic","Extrapolate=Linear","MultiX=Average","Skip=True","Sort=True")</f>
        <v>14.762074803325376</v>
      </c>
      <c r="U77" s="43">
        <f ca="1">_xll.BInterpol('Base CDI'!$H$4:$H$28,'Base CDI'!$I$4:$I$29,S77,"Cubic","Extrapolate=Linear","MultiX=Average","Skip=True","Sort=True")</f>
        <v>14.68969686974312</v>
      </c>
    </row>
    <row r="78" spans="1:21" x14ac:dyDescent="0.25">
      <c r="P78" s="10">
        <v>34618</v>
      </c>
      <c r="Q78">
        <v>1.164849</v>
      </c>
      <c r="S78" s="42">
        <f t="shared" ca="1" si="6"/>
        <v>45855</v>
      </c>
      <c r="T78" s="43">
        <f ca="1">_xll.BInterpol('Base CDI'!$H$4:$H$28,'Base CDI'!$J$4:$J$29,S78,"Cubic","Extrapolate=Linear","MultiX=Average","Skip=True","Sort=True")</f>
        <v>14.767247721217778</v>
      </c>
      <c r="U78" s="43">
        <f ca="1">_xll.BInterpol('Base CDI'!$H$4:$H$28,'Base CDI'!$I$4:$I$29,S78,"Cubic","Extrapolate=Linear","MultiX=Average","Skip=True","Sort=True")</f>
        <v>14.69093492216407</v>
      </c>
    </row>
    <row r="79" spans="1:21" x14ac:dyDescent="0.25">
      <c r="P79" s="10">
        <v>34620</v>
      </c>
      <c r="Q79">
        <v>1.1670389999999999</v>
      </c>
      <c r="S79" s="42">
        <f t="shared" ca="1" si="6"/>
        <v>45856</v>
      </c>
      <c r="T79" s="43">
        <f ca="1">_xll.BInterpol('Base CDI'!$H$4:$H$28,'Base CDI'!$J$4:$J$29,S79,"Cubic","Extrapolate=Linear","MultiX=Average","Skip=True","Sort=True")</f>
        <v>14.772328347185164</v>
      </c>
      <c r="U79" s="43">
        <f ca="1">_xll.BInterpol('Base CDI'!$H$4:$H$28,'Base CDI'!$I$4:$I$29,S79,"Cubic","Extrapolate=Linear","MultiX=Average","Skip=True","Sort=True")</f>
        <v>14.692171347702066</v>
      </c>
    </row>
    <row r="80" spans="1:21" x14ac:dyDescent="0.25">
      <c r="P80" s="10">
        <v>34621</v>
      </c>
      <c r="Q80">
        <v>1.1692370000000001</v>
      </c>
      <c r="S80" s="42">
        <f t="shared" ca="1" si="6"/>
        <v>45857</v>
      </c>
      <c r="T80" s="43">
        <f ca="1">_xll.BInterpol('Base CDI'!$H$4:$H$28,'Base CDI'!$J$4:$J$29,S80,"Cubic","Extrapolate=Linear","MultiX=Average","Skip=True","Sort=True")</f>
        <v>14.777317278292147</v>
      </c>
      <c r="U80" s="43">
        <f ca="1">_xll.BInterpol('Base CDI'!$H$4:$H$28,'Base CDI'!$I$4:$I$29,S80,"Cubic","Extrapolate=Linear","MultiX=Average","Skip=True","Sort=True")</f>
        <v>14.693406044676925</v>
      </c>
    </row>
    <row r="81" spans="16:21" x14ac:dyDescent="0.25">
      <c r="P81" s="10">
        <v>34624</v>
      </c>
      <c r="Q81">
        <v>1.1714389999999999</v>
      </c>
      <c r="S81" s="42">
        <f t="shared" ca="1" si="6"/>
        <v>45858</v>
      </c>
      <c r="T81" s="43">
        <f ca="1">_xll.BInterpol('Base CDI'!$H$4:$H$28,'Base CDI'!$J$4:$J$29,S81,"Cubic","Extrapolate=Linear","MultiX=Average","Skip=True","Sort=True")</f>
        <v>14.782215111603339</v>
      </c>
      <c r="U81" s="43">
        <f ca="1">_xll.BInterpol('Base CDI'!$H$4:$H$28,'Base CDI'!$I$4:$I$29,S81,"Cubic","Extrapolate=Linear","MultiX=Average","Skip=True","Sort=True")</f>
        <v>14.694638911408461</v>
      </c>
    </row>
    <row r="82" spans="16:21" x14ac:dyDescent="0.25">
      <c r="P82" s="10">
        <v>34625</v>
      </c>
      <c r="Q82">
        <v>1.1736409999999999</v>
      </c>
      <c r="S82" s="42">
        <f t="shared" ca="1" si="6"/>
        <v>45859</v>
      </c>
      <c r="T82" s="43">
        <f ca="1">_xll.BInterpol('Base CDI'!$H$4:$H$28,'Base CDI'!$J$4:$J$29,S82,"Cubic","Extrapolate=Linear","MultiX=Average","Skip=True","Sort=True")</f>
        <v>14.787022444183357</v>
      </c>
      <c r="U82" s="43">
        <f ca="1">_xll.BInterpol('Base CDI'!$H$4:$H$28,'Base CDI'!$I$4:$I$29,S82,"Cubic","Extrapolate=Linear","MultiX=Average","Skip=True","Sort=True")</f>
        <v>14.695869846216491</v>
      </c>
    </row>
    <row r="83" spans="16:21" x14ac:dyDescent="0.25">
      <c r="P83" s="10">
        <v>34626</v>
      </c>
      <c r="Q83">
        <v>1.1758470000000001</v>
      </c>
      <c r="S83" s="42">
        <f t="shared" ca="1" si="6"/>
        <v>45860</v>
      </c>
      <c r="T83" s="43">
        <f ca="1">_xll.BInterpol('Base CDI'!$H$4:$H$28,'Base CDI'!$J$4:$J$29,S83,"Cubic","Extrapolate=Linear","MultiX=Average","Skip=True","Sort=True")</f>
        <v>14.791739873096811</v>
      </c>
      <c r="U83" s="43">
        <f ca="1">_xll.BInterpol('Base CDI'!$H$4:$H$28,'Base CDI'!$I$4:$I$29,S83,"Cubic","Extrapolate=Linear","MultiX=Average","Skip=True","Sort=True")</f>
        <v>14.697098747420828</v>
      </c>
    </row>
    <row r="84" spans="16:21" x14ac:dyDescent="0.25">
      <c r="P84" s="10">
        <v>34627</v>
      </c>
      <c r="Q84">
        <v>1.1780619999999999</v>
      </c>
      <c r="S84" s="42">
        <f t="shared" ca="1" si="6"/>
        <v>45861</v>
      </c>
      <c r="T84" s="43">
        <f ca="1">_xll.BInterpol('Base CDI'!$H$4:$H$28,'Base CDI'!$J$4:$J$29,S84,"Cubic","Extrapolate=Linear","MultiX=Average","Skip=True","Sort=True")</f>
        <v>14.796367995408318</v>
      </c>
      <c r="U84" s="43">
        <f ca="1">_xll.BInterpol('Base CDI'!$H$4:$H$28,'Base CDI'!$I$4:$I$29,S84,"Cubic","Extrapolate=Linear","MultiX=Average","Skip=True","Sort=True")</f>
        <v>14.69832551334129</v>
      </c>
    </row>
    <row r="85" spans="16:21" x14ac:dyDescent="0.25">
      <c r="P85" s="10">
        <v>34628</v>
      </c>
      <c r="Q85">
        <v>1.1802809999999999</v>
      </c>
      <c r="S85" s="42">
        <f t="shared" ca="1" si="6"/>
        <v>45862</v>
      </c>
      <c r="T85" s="43">
        <f ca="1">_xll.BInterpol('Base CDI'!$H$4:$H$28,'Base CDI'!$J$4:$J$29,S85,"Cubic","Extrapolate=Linear","MultiX=Average","Skip=True","Sort=True")</f>
        <v>14.800907408182489</v>
      </c>
      <c r="U85" s="43">
        <f ca="1">_xll.BInterpol('Base CDI'!$H$4:$H$28,'Base CDI'!$I$4:$I$29,S85,"Cubic","Extrapolate=Linear","MultiX=Average","Skip=True","Sort=True")</f>
        <v>14.699550042297691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45863</v>
      </c>
      <c r="T86" s="43">
        <f ca="1">_xll.BInterpol('Base CDI'!$H$4:$H$28,'Base CDI'!$J$4:$J$29,S86,"Cubic","Extrapolate=Linear","MultiX=Average","Skip=True","Sort=True")</f>
        <v>14.805358708483938</v>
      </c>
      <c r="U86" s="43">
        <f ca="1">_xll.BInterpol('Base CDI'!$H$4:$H$28,'Base CDI'!$I$4:$I$29,S86,"Cubic","Extrapolate=Linear","MultiX=Average","Skip=True","Sort=True")</f>
        <v>14.700772232609847</v>
      </c>
    </row>
    <row r="87" spans="16:21" x14ac:dyDescent="0.25">
      <c r="P87" s="10">
        <v>34632</v>
      </c>
      <c r="Q87">
        <v>1.184734</v>
      </c>
      <c r="S87" s="42">
        <f t="shared" ca="1" si="6"/>
        <v>45864</v>
      </c>
      <c r="T87" s="43">
        <f ca="1">_xll.BInterpol('Base CDI'!$H$4:$H$28,'Base CDI'!$J$4:$J$29,S87,"Cubic","Extrapolate=Linear","MultiX=Average","Skip=True","Sort=True")</f>
        <v>14.809722493377281</v>
      </c>
      <c r="U87" s="43">
        <f ca="1">_xll.BInterpol('Base CDI'!$H$4:$H$28,'Base CDI'!$I$4:$I$29,S87,"Cubic","Extrapolate=Linear","MultiX=Average","Skip=True","Sort=True")</f>
        <v>14.701991982597573</v>
      </c>
    </row>
    <row r="88" spans="16:21" x14ac:dyDescent="0.25">
      <c r="P88" s="10">
        <v>34633</v>
      </c>
      <c r="Q88">
        <v>1.1869700000000001</v>
      </c>
      <c r="S88" s="42">
        <f t="shared" ca="1" si="6"/>
        <v>45865</v>
      </c>
      <c r="T88" s="43">
        <f ca="1">_xll.BInterpol('Base CDI'!$H$4:$H$28,'Base CDI'!$J$4:$J$29,S88,"Cubic","Extrapolate=Linear","MultiX=Average","Skip=True","Sort=True")</f>
        <v>14.813999359927131</v>
      </c>
      <c r="U88" s="43">
        <f ca="1">_xll.BInterpol('Base CDI'!$H$4:$H$28,'Base CDI'!$I$4:$I$29,S88,"Cubic","Extrapolate=Linear","MultiX=Average","Skip=True","Sort=True")</f>
        <v>14.703209190580683</v>
      </c>
    </row>
    <row r="89" spans="16:21" x14ac:dyDescent="0.25">
      <c r="P89" s="10">
        <v>34634</v>
      </c>
      <c r="Q89">
        <v>1.189209</v>
      </c>
      <c r="S89" s="42">
        <f t="shared" ca="1" si="6"/>
        <v>45866</v>
      </c>
      <c r="T89" s="43">
        <f ca="1">_xll.BInterpol('Base CDI'!$H$4:$H$28,'Base CDI'!$J$4:$J$29,S89,"Cubic","Extrapolate=Linear","MultiX=Average","Skip=True","Sort=True")</f>
        <v>14.8181899051981</v>
      </c>
      <c r="U89" s="43">
        <f ca="1">_xll.BInterpol('Base CDI'!$H$4:$H$28,'Base CDI'!$I$4:$I$29,S89,"Cubic","Extrapolate=Linear","MultiX=Average","Skip=True","Sort=True")</f>
        <v>14.704423754878995</v>
      </c>
    </row>
    <row r="90" spans="16:21" x14ac:dyDescent="0.25">
      <c r="P90" s="10">
        <v>34635</v>
      </c>
      <c r="Q90">
        <v>1.191457</v>
      </c>
      <c r="S90" s="42">
        <f t="shared" ca="1" si="6"/>
        <v>45867</v>
      </c>
      <c r="T90" s="43">
        <f ca="1">_xll.BInterpol('Base CDI'!$H$4:$H$28,'Base CDI'!$J$4:$J$29,S90,"Cubic","Extrapolate=Linear","MultiX=Average","Skip=True","Sort=True")</f>
        <v>14.822294726254801</v>
      </c>
      <c r="U90" s="43">
        <f ca="1">_xll.BInterpol('Base CDI'!$H$4:$H$28,'Base CDI'!$I$4:$I$29,S90,"Cubic","Extrapolate=Linear","MultiX=Average","Skip=True","Sort=True")</f>
        <v>14.705635573812325</v>
      </c>
    </row>
    <row r="91" spans="16:21" x14ac:dyDescent="0.25">
      <c r="P91" s="10">
        <v>34638</v>
      </c>
      <c r="Q91">
        <v>1.193705</v>
      </c>
      <c r="S91" s="42">
        <f t="shared" ca="1" si="6"/>
        <v>45868</v>
      </c>
      <c r="T91" s="43">
        <f ca="1">_xll.BInterpol('Base CDI'!$H$4:$H$28,'Base CDI'!$J$4:$J$29,S91,"Cubic","Extrapolate=Linear","MultiX=Average","Skip=True","Sort=True")</f>
        <v>14.826314420161852</v>
      </c>
      <c r="U91" s="43">
        <f ca="1">_xll.BInterpol('Base CDI'!$H$4:$H$28,'Base CDI'!$I$4:$I$29,S91,"Cubic","Extrapolate=Linear","MultiX=Average","Skip=True","Sort=True")</f>
        <v>14.706844545700484</v>
      </c>
    </row>
    <row r="92" spans="16:21" x14ac:dyDescent="0.25">
      <c r="P92" s="10">
        <v>34639</v>
      </c>
      <c r="Q92">
        <v>1.1961079999999999</v>
      </c>
      <c r="S92" s="42">
        <f t="shared" ca="1" si="6"/>
        <v>45869</v>
      </c>
      <c r="T92" s="43">
        <f ca="1">_xll.BInterpol('Base CDI'!$H$4:$H$28,'Base CDI'!$J$4:$J$29,S92,"Cubic","Extrapolate=Linear","MultiX=Average","Skip=True","Sort=True")</f>
        <v>14.830249583983862</v>
      </c>
      <c r="U92" s="43">
        <f ca="1">_xll.BInterpol('Base CDI'!$H$4:$H$28,'Base CDI'!$I$4:$I$29,S92,"Cubic","Extrapolate=Linear","MultiX=Average","Skip=True","Sort=True")</f>
        <v>14.708050568863293</v>
      </c>
    </row>
    <row r="93" spans="16:21" x14ac:dyDescent="0.25">
      <c r="P93" s="10">
        <v>34641</v>
      </c>
      <c r="Q93">
        <v>1.198528</v>
      </c>
      <c r="S93" s="42">
        <f t="shared" ca="1" si="6"/>
        <v>45870</v>
      </c>
      <c r="T93" s="43">
        <f ca="1">_xll.BInterpol('Base CDI'!$H$4:$H$28,'Base CDI'!$J$4:$J$29,S93,"Cubic","Extrapolate=Linear","MultiX=Average","Skip=True","Sort=True")</f>
        <v>14.834100814785447</v>
      </c>
      <c r="U93" s="43">
        <f ca="1">_xll.BInterpol('Base CDI'!$H$4:$H$28,'Base CDI'!$I$4:$I$29,S93,"Cubic","Extrapolate=Linear","MultiX=Average","Skip=True","Sort=True")</f>
        <v>14.709253541620564</v>
      </c>
    </row>
    <row r="94" spans="16:21" x14ac:dyDescent="0.25">
      <c r="P94" s="10">
        <v>34642</v>
      </c>
      <c r="Q94">
        <v>1.2009529999999999</v>
      </c>
      <c r="S94" s="42">
        <f t="shared" ca="1" si="6"/>
        <v>45871</v>
      </c>
      <c r="T94" s="43">
        <f ca="1">_xll.BInterpol('Base CDI'!$H$4:$H$28,'Base CDI'!$J$4:$J$29,S94,"Cubic","Extrapolate=Linear","MultiX=Average","Skip=True","Sort=True")</f>
        <v>14.837868709631222</v>
      </c>
      <c r="U94" s="43">
        <f ca="1">_xll.BInterpol('Base CDI'!$H$4:$H$28,'Base CDI'!$I$4:$I$29,S94,"Cubic","Extrapolate=Linear","MultiX=Average","Skip=True","Sort=True")</f>
        <v>14.710453362292112</v>
      </c>
    </row>
    <row r="95" spans="16:21" x14ac:dyDescent="0.25">
      <c r="P95" s="10">
        <v>34645</v>
      </c>
      <c r="Q95">
        <v>1.203387</v>
      </c>
      <c r="S95" s="42">
        <f t="shared" ca="1" si="6"/>
        <v>45872</v>
      </c>
      <c r="T95" s="43">
        <f ca="1">_xll.BInterpol('Base CDI'!$H$4:$H$28,'Base CDI'!$J$4:$J$29,S95,"Cubic","Extrapolate=Linear","MultiX=Average","Skip=True","Sort=True")</f>
        <v>14.841553865585798</v>
      </c>
      <c r="U95" s="43">
        <f ca="1">_xll.BInterpol('Base CDI'!$H$4:$H$28,'Base CDI'!$I$4:$I$29,S95,"Cubic","Extrapolate=Linear","MultiX=Average","Skip=True","Sort=True")</f>
        <v>14.711649929197755</v>
      </c>
    </row>
    <row r="96" spans="16:21" x14ac:dyDescent="0.25">
      <c r="P96" s="10">
        <v>34646</v>
      </c>
      <c r="Q96">
        <v>1.205838</v>
      </c>
      <c r="S96" s="42">
        <f t="shared" ca="1" si="6"/>
        <v>45873</v>
      </c>
      <c r="T96" s="43">
        <f ca="1">_xll.BInterpol('Base CDI'!$H$4:$H$28,'Base CDI'!$J$4:$J$29,S96,"Cubic","Extrapolate=Linear","MultiX=Average","Skip=True","Sort=True")</f>
        <v>14.845156879713789</v>
      </c>
      <c r="U96" s="43">
        <f ca="1">_xll.BInterpol('Base CDI'!$H$4:$H$28,'Base CDI'!$I$4:$I$29,S96,"Cubic","Extrapolate=Linear","MultiX=Average","Skip=True","Sort=True")</f>
        <v>14.712843140657306</v>
      </c>
    </row>
    <row r="97" spans="16:21" x14ac:dyDescent="0.25">
      <c r="P97" s="10">
        <v>34647</v>
      </c>
      <c r="Q97">
        <v>1.2082980000000001</v>
      </c>
      <c r="S97" s="42">
        <f t="shared" ca="1" si="6"/>
        <v>45874</v>
      </c>
      <c r="T97" s="43">
        <f ca="1">_xll.BInterpol('Base CDI'!$H$4:$H$28,'Base CDI'!$J$4:$J$29,S97,"Cubic","Extrapolate=Linear","MultiX=Average","Skip=True","Sort=True")</f>
        <v>14.84867834907981</v>
      </c>
      <c r="U97" s="43">
        <f ca="1">_xll.BInterpol('Base CDI'!$H$4:$H$28,'Base CDI'!$I$4:$I$29,S97,"Cubic","Extrapolate=Linear","MultiX=Average","Skip=True","Sort=True")</f>
        <v>14.714032894990581</v>
      </c>
    </row>
    <row r="98" spans="16:21" x14ac:dyDescent="0.25">
      <c r="P98" s="10">
        <v>34648</v>
      </c>
      <c r="Q98">
        <v>1.2107669999999999</v>
      </c>
      <c r="S98" s="42">
        <f t="shared" ca="1" si="6"/>
        <v>45875</v>
      </c>
      <c r="T98" s="43">
        <f ca="1">_xll.BInterpol('Base CDI'!$H$4:$H$28,'Base CDI'!$J$4:$J$29,S98,"Cubic","Extrapolate=Linear","MultiX=Average","Skip=True","Sort=True")</f>
        <v>14.852118870748475</v>
      </c>
      <c r="U98" s="43">
        <f ca="1">_xll.BInterpol('Base CDI'!$H$4:$H$28,'Base CDI'!$I$4:$I$29,S98,"Cubic","Extrapolate=Linear","MultiX=Average","Skip=True","Sort=True")</f>
        <v>14.715219090517396</v>
      </c>
    </row>
    <row r="99" spans="16:21" x14ac:dyDescent="0.25">
      <c r="P99" s="10">
        <v>34649</v>
      </c>
      <c r="Q99">
        <v>1.2132369999999999</v>
      </c>
      <c r="S99" s="42">
        <f t="shared" ca="1" si="6"/>
        <v>45876</v>
      </c>
      <c r="T99" s="43">
        <f ca="1">_xll.BInterpol('Base CDI'!$H$4:$H$28,'Base CDI'!$J$4:$J$29,S99,"Cubic","Extrapolate=Linear","MultiX=Average","Skip=True","Sort=True")</f>
        <v>14.855479041784395</v>
      </c>
      <c r="U99" s="43">
        <f ca="1">_xll.BInterpol('Base CDI'!$H$4:$H$28,'Base CDI'!$I$4:$I$29,S99,"Cubic","Extrapolate=Linear","MultiX=Average","Skip=True","Sort=True")</f>
        <v>14.716401625557566</v>
      </c>
    </row>
    <row r="100" spans="16:21" x14ac:dyDescent="0.25">
      <c r="P100" s="10">
        <v>34652</v>
      </c>
      <c r="Q100">
        <v>1.2157</v>
      </c>
      <c r="S100" s="42">
        <f t="shared" ca="1" si="6"/>
        <v>45877</v>
      </c>
      <c r="T100" s="43">
        <f ca="1">_xll.BInterpol('Base CDI'!$H$4:$H$28,'Base CDI'!$J$4:$J$29,S100,"Cubic","Extrapolate=Linear","MultiX=Average","Skip=True","Sort=True")</f>
        <v>14.858759459252187</v>
      </c>
      <c r="U100" s="43">
        <f ca="1">_xll.BInterpol('Base CDI'!$H$4:$H$28,'Base CDI'!$I$4:$I$29,S100,"Cubic","Extrapolate=Linear","MultiX=Average","Skip=True","Sort=True")</f>
        <v>14.717580398430908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45878</v>
      </c>
      <c r="T101" s="43">
        <f ca="1">_xll.BInterpol('Base CDI'!$H$4:$H$28,'Base CDI'!$J$4:$J$29,S101,"Cubic","Extrapolate=Linear","MultiX=Average","Skip=True","Sort=True")</f>
        <v>14.861960720216464</v>
      </c>
      <c r="U101" s="43">
        <f ca="1">_xll.BInterpol('Base CDI'!$H$4:$H$28,'Base CDI'!$I$4:$I$29,S101,"Cubic","Extrapolate=Linear","MultiX=Average","Skip=True","Sort=True")</f>
        <v>14.718755307457235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45879</v>
      </c>
      <c r="T102" s="43">
        <f ca="1">_xll.BInterpol('Base CDI'!$H$4:$H$28,'Base CDI'!$J$4:$J$29,S102,"Cubic","Extrapolate=Linear","MultiX=Average","Skip=True","Sort=True")</f>
        <v>14.865083421741836</v>
      </c>
      <c r="U102" s="43">
        <f ca="1">_xll.BInterpol('Base CDI'!$H$4:$H$28,'Base CDI'!$I$4:$I$29,S102,"Cubic","Extrapolate=Linear","MultiX=Average","Skip=True","Sort=True")</f>
        <v>14.719926250956364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45880</v>
      </c>
      <c r="T103" s="43">
        <f ca="1">_xll.BInterpol('Base CDI'!$H$4:$H$28,'Base CDI'!$J$4:$J$29,S103,"Cubic","Extrapolate=Linear","MultiX=Average","Skip=True","Sort=True")</f>
        <v>14.868128160892923</v>
      </c>
      <c r="U103" s="43">
        <f ca="1">_xll.BInterpol('Base CDI'!$H$4:$H$28,'Base CDI'!$I$4:$I$29,S103,"Cubic","Extrapolate=Linear","MultiX=Average","Skip=True","Sort=True")</f>
        <v>14.721093127248109</v>
      </c>
    </row>
    <row r="104" spans="16:21" x14ac:dyDescent="0.25">
      <c r="P104" s="10">
        <v>34659</v>
      </c>
      <c r="Q104">
        <v>1.225597</v>
      </c>
      <c r="S104" s="42">
        <f t="shared" ca="1" si="6"/>
        <v>45881</v>
      </c>
      <c r="T104" s="43">
        <f ca="1">_xll.BInterpol('Base CDI'!$H$4:$H$28,'Base CDI'!$J$4:$J$29,S104,"Cubic","Extrapolate=Linear","MultiX=Average","Skip=True","Sort=True")</f>
        <v>14.871095534734332</v>
      </c>
      <c r="U104" s="43">
        <f ca="1">_xll.BInterpol('Base CDI'!$H$4:$H$28,'Base CDI'!$I$4:$I$29,S104,"Cubic","Extrapolate=Linear","MultiX=Average","Skip=True","Sort=True")</f>
        <v>14.722255834652287</v>
      </c>
    </row>
    <row r="105" spans="16:21" x14ac:dyDescent="0.25">
      <c r="P105" s="10">
        <v>34660</v>
      </c>
      <c r="Q105">
        <v>1.228081</v>
      </c>
      <c r="S105" s="42">
        <f t="shared" ca="1" si="6"/>
        <v>45882</v>
      </c>
      <c r="T105" s="43">
        <f ca="1">_xll.BInterpol('Base CDI'!$H$4:$H$28,'Base CDI'!$J$4:$J$29,S105,"Cubic","Extrapolate=Linear","MultiX=Average","Skip=True","Sort=True")</f>
        <v>14.873986140330683</v>
      </c>
      <c r="U105" s="43">
        <f ca="1">_xll.BInterpol('Base CDI'!$H$4:$H$28,'Base CDI'!$I$4:$I$29,S105,"Cubic","Extrapolate=Linear","MultiX=Average","Skip=True","Sort=True")</f>
        <v>14.723414271488712</v>
      </c>
    </row>
    <row r="106" spans="16:21" x14ac:dyDescent="0.25">
      <c r="P106" s="10">
        <v>34661</v>
      </c>
      <c r="Q106">
        <v>1.230566</v>
      </c>
      <c r="S106" s="42">
        <f t="shared" ca="1" si="6"/>
        <v>45883</v>
      </c>
      <c r="T106" s="43">
        <f ca="1">_xll.BInterpol('Base CDI'!$H$4:$H$28,'Base CDI'!$J$4:$J$29,S106,"Cubic","Extrapolate=Linear","MultiX=Average","Skip=True","Sort=True")</f>
        <v>14.876800574746584</v>
      </c>
      <c r="U106" s="43">
        <f ca="1">_xll.BInterpol('Base CDI'!$H$4:$H$28,'Base CDI'!$I$4:$I$29,S106,"Cubic","Extrapolate=Linear","MultiX=Average","Skip=True","Sort=True")</f>
        <v>14.724568336077201</v>
      </c>
    </row>
    <row r="107" spans="16:21" x14ac:dyDescent="0.25">
      <c r="P107" s="10">
        <v>34662</v>
      </c>
      <c r="Q107">
        <v>1.233052</v>
      </c>
      <c r="S107" s="42">
        <f t="shared" ca="1" si="6"/>
        <v>45884</v>
      </c>
      <c r="T107" s="43">
        <f ca="1">_xll.BInterpol('Base CDI'!$H$4:$H$28,'Base CDI'!$J$4:$J$29,S107,"Cubic","Extrapolate=Linear","MultiX=Average","Skip=True","Sort=True")</f>
        <v>14.879539435046652</v>
      </c>
      <c r="U107" s="43">
        <f ca="1">_xll.BInterpol('Base CDI'!$H$4:$H$28,'Base CDI'!$I$4:$I$29,S107,"Cubic","Extrapolate=Linear","MultiX=Average","Skip=True","Sort=True")</f>
        <v>14.725717926737568</v>
      </c>
    </row>
    <row r="108" spans="16:21" x14ac:dyDescent="0.25">
      <c r="P108" s="10">
        <v>34663</v>
      </c>
      <c r="Q108">
        <v>1.235538</v>
      </c>
      <c r="S108" s="42">
        <f t="shared" ca="1" si="6"/>
        <v>45885</v>
      </c>
      <c r="T108" s="43">
        <f ca="1">_xll.BInterpol('Base CDI'!$H$4:$H$28,'Base CDI'!$J$4:$J$29,S108,"Cubic","Extrapolate=Linear","MultiX=Average","Skip=True","Sort=True")</f>
        <v>14.882203318295501</v>
      </c>
      <c r="U108" s="43">
        <f ca="1">_xll.BInterpol('Base CDI'!$H$4:$H$28,'Base CDI'!$I$4:$I$29,S108,"Cubic","Extrapolate=Linear","MultiX=Average","Skip=True","Sort=True")</f>
        <v>14.72686294178963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45886</v>
      </c>
      <c r="T109" s="43">
        <f ca="1">_xll.BInterpol('Base CDI'!$H$4:$H$28,'Base CDI'!$J$4:$J$29,S109,"Cubic","Extrapolate=Linear","MultiX=Average","Skip=True","Sort=True")</f>
        <v>14.884792821557742</v>
      </c>
      <c r="U109" s="43">
        <f ca="1">_xll.BInterpol('Base CDI'!$H$4:$H$28,'Base CDI'!$I$4:$I$29,S109,"Cubic","Extrapolate=Linear","MultiX=Average","Skip=True","Sort=True")</f>
        <v>14.728003279553201</v>
      </c>
    </row>
    <row r="110" spans="16:21" x14ac:dyDescent="0.25">
      <c r="P110" s="10">
        <v>34667</v>
      </c>
      <c r="Q110">
        <v>1.240518</v>
      </c>
      <c r="S110" s="42">
        <f t="shared" ca="1" si="6"/>
        <v>45887</v>
      </c>
      <c r="T110" s="43">
        <f ca="1">_xll.BInterpol('Base CDI'!$H$4:$H$28,'Base CDI'!$J$4:$J$29,S110,"Cubic","Extrapolate=Linear","MultiX=Average","Skip=True","Sort=True")</f>
        <v>14.887308541897992</v>
      </c>
      <c r="U110" s="43">
        <f ca="1">_xll.BInterpol('Base CDI'!$H$4:$H$28,'Base CDI'!$I$4:$I$29,S110,"Cubic","Extrapolate=Linear","MultiX=Average","Skip=True","Sort=True")</f>
        <v>14.729138838348097</v>
      </c>
    </row>
    <row r="111" spans="16:21" x14ac:dyDescent="0.25">
      <c r="P111" s="10">
        <v>34668</v>
      </c>
      <c r="Q111">
        <v>1.242991</v>
      </c>
      <c r="S111" s="42">
        <f t="shared" ca="1" si="6"/>
        <v>45888</v>
      </c>
      <c r="T111" s="43">
        <f ca="1">_xll.BInterpol('Base CDI'!$H$4:$H$28,'Base CDI'!$J$4:$J$29,S111,"Cubic","Extrapolate=Linear","MultiX=Average","Skip=True","Sort=True")</f>
        <v>14.889751076380861</v>
      </c>
      <c r="U111" s="43">
        <f ca="1">_xll.BInterpol('Base CDI'!$H$4:$H$28,'Base CDI'!$I$4:$I$29,S111,"Cubic","Extrapolate=Linear","MultiX=Average","Skip=True","Sort=True")</f>
        <v>14.730269516494133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45889</v>
      </c>
      <c r="T112" s="43">
        <f ca="1">_xll.BInterpol('Base CDI'!$H$4:$H$28,'Base CDI'!$J$4:$J$29,S112,"Cubic","Extrapolate=Linear","MultiX=Average","Skip=True","Sort=True")</f>
        <v>14.892121022070967</v>
      </c>
      <c r="U112" s="43">
        <f ca="1">_xll.BInterpol('Base CDI'!$H$4:$H$28,'Base CDI'!$I$4:$I$29,S112,"Cubic","Extrapolate=Linear","MultiX=Average","Skip=True","Sort=True")</f>
        <v>14.731395212311124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45890</v>
      </c>
      <c r="T113" s="43">
        <f ca="1">_xll.BInterpol('Base CDI'!$H$4:$H$28,'Base CDI'!$J$4:$J$29,S113,"Cubic","Extrapolate=Linear","MultiX=Average","Skip=True","Sort=True")</f>
        <v>14.89441897603292</v>
      </c>
      <c r="U113" s="43">
        <f ca="1">_xll.BInterpol('Base CDI'!$H$4:$H$28,'Base CDI'!$I$4:$I$29,S113,"Cubic","Extrapolate=Linear","MultiX=Average","Skip=True","Sort=True")</f>
        <v>14.732515824118888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45891</v>
      </c>
      <c r="T114" s="43">
        <f ca="1">_xll.BInterpol('Base CDI'!$H$4:$H$28,'Base CDI'!$J$4:$J$29,S114,"Cubic","Extrapolate=Linear","MultiX=Average","Skip=True","Sort=True")</f>
        <v>14.896645535331336</v>
      </c>
      <c r="U114" s="43">
        <f ca="1">_xll.BInterpol('Base CDI'!$H$4:$H$28,'Base CDI'!$I$4:$I$29,S114,"Cubic","Extrapolate=Linear","MultiX=Average","Skip=True","Sort=True")</f>
        <v>14.733631250237238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45892</v>
      </c>
      <c r="T115" s="43">
        <f ca="1">_xll.BInterpol('Base CDI'!$H$4:$H$28,'Base CDI'!$J$4:$J$29,S115,"Cubic","Extrapolate=Linear","MultiX=Average","Skip=True","Sort=True")</f>
        <v>14.898801297030827</v>
      </c>
      <c r="U115" s="43">
        <f ca="1">_xll.BInterpol('Base CDI'!$H$4:$H$28,'Base CDI'!$I$4:$I$29,S115,"Cubic","Extrapolate=Linear","MultiX=Average","Skip=True","Sort=True")</f>
        <v>14.734741388985988</v>
      </c>
    </row>
    <row r="116" spans="16:21" x14ac:dyDescent="0.25">
      <c r="P116" s="10">
        <v>34675</v>
      </c>
      <c r="Q116">
        <v>1.254327</v>
      </c>
      <c r="S116" s="42">
        <f t="shared" ca="1" si="6"/>
        <v>45893</v>
      </c>
      <c r="T116" s="43">
        <f ca="1">_xll.BInterpol('Base CDI'!$H$4:$H$28,'Base CDI'!$J$4:$J$29,S116,"Cubic","Extrapolate=Linear","MultiX=Average","Skip=True","Sort=True")</f>
        <v>14.900886858196008</v>
      </c>
      <c r="U116" s="43">
        <f ca="1">_xll.BInterpol('Base CDI'!$H$4:$H$28,'Base CDI'!$I$4:$I$29,S116,"Cubic","Extrapolate=Linear","MultiX=Average","Skip=True","Sort=True")</f>
        <v>14.735846138684957</v>
      </c>
    </row>
    <row r="117" spans="16:21" x14ac:dyDescent="0.25">
      <c r="P117" s="10">
        <v>34676</v>
      </c>
      <c r="Q117">
        <v>1.256526</v>
      </c>
      <c r="S117" s="42">
        <f t="shared" ca="1" si="6"/>
        <v>45894</v>
      </c>
      <c r="T117" s="43">
        <f ca="1">_xll.BInterpol('Base CDI'!$H$4:$H$28,'Base CDI'!$J$4:$J$29,S117,"Cubic","Extrapolate=Linear","MultiX=Average","Skip=True","Sort=True")</f>
        <v>14.902902815891492</v>
      </c>
      <c r="U117" s="43">
        <f ca="1">_xll.BInterpol('Base CDI'!$H$4:$H$28,'Base CDI'!$I$4:$I$29,S117,"Cubic","Extrapolate=Linear","MultiX=Average","Skip=True","Sort=True")</f>
        <v>14.73694539765396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45895</v>
      </c>
      <c r="T118" s="43">
        <f ca="1">_xll.BInterpol('Base CDI'!$H$4:$H$28,'Base CDI'!$J$4:$J$29,S118,"Cubic","Extrapolate=Linear","MultiX=Average","Skip=True","Sort=True")</f>
        <v>14.904849767181894</v>
      </c>
      <c r="U118" s="43">
        <f ca="1">_xll.BInterpol('Base CDI'!$H$4:$H$28,'Base CDI'!$I$4:$I$29,S118,"Cubic","Extrapolate=Linear","MultiX=Average","Skip=True","Sort=True")</f>
        <v>14.73803906421281</v>
      </c>
    </row>
    <row r="119" spans="16:21" x14ac:dyDescent="0.25">
      <c r="P119" s="10">
        <v>34680</v>
      </c>
      <c r="Q119">
        <v>1.260928</v>
      </c>
      <c r="S119" s="42">
        <f t="shared" ca="1" si="6"/>
        <v>45896</v>
      </c>
      <c r="T119" s="43">
        <f ca="1">_xll.BInterpol('Base CDI'!$H$4:$H$28,'Base CDI'!$J$4:$J$29,S119,"Cubic","Extrapolate=Linear","MultiX=Average","Skip=True","Sort=True")</f>
        <v>14.906728309131825</v>
      </c>
      <c r="U119" s="43">
        <f ca="1">_xll.BInterpol('Base CDI'!$H$4:$H$28,'Base CDI'!$I$4:$I$29,S119,"Cubic","Extrapolate=Linear","MultiX=Average","Skip=True","Sort=True")</f>
        <v>14.739127036681323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45897</v>
      </c>
      <c r="T120" s="43">
        <f ca="1">_xll.BInterpol('Base CDI'!$H$4:$H$28,'Base CDI'!$J$4:$J$29,S120,"Cubic","Extrapolate=Linear","MultiX=Average","Skip=True","Sort=True")</f>
        <v>14.9085390388059</v>
      </c>
      <c r="U120" s="43">
        <f ca="1">_xll.BInterpol('Base CDI'!$H$4:$H$28,'Base CDI'!$I$4:$I$29,S120,"Cubic","Extrapolate=Linear","MultiX=Average","Skip=True","Sort=True")</f>
        <v>14.740209213379316</v>
      </c>
    </row>
    <row r="121" spans="16:21" x14ac:dyDescent="0.25">
      <c r="P121" s="10">
        <v>34682</v>
      </c>
      <c r="Q121">
        <v>1.265336</v>
      </c>
      <c r="S121" s="42">
        <f t="shared" ca="1" si="6"/>
        <v>45898</v>
      </c>
      <c r="T121" s="43">
        <f ca="1">_xll.BInterpol('Base CDI'!$H$4:$H$28,'Base CDI'!$J$4:$J$29,S121,"Cubic","Extrapolate=Linear","MultiX=Average","Skip=True","Sort=True")</f>
        <v>14.910282553268734</v>
      </c>
      <c r="U121" s="43">
        <f ca="1">_xll.BInterpol('Base CDI'!$H$4:$H$28,'Base CDI'!$I$4:$I$29,S121,"Cubic","Extrapolate=Linear","MultiX=Average","Skip=True","Sort=True")</f>
        <v>14.741285492626602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45899</v>
      </c>
      <c r="T122" s="43">
        <f ca="1">_xll.BInterpol('Base CDI'!$H$4:$H$28,'Base CDI'!$J$4:$J$29,S122,"Cubic","Extrapolate=Linear","MultiX=Average","Skip=True","Sort=True")</f>
        <v>14.911959449584939</v>
      </c>
      <c r="U122" s="43">
        <f ca="1">_xll.BInterpol('Base CDI'!$H$4:$H$28,'Base CDI'!$I$4:$I$29,S122,"Cubic","Extrapolate=Linear","MultiX=Average","Skip=True","Sort=True")</f>
        <v>14.742355772743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45900</v>
      </c>
      <c r="T123" s="43">
        <f ca="1">_xll.BInterpol('Base CDI'!$H$4:$H$28,'Base CDI'!$J$4:$J$29,S123,"Cubic","Extrapolate=Linear","MultiX=Average","Skip=True","Sort=True")</f>
        <v>14.91357032481913</v>
      </c>
      <c r="U123" s="43">
        <f ca="1">_xll.BInterpol('Base CDI'!$H$4:$H$28,'Base CDI'!$I$4:$I$29,S123,"Cubic","Extrapolate=Linear","MultiX=Average","Skip=True","Sort=True")</f>
        <v>14.743419952048322</v>
      </c>
    </row>
    <row r="124" spans="16:21" x14ac:dyDescent="0.25">
      <c r="P124" s="10">
        <v>34687</v>
      </c>
      <c r="Q124">
        <v>1.271712</v>
      </c>
      <c r="S124" s="42">
        <f t="shared" ca="1" si="6"/>
        <v>45901</v>
      </c>
      <c r="T124" s="43">
        <f ca="1">_xll.BInterpol('Base CDI'!$H$4:$H$28,'Base CDI'!$J$4:$J$29,S124,"Cubic","Extrapolate=Linear","MultiX=Average","Skip=True","Sort=True")</f>
        <v>14.91511577603592</v>
      </c>
      <c r="U124" s="43">
        <f ca="1">_xll.BInterpol('Base CDI'!$H$4:$H$28,'Base CDI'!$I$4:$I$29,S124,"Cubic","Extrapolate=Linear","MultiX=Average","Skip=True","Sort=True")</f>
        <v>14.744477928862386</v>
      </c>
    </row>
    <row r="125" spans="16:21" x14ac:dyDescent="0.25">
      <c r="P125" s="10">
        <v>34688</v>
      </c>
      <c r="Q125">
        <v>1.273814</v>
      </c>
      <c r="S125" s="42">
        <f t="shared" ca="1" si="6"/>
        <v>45902</v>
      </c>
      <c r="T125" s="43">
        <f ca="1">_xll.BInterpol('Base CDI'!$H$4:$H$28,'Base CDI'!$J$4:$J$29,S125,"Cubic","Extrapolate=Linear","MultiX=Average","Skip=True","Sort=True")</f>
        <v>14.916596400299921</v>
      </c>
      <c r="U125" s="43">
        <f ca="1">_xll.BInterpol('Base CDI'!$H$4:$H$28,'Base CDI'!$I$4:$I$29,S125,"Cubic","Extrapolate=Linear","MultiX=Average","Skip=True","Sort=True")</f>
        <v>14.745529601505005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45903</v>
      </c>
      <c r="T126" s="43">
        <f ca="1">_xll.BInterpol('Base CDI'!$H$4:$H$28,'Base CDI'!$J$4:$J$29,S126,"Cubic","Extrapolate=Linear","MultiX=Average","Skip=True","Sort=True")</f>
        <v>14.91801279467575</v>
      </c>
      <c r="U126" s="43">
        <f ca="1">_xll.BInterpol('Base CDI'!$H$4:$H$28,'Base CDI'!$I$4:$I$29,S126,"Cubic","Extrapolate=Linear","MultiX=Average","Skip=True","Sort=True")</f>
        <v>14.746574868295998</v>
      </c>
    </row>
    <row r="127" spans="16:21" x14ac:dyDescent="0.25">
      <c r="P127" s="10">
        <v>34690</v>
      </c>
      <c r="Q127">
        <v>1.278043</v>
      </c>
      <c r="S127" s="42">
        <f t="shared" ca="1" si="6"/>
        <v>45904</v>
      </c>
      <c r="T127" s="43">
        <f ca="1">_xll.BInterpol('Base CDI'!$H$4:$H$28,'Base CDI'!$J$4:$J$29,S127,"Cubic","Extrapolate=Linear","MultiX=Average","Skip=True","Sort=True")</f>
        <v>14.919365556228019</v>
      </c>
      <c r="U127" s="43">
        <f ca="1">_xll.BInterpol('Base CDI'!$H$4:$H$28,'Base CDI'!$I$4:$I$29,S127,"Cubic","Extrapolate=Linear","MultiX=Average","Skip=True","Sort=True")</f>
        <v>14.747613627555175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45905</v>
      </c>
      <c r="T128" s="43">
        <f ca="1">_xll.BInterpol('Base CDI'!$H$4:$H$28,'Base CDI'!$J$4:$J$29,S128,"Cubic","Extrapolate=Linear","MultiX=Average","Skip=True","Sort=True")</f>
        <v>14.920655282021341</v>
      </c>
      <c r="U128" s="43">
        <f ca="1">_xll.BInterpol('Base CDI'!$H$4:$H$28,'Base CDI'!$I$4:$I$29,S128,"Cubic","Extrapolate=Linear","MultiX=Average","Skip=True","Sort=True")</f>
        <v>14.748645777602356</v>
      </c>
    </row>
    <row r="129" spans="16:21" x14ac:dyDescent="0.25">
      <c r="P129" s="10">
        <v>34694</v>
      </c>
      <c r="Q129">
        <v>1.282311</v>
      </c>
      <c r="S129" s="42">
        <f t="shared" ca="1" si="6"/>
        <v>45906</v>
      </c>
      <c r="T129" s="43">
        <f ca="1">_xll.BInterpol('Base CDI'!$H$4:$H$28,'Base CDI'!$J$4:$J$29,S129,"Cubic","Extrapolate=Linear","MultiX=Average","Skip=True","Sort=True")</f>
        <v>14.921882569120331</v>
      </c>
      <c r="U129" s="43">
        <f ca="1">_xll.BInterpol('Base CDI'!$H$4:$H$28,'Base CDI'!$I$4:$I$29,S129,"Cubic","Extrapolate=Linear","MultiX=Average","Skip=True","Sort=True")</f>
        <v>14.749671216757354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45907</v>
      </c>
      <c r="T130" s="43">
        <f ca="1">_xll.BInterpol('Base CDI'!$H$4:$H$28,'Base CDI'!$J$4:$J$29,S130,"Cubic","Extrapolate=Linear","MultiX=Average","Skip=True","Sort=True")</f>
        <v>14.923048014589602</v>
      </c>
      <c r="U130" s="43">
        <f ca="1">_xll.BInterpol('Base CDI'!$H$4:$H$28,'Base CDI'!$I$4:$I$29,S130,"Cubic","Extrapolate=Linear","MultiX=Average","Skip=True","Sort=True")</f>
        <v>14.750689843339986</v>
      </c>
    </row>
    <row r="131" spans="16:21" x14ac:dyDescent="0.25">
      <c r="P131" s="10">
        <v>34696</v>
      </c>
      <c r="Q131">
        <v>1.286627</v>
      </c>
      <c r="S131" s="42">
        <f t="shared" ca="1" si="6"/>
        <v>45908</v>
      </c>
      <c r="T131" s="43">
        <f ca="1">_xll.BInterpol('Base CDI'!$H$4:$H$28,'Base CDI'!$J$4:$J$29,S131,"Cubic","Extrapolate=Linear","MultiX=Average","Skip=True","Sort=True")</f>
        <v>14.924152215493768</v>
      </c>
      <c r="U131" s="43">
        <f ca="1">_xll.BInterpol('Base CDI'!$H$4:$H$28,'Base CDI'!$I$4:$I$29,S131,"Cubic","Extrapolate=Linear","MultiX=Average","Skip=True","Sort=True")</f>
        <v>14.751701555670067</v>
      </c>
    </row>
    <row r="132" spans="16:21" x14ac:dyDescent="0.25">
      <c r="P132" s="10">
        <v>34697</v>
      </c>
      <c r="Q132">
        <v>1.288789</v>
      </c>
      <c r="S132" s="42">
        <f t="shared" ca="1" si="6"/>
        <v>45909</v>
      </c>
      <c r="T132" s="43">
        <f ca="1">_xll.BInterpol('Base CDI'!$H$4:$H$28,'Base CDI'!$J$4:$J$29,S132,"Cubic","Extrapolate=Linear","MultiX=Average","Skip=True","Sort=True")</f>
        <v>14.925195768897442</v>
      </c>
      <c r="U132" s="43">
        <f ca="1">_xll.BInterpol('Base CDI'!$H$4:$H$28,'Base CDI'!$I$4:$I$29,S132,"Cubic","Extrapolate=Linear","MultiX=Average","Skip=True","Sort=True")</f>
        <v>14.752706252067412</v>
      </c>
    </row>
    <row r="133" spans="16:21" x14ac:dyDescent="0.25">
      <c r="P133" s="10">
        <v>34698</v>
      </c>
      <c r="Q133">
        <v>1.290915</v>
      </c>
      <c r="S133" s="42">
        <f t="shared" ca="1" si="6"/>
        <v>45910</v>
      </c>
      <c r="T133" s="43">
        <f ca="1">_xll.BInterpol('Base CDI'!$H$4:$H$28,'Base CDI'!$J$4:$J$29,S133,"Cubic","Extrapolate=Linear","MultiX=Average","Skip=True","Sort=True")</f>
        <v>14.926179271865237</v>
      </c>
      <c r="U133" s="43">
        <f ca="1">_xll.BInterpol('Base CDI'!$H$4:$H$28,'Base CDI'!$I$4:$I$29,S133,"Cubic","Extrapolate=Linear","MultiX=Average","Skip=True","Sort=True")</f>
        <v>14.753703830851837</v>
      </c>
    </row>
    <row r="134" spans="16:21" x14ac:dyDescent="0.25">
      <c r="P134" s="10">
        <v>34701</v>
      </c>
      <c r="Q134">
        <v>1.293045</v>
      </c>
      <c r="S134" s="42">
        <f t="shared" ca="1" si="6"/>
        <v>45911</v>
      </c>
      <c r="T134" s="43">
        <f ca="1">_xll.BInterpol('Base CDI'!$H$4:$H$28,'Base CDI'!$J$4:$J$29,S134,"Cubic","Extrapolate=Linear","MultiX=Average","Skip=True","Sort=True")</f>
        <v>14.92710332146177</v>
      </c>
      <c r="U134" s="43">
        <f ca="1">_xll.BInterpol('Base CDI'!$H$4:$H$28,'Base CDI'!$I$4:$I$29,S134,"Cubic","Extrapolate=Linear","MultiX=Average","Skip=True","Sort=True")</f>
        <v>14.754694190343155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45912</v>
      </c>
      <c r="T135" s="43">
        <f ca="1">_xll.BInterpol('Base CDI'!$H$4:$H$28,'Base CDI'!$J$4:$J$29,S135,"Cubic","Extrapolate=Linear","MultiX=Average","Skip=True","Sort=True")</f>
        <v>14.927968514751651</v>
      </c>
      <c r="U135" s="43">
        <f ca="1">_xll.BInterpol('Base CDI'!$H$4:$H$28,'Base CDI'!$I$4:$I$29,S135,"Cubic","Extrapolate=Linear","MultiX=Average","Skip=True","Sort=True")</f>
        <v>14.755677228861186</v>
      </c>
    </row>
    <row r="136" spans="16:21" x14ac:dyDescent="0.25">
      <c r="P136" s="10">
        <v>34703</v>
      </c>
      <c r="Q136">
        <v>1.297169</v>
      </c>
      <c r="S136" s="42">
        <f t="shared" ca="1" si="6"/>
        <v>45913</v>
      </c>
      <c r="T136" s="43">
        <f ca="1">_xll.BInterpol('Base CDI'!$H$4:$H$28,'Base CDI'!$J$4:$J$29,S136,"Cubic","Extrapolate=Linear","MultiX=Average","Skip=True","Sort=True")</f>
        <v>14.928775448799497</v>
      </c>
      <c r="U136" s="43">
        <f ca="1">_xll.BInterpol('Base CDI'!$H$4:$H$28,'Base CDI'!$I$4:$I$29,S136,"Cubic","Extrapolate=Linear","MultiX=Average","Skip=True","Sort=True")</f>
        <v>14.756652844725741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45914</v>
      </c>
      <c r="T137" s="43">
        <f ca="1">_xll.BInterpol('Base CDI'!$H$4:$H$28,'Base CDI'!$J$4:$J$29,S137,"Cubic","Extrapolate=Linear","MultiX=Average","Skip=True","Sort=True")</f>
        <v>14.929524720669919</v>
      </c>
      <c r="U137" s="43">
        <f ca="1">_xll.BInterpol('Base CDI'!$H$4:$H$28,'Base CDI'!$I$4:$I$29,S137,"Cubic","Extrapolate=Linear","MultiX=Average","Skip=True","Sort=True")</f>
        <v>14.75762093625664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45915</v>
      </c>
      <c r="T138" s="43">
        <f ca="1">_xll.BInterpol('Base CDI'!$H$4:$H$28,'Base CDI'!$J$4:$J$29,S138,"Cubic","Extrapolate=Linear","MultiX=Average","Skip=True","Sort=True")</f>
        <v>14.930216927427532</v>
      </c>
      <c r="U138" s="43">
        <f ca="1">_xll.BInterpol('Base CDI'!$H$4:$H$28,'Base CDI'!$I$4:$I$29,S138,"Cubic","Extrapolate=Linear","MultiX=Average","Skip=True","Sort=True")</f>
        <v>14.758581401773693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45916</v>
      </c>
      <c r="T139" s="43">
        <f ca="1">_xll.BInterpol('Base CDI'!$H$4:$H$28,'Base CDI'!$J$4:$J$29,S139,"Cubic","Extrapolate=Linear","MultiX=Average","Skip=True","Sort=True")</f>
        <v>14.930852666136948</v>
      </c>
      <c r="U139" s="43">
        <f ca="1">_xll.BInterpol('Base CDI'!$H$4:$H$28,'Base CDI'!$I$4:$I$29,S139,"Cubic","Extrapolate=Linear","MultiX=Average","Skip=True","Sort=True")</f>
        <v>14.759534139596719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45917</v>
      </c>
      <c r="T140" s="43">
        <f ca="1">_xll.BInterpol('Base CDI'!$H$4:$H$28,'Base CDI'!$J$4:$J$29,S140,"Cubic","Extrapolate=Linear","MultiX=Average","Skip=True","Sort=True")</f>
        <v>14.931432533862782</v>
      </c>
      <c r="U140" s="43">
        <f ca="1">_xll.BInterpol('Base CDI'!$H$4:$H$28,'Base CDI'!$I$4:$I$29,S140,"Cubic","Extrapolate=Linear","MultiX=Average","Skip=True","Sort=True")</f>
        <v>14.760479048045532</v>
      </c>
    </row>
    <row r="141" spans="16:21" x14ac:dyDescent="0.25">
      <c r="P141" s="10">
        <v>34710</v>
      </c>
      <c r="Q141">
        <v>1.307401</v>
      </c>
      <c r="S141" s="42">
        <f t="shared" ca="1" si="7"/>
        <v>45918</v>
      </c>
      <c r="T141" s="43">
        <f ca="1">_xll.BInterpol('Base CDI'!$H$4:$H$28,'Base CDI'!$J$4:$J$29,S141,"Cubic","Extrapolate=Linear","MultiX=Average","Skip=True","Sort=True")</f>
        <v>14.93195712766965</v>
      </c>
      <c r="U141" s="43">
        <f ca="1">_xll.BInterpol('Base CDI'!$H$4:$H$28,'Base CDI'!$I$4:$I$29,S141,"Cubic","Extrapolate=Linear","MultiX=Average","Skip=True","Sort=True")</f>
        <v>14.761416025439948</v>
      </c>
    </row>
    <row r="142" spans="16:21" x14ac:dyDescent="0.25">
      <c r="P142" s="10">
        <v>34711</v>
      </c>
      <c r="Q142">
        <v>1.309388</v>
      </c>
      <c r="S142" s="42">
        <f t="shared" ca="1" si="7"/>
        <v>45919</v>
      </c>
      <c r="T142" s="43">
        <f ca="1">_xll.BInterpol('Base CDI'!$H$4:$H$28,'Base CDI'!$J$4:$J$29,S142,"Cubic","Extrapolate=Linear","MultiX=Average","Skip=True","Sort=True")</f>
        <v>14.932427044622161</v>
      </c>
      <c r="U142" s="43">
        <f ca="1">_xll.BInterpol('Base CDI'!$H$4:$H$28,'Base CDI'!$I$4:$I$29,S142,"Cubic","Extrapolate=Linear","MultiX=Average","Skip=True","Sort=True")</f>
        <v>14.762344970099782</v>
      </c>
    </row>
    <row r="143" spans="16:21" x14ac:dyDescent="0.25">
      <c r="P143" s="10">
        <v>34712</v>
      </c>
      <c r="Q143">
        <v>1.311396</v>
      </c>
      <c r="S143" s="42">
        <f t="shared" ca="1" si="7"/>
        <v>45920</v>
      </c>
      <c r="T143" s="43">
        <f ca="1">_xll.BInterpol('Base CDI'!$H$4:$H$28,'Base CDI'!$J$4:$J$29,S143,"Cubic","Extrapolate=Linear","MultiX=Average","Skip=True","Sort=True")</f>
        <v>14.932842881784932</v>
      </c>
      <c r="U143" s="43">
        <f ca="1">_xll.BInterpol('Base CDI'!$H$4:$H$28,'Base CDI'!$I$4:$I$29,S143,"Cubic","Extrapolate=Linear","MultiX=Average","Skip=True","Sort=True")</f>
        <v>14.763265780344852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45921</v>
      </c>
      <c r="T144" s="43">
        <f ca="1">_xll.BInterpol('Base CDI'!$H$4:$H$28,'Base CDI'!$J$4:$J$29,S144,"Cubic","Extrapolate=Linear","MultiX=Average","Skip=True","Sort=True")</f>
        <v>14.933205236222575</v>
      </c>
      <c r="U144" s="43">
        <f ca="1">_xll.BInterpol('Base CDI'!$H$4:$H$28,'Base CDI'!$I$4:$I$29,S144,"Cubic","Extrapolate=Linear","MultiX=Average","Skip=True","Sort=True")</f>
        <v>14.76417835449497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45922</v>
      </c>
      <c r="T145" s="43">
        <f ca="1">_xll.BInterpol('Base CDI'!$H$4:$H$28,'Base CDI'!$J$4:$J$29,S145,"Cubic","Extrapolate=Linear","MultiX=Average","Skip=True","Sort=True")</f>
        <v>14.933514704999705</v>
      </c>
      <c r="U145" s="43">
        <f ca="1">_xll.BInterpol('Base CDI'!$H$4:$H$28,'Base CDI'!$I$4:$I$29,S145,"Cubic","Extrapolate=Linear","MultiX=Average","Skip=True","Sort=True")</f>
        <v>14.765082590869952</v>
      </c>
    </row>
    <row r="146" spans="16:21" x14ac:dyDescent="0.25">
      <c r="P146" s="10">
        <v>34717</v>
      </c>
      <c r="Q146">
        <v>1.317464</v>
      </c>
      <c r="S146" s="42">
        <f t="shared" ca="1" si="7"/>
        <v>45923</v>
      </c>
      <c r="T146" s="43">
        <f ca="1">_xll.BInterpol('Base CDI'!$H$4:$H$28,'Base CDI'!$J$4:$J$29,S146,"Cubic","Extrapolate=Linear","MultiX=Average","Skip=True","Sort=True")</f>
        <v>14.933771885180935</v>
      </c>
      <c r="U146" s="43">
        <f ca="1">_xll.BInterpol('Base CDI'!$H$4:$H$28,'Base CDI'!$I$4:$I$29,S146,"Cubic","Extrapolate=Linear","MultiX=Average","Skip=True","Sort=True")</f>
        <v>14.765978387789614</v>
      </c>
    </row>
    <row r="147" spans="16:21" x14ac:dyDescent="0.25">
      <c r="P147" s="10">
        <v>34718</v>
      </c>
      <c r="Q147">
        <v>1.319493</v>
      </c>
      <c r="S147" s="42">
        <f t="shared" ca="1" si="7"/>
        <v>45924</v>
      </c>
      <c r="T147" s="43">
        <f ca="1">_xll.BInterpol('Base CDI'!$H$4:$H$28,'Base CDI'!$J$4:$J$29,S147,"Cubic","Extrapolate=Linear","MultiX=Average","Skip=True","Sort=True")</f>
        <v>14.93397737383088</v>
      </c>
      <c r="U147" s="43">
        <f ca="1">_xll.BInterpol('Base CDI'!$H$4:$H$28,'Base CDI'!$I$4:$I$29,S147,"Cubic","Extrapolate=Linear","MultiX=Average","Skip=True","Sort=True")</f>
        <v>14.766865643573773</v>
      </c>
    </row>
    <row r="148" spans="16:21" x14ac:dyDescent="0.25">
      <c r="P148" s="10">
        <v>34719</v>
      </c>
      <c r="Q148">
        <v>1.321534</v>
      </c>
      <c r="S148" s="42">
        <f t="shared" ca="1" si="7"/>
        <v>45925</v>
      </c>
      <c r="T148" s="43">
        <f ca="1">_xll.BInterpol('Base CDI'!$H$4:$H$28,'Base CDI'!$J$4:$J$29,S148,"Cubic","Extrapolate=Linear","MultiX=Average","Skip=True","Sort=True")</f>
        <v>14.934131768014151</v>
      </c>
      <c r="U148" s="43">
        <f ca="1">_xll.BInterpol('Base CDI'!$H$4:$H$28,'Base CDI'!$I$4:$I$29,S148,"Cubic","Extrapolate=Linear","MultiX=Average","Skip=True","Sort=True")</f>
        <v>14.767744256542242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45926</v>
      </c>
      <c r="T149" s="43">
        <f ca="1">_xll.BInterpol('Base CDI'!$H$4:$H$28,'Base CDI'!$J$4:$J$29,S149,"Cubic","Extrapolate=Linear","MultiX=Average","Skip=True","Sort=True")</f>
        <v>14.934235664795363</v>
      </c>
      <c r="U149" s="43">
        <f ca="1">_xll.BInterpol('Base CDI'!$H$4:$H$28,'Base CDI'!$I$4:$I$29,S149,"Cubic","Extrapolate=Linear","MultiX=Average","Skip=True","Sort=True")</f>
        <v>14.768614125014837</v>
      </c>
    </row>
    <row r="150" spans="16:21" x14ac:dyDescent="0.25">
      <c r="P150" s="10">
        <v>34723</v>
      </c>
      <c r="Q150">
        <v>1.32559</v>
      </c>
      <c r="S150" s="42">
        <f t="shared" ca="1" si="7"/>
        <v>45927</v>
      </c>
      <c r="T150" s="43">
        <f ca="1">_xll.BInterpol('Base CDI'!$H$4:$H$28,'Base CDI'!$J$4:$J$29,S150,"Cubic","Extrapolate=Linear","MultiX=Average","Skip=True","Sort=True")</f>
        <v>14.934289661239131</v>
      </c>
      <c r="U150" s="43">
        <f ca="1">_xll.BInterpol('Base CDI'!$H$4:$H$28,'Base CDI'!$I$4:$I$29,S150,"Cubic","Extrapolate=Linear","MultiX=Average","Skip=True","Sort=True")</f>
        <v>14.769475147311374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45928</v>
      </c>
      <c r="T151" s="43">
        <f ca="1">_xll.BInterpol('Base CDI'!$H$4:$H$28,'Base CDI'!$J$4:$J$29,S151,"Cubic","Extrapolate=Linear","MultiX=Average","Skip=True","Sort=True")</f>
        <v>14.934294354410067</v>
      </c>
      <c r="U151" s="43">
        <f ca="1">_xll.BInterpol('Base CDI'!$H$4:$H$28,'Base CDI'!$I$4:$I$29,S151,"Cubic","Extrapolate=Linear","MultiX=Average","Skip=True","Sort=True")</f>
        <v>14.770327221751669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45929</v>
      </c>
      <c r="T152" s="43">
        <f ca="1">_xll.BInterpol('Base CDI'!$H$4:$H$28,'Base CDI'!$J$4:$J$29,S152,"Cubic","Extrapolate=Linear","MultiX=Average","Skip=True","Sort=True")</f>
        <v>14.934250341372785</v>
      </c>
      <c r="U152" s="43">
        <f ca="1">_xll.BInterpol('Base CDI'!$H$4:$H$28,'Base CDI'!$I$4:$I$29,S152,"Cubic","Extrapolate=Linear","MultiX=Average","Skip=True","Sort=True")</f>
        <v>14.771170246655537</v>
      </c>
    </row>
    <row r="153" spans="16:21" x14ac:dyDescent="0.25">
      <c r="P153" s="10">
        <v>34726</v>
      </c>
      <c r="Q153">
        <v>1.331599</v>
      </c>
      <c r="S153" s="42">
        <f t="shared" ca="1" si="7"/>
        <v>45930</v>
      </c>
      <c r="T153" s="43">
        <f ca="1">_xll.BInterpol('Base CDI'!$H$4:$H$28,'Base CDI'!$J$4:$J$29,S153,"Cubic","Extrapolate=Linear","MultiX=Average","Skip=True","Sort=True")</f>
        <v>14.934158219191898</v>
      </c>
      <c r="U153" s="43">
        <f ca="1">_xll.BInterpol('Base CDI'!$H$4:$H$28,'Base CDI'!$I$4:$I$29,S153,"Cubic","Extrapolate=Linear","MultiX=Average","Skip=True","Sort=True")</f>
        <v>14.772004120342791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45931</v>
      </c>
      <c r="T154" s="43">
        <f ca="1">_xll.BInterpol('Base CDI'!$H$4:$H$28,'Base CDI'!$J$4:$J$29,S154,"Cubic","Extrapolate=Linear","MultiX=Average","Skip=True","Sort=True")</f>
        <v>14.934018584932023</v>
      </c>
      <c r="U154" s="43">
        <f ca="1">_xll.BInterpol('Base CDI'!$H$4:$H$28,'Base CDI'!$I$4:$I$29,S154,"Cubic","Extrapolate=Linear","MultiX=Average","Skip=True","Sort=True")</f>
        <v>14.77282874113325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45932</v>
      </c>
      <c r="T155" s="43">
        <f ca="1">_xll.BInterpol('Base CDI'!$H$4:$H$28,'Base CDI'!$J$4:$J$29,S155,"Cubic","Extrapolate=Linear","MultiX=Average","Skip=True","Sort=True")</f>
        <v>14.933832035657769</v>
      </c>
      <c r="U155" s="43">
        <f ca="1">_xll.BInterpol('Base CDI'!$H$4:$H$28,'Base CDI'!$I$4:$I$29,S155,"Cubic","Extrapolate=Linear","MultiX=Average","Skip=True","Sort=True")</f>
        <v>14.773644007346727</v>
      </c>
    </row>
    <row r="156" spans="16:21" x14ac:dyDescent="0.25">
      <c r="P156" s="10">
        <v>34731</v>
      </c>
      <c r="Q156">
        <v>1.337979</v>
      </c>
      <c r="S156" s="42">
        <f t="shared" ca="1" si="7"/>
        <v>45933</v>
      </c>
      <c r="T156" s="43">
        <f ca="1">_xll.BInterpol('Base CDI'!$H$4:$H$28,'Base CDI'!$J$4:$J$29,S156,"Cubic","Extrapolate=Linear","MultiX=Average","Skip=True","Sort=True")</f>
        <v>14.933599168433753</v>
      </c>
      <c r="U156" s="43">
        <f ca="1">_xll.BInterpol('Base CDI'!$H$4:$H$28,'Base CDI'!$I$4:$I$29,S156,"Cubic","Extrapolate=Linear","MultiX=Average","Skip=True","Sort=True")</f>
        <v>14.774449817303038</v>
      </c>
    </row>
    <row r="157" spans="16:21" x14ac:dyDescent="0.25">
      <c r="P157" s="10">
        <v>34732</v>
      </c>
      <c r="Q157">
        <v>1.34036</v>
      </c>
      <c r="S157" s="42">
        <f t="shared" ca="1" si="7"/>
        <v>45934</v>
      </c>
      <c r="T157" s="43">
        <f ca="1">_xll.BInterpol('Base CDI'!$H$4:$H$28,'Base CDI'!$J$4:$J$29,S157,"Cubic","Extrapolate=Linear","MultiX=Average","Skip=True","Sort=True")</f>
        <v>14.933320580324587</v>
      </c>
      <c r="U157" s="43">
        <f ca="1">_xll.BInterpol('Base CDI'!$H$4:$H$28,'Base CDI'!$I$4:$I$29,S157,"Cubic","Extrapolate=Linear","MultiX=Average","Skip=True","Sort=True")</f>
        <v>14.775246069322</v>
      </c>
    </row>
    <row r="158" spans="16:21" x14ac:dyDescent="0.25">
      <c r="P158" s="10">
        <v>34733</v>
      </c>
      <c r="Q158">
        <v>1.342746</v>
      </c>
      <c r="S158" s="42">
        <f t="shared" ca="1" si="7"/>
        <v>45935</v>
      </c>
      <c r="T158" s="43">
        <f ca="1">_xll.BInterpol('Base CDI'!$H$4:$H$28,'Base CDI'!$J$4:$J$29,S158,"Cubic","Extrapolate=Linear","MultiX=Average","Skip=True","Sort=True")</f>
        <v>14.932996868394886</v>
      </c>
      <c r="U158" s="43">
        <f ca="1">_xll.BInterpol('Base CDI'!$H$4:$H$28,'Base CDI'!$I$4:$I$29,S158,"Cubic","Extrapolate=Linear","MultiX=Average","Skip=True","Sort=True")</f>
        <v>14.776032661723427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45936</v>
      </c>
      <c r="T159" s="43">
        <f ca="1">_xll.BInterpol('Base CDI'!$H$4:$H$28,'Base CDI'!$J$4:$J$29,S159,"Cubic","Extrapolate=Linear","MultiX=Average","Skip=True","Sort=True")</f>
        <v>14.932628629709264</v>
      </c>
      <c r="U159" s="43">
        <f ca="1">_xll.BInterpol('Base CDI'!$H$4:$H$28,'Base CDI'!$I$4:$I$29,S159,"Cubic","Extrapolate=Linear","MultiX=Average","Skip=True","Sort=True")</f>
        <v>14.776809492827134</v>
      </c>
    </row>
    <row r="160" spans="16:21" x14ac:dyDescent="0.25">
      <c r="P160" s="10">
        <v>34737</v>
      </c>
      <c r="Q160">
        <v>1.347548</v>
      </c>
      <c r="S160" s="42">
        <f t="shared" ca="1" si="7"/>
        <v>45937</v>
      </c>
      <c r="T160" s="43">
        <f ca="1">_xll.BInterpol('Base CDI'!$H$4:$H$28,'Base CDI'!$J$4:$J$29,S160,"Cubic","Extrapolate=Linear","MultiX=Average","Skip=True","Sort=True")</f>
        <v>14.932216461332333</v>
      </c>
      <c r="U160" s="43">
        <f ca="1">_xll.BInterpol('Base CDI'!$H$4:$H$28,'Base CDI'!$I$4:$I$29,S160,"Cubic","Extrapolate=Linear","MultiX=Average","Skip=True","Sort=True")</f>
        <v>14.777576460952938</v>
      </c>
    </row>
    <row r="161" spans="16:21" x14ac:dyDescent="0.25">
      <c r="P161" s="10">
        <v>34738</v>
      </c>
      <c r="Q161">
        <v>1.349961</v>
      </c>
      <c r="S161" s="42">
        <f t="shared" ca="1" si="7"/>
        <v>45938</v>
      </c>
      <c r="T161" s="43">
        <f ca="1">_xll.BInterpol('Base CDI'!$H$4:$H$28,'Base CDI'!$J$4:$J$29,S161,"Cubic","Extrapolate=Linear","MultiX=Average","Skip=True","Sort=True")</f>
        <v>14.931760960328706</v>
      </c>
      <c r="U161" s="43">
        <f ca="1">_xll.BInterpol('Base CDI'!$H$4:$H$28,'Base CDI'!$I$4:$I$29,S161,"Cubic","Extrapolate=Linear","MultiX=Average","Skip=True","Sort=True")</f>
        <v>14.778333464420651</v>
      </c>
    </row>
    <row r="162" spans="16:21" x14ac:dyDescent="0.25">
      <c r="P162" s="10">
        <v>34739</v>
      </c>
      <c r="Q162">
        <v>1.352373</v>
      </c>
      <c r="S162" s="42">
        <f t="shared" ca="1" si="7"/>
        <v>45939</v>
      </c>
      <c r="T162" s="43">
        <f ca="1">_xll.BInterpol('Base CDI'!$H$4:$H$28,'Base CDI'!$J$4:$J$29,S162,"Cubic","Extrapolate=Linear","MultiX=Average","Skip=True","Sort=True")</f>
        <v>14.931262723763</v>
      </c>
      <c r="U162" s="43">
        <f ca="1">_xll.BInterpol('Base CDI'!$H$4:$H$28,'Base CDI'!$I$4:$I$29,S162,"Cubic","Extrapolate=Linear","MultiX=Average","Skip=True","Sort=True")</f>
        <v>14.779080401550093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45940</v>
      </c>
      <c r="T163" s="43">
        <f ca="1">_xll.BInterpol('Base CDI'!$H$4:$H$28,'Base CDI'!$J$4:$J$29,S163,"Cubic","Extrapolate=Linear","MultiX=Average","Skip=True","Sort=True")</f>
        <v>14.930722348699826</v>
      </c>
      <c r="U163" s="43">
        <f ca="1">_xll.BInterpol('Base CDI'!$H$4:$H$28,'Base CDI'!$I$4:$I$29,S163,"Cubic","Extrapolate=Linear","MultiX=Average","Skip=True","Sort=True")</f>
        <v>14.779817170661078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45941</v>
      </c>
      <c r="T164" s="43">
        <f ca="1">_xll.BInterpol('Base CDI'!$H$4:$H$28,'Base CDI'!$J$4:$J$29,S164,"Cubic","Extrapolate=Linear","MultiX=Average","Skip=True","Sort=True")</f>
        <v>14.930140432203798</v>
      </c>
      <c r="U164" s="43">
        <f ca="1">_xll.BInterpol('Base CDI'!$H$4:$H$28,'Base CDI'!$I$4:$I$29,S164,"Cubic","Extrapolate=Linear","MultiX=Average","Skip=True","Sort=True")</f>
        <v>14.780543670073419</v>
      </c>
    </row>
    <row r="165" spans="16:21" x14ac:dyDescent="0.25">
      <c r="P165" s="10">
        <v>34744</v>
      </c>
      <c r="Q165">
        <v>1.359666</v>
      </c>
      <c r="S165" s="42">
        <f t="shared" ca="1" si="7"/>
        <v>45942</v>
      </c>
      <c r="T165" s="43">
        <f ca="1">_xll.BInterpol('Base CDI'!$H$4:$H$28,'Base CDI'!$J$4:$J$29,S165,"Cubic","Extrapolate=Linear","MultiX=Average","Skip=True","Sort=True")</f>
        <v>14.929517571339531</v>
      </c>
      <c r="U165" s="43">
        <f ca="1">_xll.BInterpol('Base CDI'!$H$4:$H$28,'Base CDI'!$I$4:$I$29,S165,"Cubic","Extrapolate=Linear","MultiX=Average","Skip=True","Sort=True")</f>
        <v>14.781259798106934</v>
      </c>
    </row>
    <row r="166" spans="16:21" x14ac:dyDescent="0.25">
      <c r="P166" s="10">
        <v>34745</v>
      </c>
      <c r="Q166">
        <v>1.362109</v>
      </c>
      <c r="S166" s="42">
        <f t="shared" ca="1" si="7"/>
        <v>45943</v>
      </c>
      <c r="T166" s="43">
        <f ca="1">_xll.BInterpol('Base CDI'!$H$4:$H$28,'Base CDI'!$J$4:$J$29,S166,"Cubic","Extrapolate=Linear","MultiX=Average","Skip=True","Sort=True")</f>
        <v>14.928854363171636</v>
      </c>
      <c r="U166" s="43">
        <f ca="1">_xll.BInterpol('Base CDI'!$H$4:$H$28,'Base CDI'!$I$4:$I$29,S166,"Cubic","Extrapolate=Linear","MultiX=Average","Skip=True","Sort=True")</f>
        <v>14.781965453081437</v>
      </c>
    </row>
    <row r="167" spans="16:21" x14ac:dyDescent="0.25">
      <c r="P167" s="10">
        <v>34746</v>
      </c>
      <c r="Q167">
        <v>1.364552</v>
      </c>
      <c r="S167" s="42">
        <f t="shared" ca="1" si="7"/>
        <v>45944</v>
      </c>
      <c r="T167" s="43">
        <f ca="1">_xll.BInterpol('Base CDI'!$H$4:$H$28,'Base CDI'!$J$4:$J$29,S167,"Cubic","Extrapolate=Linear","MultiX=Average","Skip=True","Sort=True")</f>
        <v>14.928151404764732</v>
      </c>
      <c r="U167" s="43">
        <f ca="1">_xll.BInterpol('Base CDI'!$H$4:$H$28,'Base CDI'!$I$4:$I$29,S167,"Cubic","Extrapolate=Linear","MultiX=Average","Skip=True","Sort=True")</f>
        <v>14.782660533316744</v>
      </c>
    </row>
    <row r="168" spans="16:21" x14ac:dyDescent="0.25">
      <c r="P168" s="10">
        <v>34747</v>
      </c>
      <c r="Q168">
        <v>1.367008</v>
      </c>
      <c r="S168" s="42">
        <f t="shared" ca="1" si="7"/>
        <v>45945</v>
      </c>
      <c r="T168" s="43">
        <f ca="1">_xll.BInterpol('Base CDI'!$H$4:$H$28,'Base CDI'!$J$4:$J$29,S168,"Cubic","Extrapolate=Linear","MultiX=Average","Skip=True","Sort=True")</f>
        <v>14.927409293183427</v>
      </c>
      <c r="U168" s="43">
        <f ca="1">_xll.BInterpol('Base CDI'!$H$4:$H$28,'Base CDI'!$I$4:$I$29,S168,"Cubic","Extrapolate=Linear","MultiX=Average","Skip=True","Sort=True")</f>
        <v>14.78334493713267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45946</v>
      </c>
      <c r="T169" s="43">
        <f ca="1">_xll.BInterpol('Base CDI'!$H$4:$H$28,'Base CDI'!$J$4:$J$29,S169,"Cubic","Extrapolate=Linear","MultiX=Average","Skip=True","Sort=True")</f>
        <v>14.926628625492336</v>
      </c>
      <c r="U169" s="43">
        <f ca="1">_xll.BInterpol('Base CDI'!$H$4:$H$28,'Base CDI'!$I$4:$I$29,S169,"Cubic","Extrapolate=Linear","MultiX=Average","Skip=True","Sort=True")</f>
        <v>14.784018562849031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45947</v>
      </c>
      <c r="T170" s="43">
        <f ca="1">_xll.BInterpol('Base CDI'!$H$4:$H$28,'Base CDI'!$J$4:$J$29,S170,"Cubic","Extrapolate=Linear","MultiX=Average","Skip=True","Sort=True")</f>
        <v>14.925809998756074</v>
      </c>
      <c r="U170" s="43">
        <f ca="1">_xll.BInterpol('Base CDI'!$H$4:$H$28,'Base CDI'!$I$4:$I$29,S170,"Cubic","Extrapolate=Linear","MultiX=Average","Skip=True","Sort=True")</f>
        <v>14.784681308785643</v>
      </c>
    </row>
    <row r="171" spans="16:21" x14ac:dyDescent="0.25">
      <c r="P171" s="10">
        <v>34752</v>
      </c>
      <c r="Q171">
        <v>1.374403</v>
      </c>
      <c r="S171" s="42">
        <f t="shared" ca="1" si="7"/>
        <v>45948</v>
      </c>
      <c r="T171" s="43">
        <f ca="1">_xll.BInterpol('Base CDI'!$H$4:$H$28,'Base CDI'!$J$4:$J$29,S171,"Cubic","Extrapolate=Linear","MultiX=Average","Skip=True","Sort=True")</f>
        <v>14.924954010039256</v>
      </c>
      <c r="U171" s="43">
        <f ca="1">_xll.BInterpol('Base CDI'!$H$4:$H$28,'Base CDI'!$I$4:$I$29,S171,"Cubic","Extrapolate=Linear","MultiX=Average","Skip=True","Sort=True")</f>
        <v>14.78533307326232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45949</v>
      </c>
      <c r="T172" s="43">
        <f ca="1">_xll.BInterpol('Base CDI'!$H$4:$H$28,'Base CDI'!$J$4:$J$29,S172,"Cubic","Extrapolate=Linear","MultiX=Average","Skip=True","Sort=True")</f>
        <v>14.924061256406493</v>
      </c>
      <c r="U172" s="43">
        <f ca="1">_xll.BInterpol('Base CDI'!$H$4:$H$28,'Base CDI'!$I$4:$I$29,S172,"Cubic","Extrapolate=Linear","MultiX=Average","Skip=True","Sort=True")</f>
        <v>14.785973754598878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45950</v>
      </c>
      <c r="T173" s="43">
        <f ca="1">_xll.BInterpol('Base CDI'!$H$4:$H$28,'Base CDI'!$J$4:$J$29,S173,"Cubic","Extrapolate=Linear","MultiX=Average","Skip=True","Sort=True")</f>
        <v>14.9231323349224</v>
      </c>
      <c r="U173" s="43">
        <f ca="1">_xll.BInterpol('Base CDI'!$H$4:$H$28,'Base CDI'!$I$4:$I$29,S173,"Cubic","Extrapolate=Linear","MultiX=Average","Skip=True","Sort=True")</f>
        <v>14.786603251115134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45951</v>
      </c>
      <c r="T174" s="43">
        <f ca="1">_xll.BInterpol('Base CDI'!$H$4:$H$28,'Base CDI'!$J$4:$J$29,S174,"Cubic","Extrapolate=Linear","MultiX=Average","Skip=True","Sort=True")</f>
        <v>14.922167842651589</v>
      </c>
      <c r="U174" s="43">
        <f ca="1">_xll.BInterpol('Base CDI'!$H$4:$H$28,'Base CDI'!$I$4:$I$29,S174,"Cubic","Extrapolate=Linear","MultiX=Average","Skip=True","Sort=True")</f>
        <v>14.787221461130899</v>
      </c>
    </row>
    <row r="175" spans="16:21" x14ac:dyDescent="0.25">
      <c r="P175" s="10">
        <v>34760</v>
      </c>
      <c r="Q175">
        <v>1.383229</v>
      </c>
      <c r="S175" s="42">
        <f t="shared" ca="1" si="7"/>
        <v>45952</v>
      </c>
      <c r="T175" s="43">
        <f ca="1">_xll.BInterpol('Base CDI'!$H$4:$H$28,'Base CDI'!$J$4:$J$29,S175,"Cubic","Extrapolate=Linear","MultiX=Average","Skip=True","Sort=True")</f>
        <v>14.921168376658677</v>
      </c>
      <c r="U175" s="43">
        <f ca="1">_xll.BInterpol('Base CDI'!$H$4:$H$28,'Base CDI'!$I$4:$I$29,S175,"Cubic","Extrapolate=Linear","MultiX=Average","Skip=True","Sort=True")</f>
        <v>14.787828282965995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45953</v>
      </c>
      <c r="T176" s="43">
        <f ca="1">_xll.BInterpol('Base CDI'!$H$4:$H$28,'Base CDI'!$J$4:$J$29,S176,"Cubic","Extrapolate=Linear","MultiX=Average","Skip=True","Sort=True")</f>
        <v>14.920134534008275</v>
      </c>
      <c r="U176" s="43">
        <f ca="1">_xll.BInterpol('Base CDI'!$H$4:$H$28,'Base CDI'!$I$4:$I$29,S176,"Cubic","Extrapolate=Linear","MultiX=Average","Skip=True","Sort=True")</f>
        <v>14.788423614940232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45954</v>
      </c>
      <c r="T177" s="43">
        <f ca="1">_xll.BInterpol('Base CDI'!$H$4:$H$28,'Base CDI'!$J$4:$J$29,S177,"Cubic","Extrapolate=Linear","MultiX=Average","Skip=True","Sort=True")</f>
        <v>14.919066911764997</v>
      </c>
      <c r="U177" s="43">
        <f ca="1">_xll.BInterpol('Base CDI'!$H$4:$H$28,'Base CDI'!$I$4:$I$29,S177,"Cubic","Extrapolate=Linear","MultiX=Average","Skip=True","Sort=True")</f>
        <v>14.789007355373426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45955</v>
      </c>
      <c r="T178" s="43">
        <f ca="1">_xll.BInterpol('Base CDI'!$H$4:$H$28,'Base CDI'!$J$4:$J$29,S178,"Cubic","Extrapolate=Linear","MultiX=Average","Skip=True","Sort=True")</f>
        <v>14.917966106993457</v>
      </c>
      <c r="U178" s="43">
        <f ca="1">_xll.BInterpol('Base CDI'!$H$4:$H$28,'Base CDI'!$I$4:$I$29,S178,"Cubic","Extrapolate=Linear","MultiX=Average","Skip=True","Sort=True")</f>
        <v>14.789579402585394</v>
      </c>
    </row>
    <row r="179" spans="16:21" x14ac:dyDescent="0.25">
      <c r="P179" s="10">
        <v>34766</v>
      </c>
      <c r="Q179">
        <v>1.391019</v>
      </c>
      <c r="S179" s="42">
        <f t="shared" ca="1" si="7"/>
        <v>45956</v>
      </c>
      <c r="T179" s="43">
        <f ca="1">_xll.BInterpol('Base CDI'!$H$4:$H$28,'Base CDI'!$J$4:$J$29,S179,"Cubic","Extrapolate=Linear","MultiX=Average","Skip=True","Sort=True")</f>
        <v>14.916832716758268</v>
      </c>
      <c r="U179" s="43">
        <f ca="1">_xll.BInterpol('Base CDI'!$H$4:$H$28,'Base CDI'!$I$4:$I$29,S179,"Cubic","Extrapolate=Linear","MultiX=Average","Skip=True","Sort=True")</f>
        <v>14.790139654895953</v>
      </c>
    </row>
    <row r="180" spans="16:21" x14ac:dyDescent="0.25">
      <c r="P180" s="10">
        <v>34767</v>
      </c>
      <c r="Q180">
        <v>1.392995</v>
      </c>
      <c r="S180" s="42">
        <f t="shared" ca="1" si="7"/>
        <v>45957</v>
      </c>
      <c r="T180" s="43">
        <f ca="1">_xll.BInterpol('Base CDI'!$H$4:$H$28,'Base CDI'!$J$4:$J$29,S180,"Cubic","Extrapolate=Linear","MultiX=Average","Skip=True","Sort=True")</f>
        <v>14.915667338124047</v>
      </c>
      <c r="U180" s="43">
        <f ca="1">_xll.BInterpol('Base CDI'!$H$4:$H$28,'Base CDI'!$I$4:$I$29,S180,"Cubic","Extrapolate=Linear","MultiX=Average","Skip=True","Sort=True")</f>
        <v>14.790688010624914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45958</v>
      </c>
      <c r="T181" s="43">
        <f ca="1">_xll.BInterpol('Base CDI'!$H$4:$H$28,'Base CDI'!$J$4:$J$29,S181,"Cubic","Extrapolate=Linear","MultiX=Average","Skip=True","Sort=True")</f>
        <v>14.914470568155403</v>
      </c>
      <c r="U181" s="43">
        <f ca="1">_xll.BInterpol('Base CDI'!$H$4:$H$28,'Base CDI'!$I$4:$I$29,S181,"Cubic","Extrapolate=Linear","MultiX=Average","Skip=True","Sort=True")</f>
        <v>14.791224368092097</v>
      </c>
    </row>
    <row r="182" spans="16:21" x14ac:dyDescent="0.25">
      <c r="P182" s="10">
        <v>34771</v>
      </c>
      <c r="Q182">
        <v>1.39846</v>
      </c>
      <c r="S182" s="42">
        <f t="shared" ca="1" si="7"/>
        <v>45959</v>
      </c>
      <c r="T182" s="43">
        <f ca="1">_xll.BInterpol('Base CDI'!$H$4:$H$28,'Base CDI'!$J$4:$J$29,S182,"Cubic","Extrapolate=Linear","MultiX=Average","Skip=True","Sort=True")</f>
        <v>14.913243003916952</v>
      </c>
      <c r="U182" s="43">
        <f ca="1">_xll.BInterpol('Base CDI'!$H$4:$H$28,'Base CDI'!$I$4:$I$29,S182,"Cubic","Extrapolate=Linear","MultiX=Average","Skip=True","Sort=True")</f>
        <v>14.791748625617315</v>
      </c>
    </row>
    <row r="183" spans="16:21" x14ac:dyDescent="0.25">
      <c r="P183" s="10">
        <v>34772</v>
      </c>
      <c r="Q183">
        <v>1.401397</v>
      </c>
      <c r="S183" s="42">
        <f t="shared" ca="1" si="7"/>
        <v>45960</v>
      </c>
      <c r="T183" s="43">
        <f ca="1">_xll.BInterpol('Base CDI'!$H$4:$H$28,'Base CDI'!$J$4:$J$29,S183,"Cubic","Extrapolate=Linear","MultiX=Average","Skip=True","Sort=True")</f>
        <v>14.911985242473309</v>
      </c>
      <c r="U183" s="43">
        <f ca="1">_xll.BInterpol('Base CDI'!$H$4:$H$28,'Base CDI'!$I$4:$I$29,S183,"Cubic","Extrapolate=Linear","MultiX=Average","Skip=True","Sort=True")</f>
        <v>14.792260681520382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45961</v>
      </c>
      <c r="T184" s="43">
        <f ca="1">_xll.BInterpol('Base CDI'!$H$4:$H$28,'Base CDI'!$J$4:$J$29,S184,"Cubic","Extrapolate=Linear","MultiX=Average","Skip=True","Sort=True")</f>
        <v>14.910697880889085</v>
      </c>
      <c r="U184" s="43">
        <f ca="1">_xll.BInterpol('Base CDI'!$H$4:$H$28,'Base CDI'!$I$4:$I$29,S184,"Cubic","Extrapolate=Linear","MultiX=Average","Skip=True","Sort=True")</f>
        <v>14.792760434121115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45962</v>
      </c>
      <c r="T185" s="43">
        <f ca="1">_xll.BInterpol('Base CDI'!$H$4:$H$28,'Base CDI'!$J$4:$J$29,S185,"Cubic","Extrapolate=Linear","MultiX=Average","Skip=True","Sort=True")</f>
        <v>14.909381516228894</v>
      </c>
      <c r="U185" s="43">
        <f ca="1">_xll.BInterpol('Base CDI'!$H$4:$H$28,'Base CDI'!$I$4:$I$29,S185,"Cubic","Extrapolate=Linear","MultiX=Average","Skip=True","Sort=True")</f>
        <v>14.793247781739332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45963</v>
      </c>
      <c r="T186" s="43">
        <f ca="1">_xll.BInterpol('Base CDI'!$H$4:$H$28,'Base CDI'!$J$4:$J$29,S186,"Cubic","Extrapolate=Linear","MultiX=Average","Skip=True","Sort=True")</f>
        <v>14.908036745557352</v>
      </c>
      <c r="U186" s="43">
        <f ca="1">_xll.BInterpol('Base CDI'!$H$4:$H$28,'Base CDI'!$I$4:$I$29,S186,"Cubic","Extrapolate=Linear","MultiX=Average","Skip=True","Sort=True")</f>
        <v>14.793722622694844</v>
      </c>
    </row>
    <row r="187" spans="16:21" x14ac:dyDescent="0.25">
      <c r="P187" s="10">
        <v>34778</v>
      </c>
      <c r="Q187">
        <v>1.412787</v>
      </c>
      <c r="S187" s="42">
        <f t="shared" ca="1" si="7"/>
        <v>45964</v>
      </c>
      <c r="T187" s="43">
        <f ca="1">_xll.BInterpol('Base CDI'!$H$4:$H$28,'Base CDI'!$J$4:$J$29,S187,"Cubic","Extrapolate=Linear","MultiX=Average","Skip=True","Sort=True")</f>
        <v>14.906664165939072</v>
      </c>
      <c r="U187" s="43">
        <f ca="1">_xll.BInterpol('Base CDI'!$H$4:$H$28,'Base CDI'!$I$4:$I$29,S187,"Cubic","Extrapolate=Linear","MultiX=Average","Skip=True","Sort=True")</f>
        <v>14.794184855307471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45965</v>
      </c>
      <c r="T188" s="43">
        <f ca="1">_xll.BInterpol('Base CDI'!$H$4:$H$28,'Base CDI'!$J$4:$J$29,S188,"Cubic","Extrapolate=Linear","MultiX=Average","Skip=True","Sort=True")</f>
        <v>14.905264374438666</v>
      </c>
      <c r="U188" s="43">
        <f ca="1">_xll.BInterpol('Base CDI'!$H$4:$H$28,'Base CDI'!$I$4:$I$29,S188,"Cubic","Extrapolate=Linear","MultiX=Average","Skip=True","Sort=True")</f>
        <v>14.794634377897022</v>
      </c>
    </row>
    <row r="189" spans="16:21" x14ac:dyDescent="0.25">
      <c r="P189" s="10">
        <v>34780</v>
      </c>
      <c r="Q189">
        <v>1.418501</v>
      </c>
      <c r="S189" s="42">
        <f t="shared" ca="1" si="7"/>
        <v>45966</v>
      </c>
      <c r="T189" s="43">
        <f ca="1">_xll.BInterpol('Base CDI'!$H$4:$H$28,'Base CDI'!$J$4:$J$29,S189,"Cubic","Extrapolate=Linear","MultiX=Average","Skip=True","Sort=True")</f>
        <v>14.903837968120747</v>
      </c>
      <c r="U189" s="43">
        <f ca="1">_xll.BInterpol('Base CDI'!$H$4:$H$28,'Base CDI'!$I$4:$I$29,S189,"Cubic","Extrapolate=Linear","MultiX=Average","Skip=True","Sort=True")</f>
        <v>14.795071088783319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45967</v>
      </c>
      <c r="T190" s="43">
        <f ca="1">_xll.BInterpol('Base CDI'!$H$4:$H$28,'Base CDI'!$J$4:$J$29,S190,"Cubic","Extrapolate=Linear","MultiX=Average","Skip=True","Sort=True")</f>
        <v>14.902385544049933</v>
      </c>
      <c r="U190" s="43">
        <f ca="1">_xll.BInterpol('Base CDI'!$H$4:$H$28,'Base CDI'!$I$4:$I$29,S190,"Cubic","Extrapolate=Linear","MultiX=Average","Skip=True","Sort=True")</f>
        <v>14.795494886286175</v>
      </c>
    </row>
    <row r="191" spans="16:21" x14ac:dyDescent="0.25">
      <c r="P191" s="10">
        <v>34782</v>
      </c>
      <c r="Q191">
        <v>1.424228</v>
      </c>
      <c r="S191" s="42">
        <f t="shared" ca="1" si="7"/>
        <v>45968</v>
      </c>
      <c r="T191" s="43">
        <f ca="1">_xll.BInterpol('Base CDI'!$H$4:$H$28,'Base CDI'!$J$4:$J$29,S191,"Cubic","Extrapolate=Linear","MultiX=Average","Skip=True","Sort=True")</f>
        <v>14.900907699290833</v>
      </c>
      <c r="U191" s="43">
        <f ca="1">_xll.BInterpol('Base CDI'!$H$4:$H$28,'Base CDI'!$I$4:$I$29,S191,"Cubic","Extrapolate=Linear","MultiX=Average","Skip=True","Sort=True")</f>
        <v>14.795905668725403</v>
      </c>
    </row>
    <row r="192" spans="16:21" x14ac:dyDescent="0.25">
      <c r="P192" s="10">
        <v>34785</v>
      </c>
      <c r="Q192">
        <v>1.4271</v>
      </c>
      <c r="S192" s="42">
        <f t="shared" ca="1" si="7"/>
        <v>45969</v>
      </c>
      <c r="T192" s="43">
        <f ca="1">_xll.BInterpol('Base CDI'!$H$4:$H$28,'Base CDI'!$J$4:$J$29,S192,"Cubic","Extrapolate=Linear","MultiX=Average","Skip=True","Sort=True")</f>
        <v>14.899405030908065</v>
      </c>
      <c r="U192" s="43">
        <f ca="1">_xll.BInterpol('Base CDI'!$H$4:$H$28,'Base CDI'!$I$4:$I$29,S192,"Cubic","Extrapolate=Linear","MultiX=Average","Skip=True","Sort=True")</f>
        <v>14.796303334420822</v>
      </c>
    </row>
    <row r="193" spans="16:21" x14ac:dyDescent="0.25">
      <c r="P193" s="10">
        <v>34786</v>
      </c>
      <c r="Q193">
        <v>1.429978</v>
      </c>
      <c r="S193" s="42">
        <f t="shared" ca="1" si="7"/>
        <v>45970</v>
      </c>
      <c r="T193" s="43">
        <f ca="1">_xll.BInterpol('Base CDI'!$H$4:$H$28,'Base CDI'!$J$4:$J$29,S193,"Cubic","Extrapolate=Linear","MultiX=Average","Skip=True","Sort=True")</f>
        <v>14.897878135966238</v>
      </c>
      <c r="U193" s="43">
        <f ca="1">_xll.BInterpol('Base CDI'!$H$4:$H$28,'Base CDI'!$I$4:$I$29,S193,"Cubic","Extrapolate=Linear","MultiX=Average","Skip=True","Sort=True")</f>
        <v>14.796687781692246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45971</v>
      </c>
      <c r="T194" s="43">
        <f ca="1">_xll.BInterpol('Base CDI'!$H$4:$H$28,'Base CDI'!$J$4:$J$29,S194,"Cubic","Extrapolate=Linear","MultiX=Average","Skip=True","Sort=True")</f>
        <v>14.896327611529969</v>
      </c>
      <c r="U194" s="43">
        <f ca="1">_xll.BInterpol('Base CDI'!$H$4:$H$28,'Base CDI'!$I$4:$I$29,S194,"Cubic","Extrapolate=Linear","MultiX=Average","Skip=True","Sort=True")</f>
        <v>14.797058908859491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45972</v>
      </c>
      <c r="T195" s="43">
        <f ca="1">_xll.BInterpol('Base CDI'!$H$4:$H$28,'Base CDI'!$J$4:$J$29,S195,"Cubic","Extrapolate=Linear","MultiX=Average","Skip=True","Sort=True")</f>
        <v>14.894754054663872</v>
      </c>
      <c r="U195" s="43">
        <f ca="1">_xll.BInterpol('Base CDI'!$H$4:$H$28,'Base CDI'!$I$4:$I$29,S195,"Cubic","Extrapolate=Linear","MultiX=Average","Skip=True","Sort=True")</f>
        <v>14.797416614242369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45973</v>
      </c>
      <c r="T196" s="43">
        <f ca="1">_xll.BInterpol('Base CDI'!$H$4:$H$28,'Base CDI'!$J$4:$J$29,S196,"Cubic","Extrapolate=Linear","MultiX=Average","Skip=True","Sort=True")</f>
        <v>14.893158062432558</v>
      </c>
      <c r="U196" s="43">
        <f ca="1">_xll.BInterpol('Base CDI'!$H$4:$H$28,'Base CDI'!$I$4:$I$29,S196,"Cubic","Extrapolate=Linear","MultiX=Average","Skip=True","Sort=True")</f>
        <v>14.7977607961607</v>
      </c>
    </row>
    <row r="197" spans="16:21" x14ac:dyDescent="0.25">
      <c r="P197" s="10">
        <v>34792</v>
      </c>
      <c r="Q197">
        <v>1.442186</v>
      </c>
      <c r="S197" s="42">
        <f t="shared" ca="1" si="7"/>
        <v>45974</v>
      </c>
      <c r="T197" s="43">
        <f ca="1">_xll.BInterpol('Base CDI'!$H$4:$H$28,'Base CDI'!$J$4:$J$29,S197,"Cubic","Extrapolate=Linear","MultiX=Average","Skip=True","Sort=True")</f>
        <v>14.891540231900642</v>
      </c>
      <c r="U197" s="43">
        <f ca="1">_xll.BInterpol('Base CDI'!$H$4:$H$28,'Base CDI'!$I$4:$I$29,S197,"Cubic","Extrapolate=Linear","MultiX=Average","Skip=True","Sort=True")</f>
        <v>14.798091352934298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45975</v>
      </c>
      <c r="T198" s="43">
        <f ca="1">_xll.BInterpol('Base CDI'!$H$4:$H$28,'Base CDI'!$J$4:$J$29,S198,"Cubic","Extrapolate=Linear","MultiX=Average","Skip=True","Sort=True")</f>
        <v>14.889901160132739</v>
      </c>
      <c r="U198" s="43">
        <f ca="1">_xll.BInterpol('Base CDI'!$H$4:$H$28,'Base CDI'!$I$4:$I$29,S198,"Cubic","Extrapolate=Linear","MultiX=Average","Skip=True","Sort=True")</f>
        <v>14.798408182882978</v>
      </c>
    </row>
    <row r="199" spans="16:21" x14ac:dyDescent="0.25">
      <c r="P199" s="10">
        <v>34794</v>
      </c>
      <c r="Q199">
        <v>1.44929</v>
      </c>
      <c r="S199" s="42">
        <f t="shared" ca="1" si="7"/>
        <v>45976</v>
      </c>
      <c r="T199" s="43">
        <f ca="1">_xll.BInterpol('Base CDI'!$H$4:$H$28,'Base CDI'!$J$4:$J$29,S199,"Cubic","Extrapolate=Linear","MultiX=Average","Skip=True","Sort=True")</f>
        <v>14.888241444193461</v>
      </c>
      <c r="U199" s="43">
        <f ca="1">_xll.BInterpol('Base CDI'!$H$4:$H$28,'Base CDI'!$I$4:$I$29,S199,"Cubic","Extrapolate=Linear","MultiX=Average","Skip=True","Sort=True")</f>
        <v>14.798711184326555</v>
      </c>
    </row>
    <row r="200" spans="16:21" x14ac:dyDescent="0.25">
      <c r="P200" s="10">
        <v>34795</v>
      </c>
      <c r="Q200">
        <v>1.452855</v>
      </c>
      <c r="S200" s="42">
        <f t="shared" ca="1" si="7"/>
        <v>45977</v>
      </c>
      <c r="T200" s="43">
        <f ca="1">_xll.BInterpol('Base CDI'!$H$4:$H$28,'Base CDI'!$J$4:$J$29,S200,"Cubic","Extrapolate=Linear","MultiX=Average","Skip=True","Sort=True")</f>
        <v>14.886561681147422</v>
      </c>
      <c r="U200" s="43">
        <f ca="1">_xll.BInterpol('Base CDI'!$H$4:$H$28,'Base CDI'!$I$4:$I$29,S200,"Cubic","Extrapolate=Linear","MultiX=Average","Skip=True","Sort=True")</f>
        <v>14.799000255584845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45978</v>
      </c>
      <c r="T201" s="43">
        <f ca="1">_xll.BInterpol('Base CDI'!$H$4:$H$28,'Base CDI'!$J$4:$J$29,S201,"Cubic","Extrapolate=Linear","MultiX=Average","Skip=True","Sort=True")</f>
        <v>14.884862468059236</v>
      </c>
      <c r="U201" s="43">
        <f ca="1">_xll.BInterpol('Base CDI'!$H$4:$H$28,'Base CDI'!$I$4:$I$29,S201,"Cubic","Extrapolate=Linear","MultiX=Average","Skip=True","Sort=True")</f>
        <v>14.799275294977663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45979</v>
      </c>
      <c r="T202" s="43">
        <f ca="1">_xll.BInterpol('Base CDI'!$H$4:$H$28,'Base CDI'!$J$4:$J$29,S202,"Cubic","Extrapolate=Linear","MultiX=Average","Skip=True","Sort=True")</f>
        <v>14.883144401993517</v>
      </c>
      <c r="U202" s="43">
        <f ca="1">_xll.BInterpol('Base CDI'!$H$4:$H$28,'Base CDI'!$I$4:$I$29,S202,"Cubic","Extrapolate=Linear","MultiX=Average","Skip=True","Sort=True")</f>
        <v>14.799536200824827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45980</v>
      </c>
      <c r="T203" s="43">
        <f ca="1">_xll.BInterpol('Base CDI'!$H$4:$H$28,'Base CDI'!$J$4:$J$29,S203,"Cubic","Extrapolate=Linear","MultiX=Average","Skip=True","Sort=True")</f>
        <v>14.881408080014877</v>
      </c>
      <c r="U203" s="43">
        <f ca="1">_xll.BInterpol('Base CDI'!$H$4:$H$28,'Base CDI'!$I$4:$I$29,S203,"Cubic","Extrapolate=Linear","MultiX=Average","Skip=True","Sort=True")</f>
        <v>14.799782871446148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45981</v>
      </c>
      <c r="T204" s="43">
        <f ca="1">_xll.BInterpol('Base CDI'!$H$4:$H$28,'Base CDI'!$J$4:$J$29,S204,"Cubic","Extrapolate=Linear","MultiX=Average","Skip=True","Sort=True")</f>
        <v>14.879654099187933</v>
      </c>
      <c r="U204" s="43">
        <f ca="1">_xll.BInterpol('Base CDI'!$H$4:$H$28,'Base CDI'!$I$4:$I$29,S204,"Cubic","Extrapolate=Linear","MultiX=Average","Skip=True","Sort=True")</f>
        <v>14.800015205161444</v>
      </c>
    </row>
    <row r="205" spans="16:21" x14ac:dyDescent="0.25">
      <c r="P205" s="10">
        <v>34806</v>
      </c>
      <c r="Q205">
        <v>1.470907</v>
      </c>
      <c r="S205" s="42">
        <f t="shared" ca="1" si="8"/>
        <v>45982</v>
      </c>
      <c r="T205" s="43">
        <f ca="1">_xll.BInterpol('Base CDI'!$H$4:$H$28,'Base CDI'!$J$4:$J$29,S205,"Cubic","Extrapolate=Linear","MultiX=Average","Skip=True","Sort=True")</f>
        <v>14.877883056577295</v>
      </c>
      <c r="U205" s="43">
        <f ca="1">_xll.BInterpol('Base CDI'!$H$4:$H$28,'Base CDI'!$I$4:$I$29,S205,"Cubic","Extrapolate=Linear","MultiX=Average","Skip=True","Sort=True")</f>
        <v>14.80023310029053</v>
      </c>
    </row>
    <row r="206" spans="16:21" x14ac:dyDescent="0.25">
      <c r="P206" s="10">
        <v>34807</v>
      </c>
      <c r="Q206">
        <v>1.474564</v>
      </c>
      <c r="S206" s="42">
        <f t="shared" ca="1" si="8"/>
        <v>45983</v>
      </c>
      <c r="T206" s="43">
        <f ca="1">_xll.BInterpol('Base CDI'!$H$4:$H$28,'Base CDI'!$J$4:$J$29,S206,"Cubic","Extrapolate=Linear","MultiX=Average","Skip=True","Sort=True")</f>
        <v>14.876095549247578</v>
      </c>
      <c r="U206" s="43">
        <f ca="1">_xll.BInterpol('Base CDI'!$H$4:$H$28,'Base CDI'!$I$4:$I$29,S206,"Cubic","Extrapolate=Linear","MultiX=Average","Skip=True","Sort=True")</f>
        <v>14.800436455153221</v>
      </c>
    </row>
    <row r="207" spans="16:21" x14ac:dyDescent="0.25">
      <c r="P207" s="10">
        <v>34808</v>
      </c>
      <c r="Q207">
        <v>1.478216</v>
      </c>
      <c r="S207" s="42">
        <f t="shared" ca="1" si="8"/>
        <v>45984</v>
      </c>
      <c r="T207" s="43">
        <f ca="1">_xll.BInterpol('Base CDI'!$H$4:$H$28,'Base CDI'!$J$4:$J$29,S207,"Cubic","Extrapolate=Linear","MultiX=Average","Skip=True","Sort=True")</f>
        <v>14.874292174263397</v>
      </c>
      <c r="U207" s="43">
        <f ca="1">_xll.BInterpol('Base CDI'!$H$4:$H$28,'Base CDI'!$I$4:$I$29,S207,"Cubic","Extrapolate=Linear","MultiX=Average","Skip=True","Sort=True")</f>
        <v>14.800625168069333</v>
      </c>
    </row>
    <row r="208" spans="16:21" x14ac:dyDescent="0.25">
      <c r="P208" s="10">
        <v>34809</v>
      </c>
      <c r="Q208">
        <v>1.481868</v>
      </c>
      <c r="S208" s="42">
        <f t="shared" ca="1" si="8"/>
        <v>45985</v>
      </c>
      <c r="T208" s="43">
        <f ca="1">_xll.BInterpol('Base CDI'!$H$4:$H$28,'Base CDI'!$J$4:$J$29,S208,"Cubic","Extrapolate=Linear","MultiX=Average","Skip=True","Sort=True")</f>
        <v>14.872473528689365</v>
      </c>
      <c r="U208" s="43">
        <f ca="1">_xll.BInterpol('Base CDI'!$H$4:$H$28,'Base CDI'!$I$4:$I$29,S208,"Cubic","Extrapolate=Linear","MultiX=Average","Skip=True","Sort=True")</f>
        <v>14.800799137358682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45986</v>
      </c>
      <c r="T209" s="43">
        <f ca="1">_xll.BInterpol('Base CDI'!$H$4:$H$28,'Base CDI'!$J$4:$J$29,S209,"Cubic","Extrapolate=Linear","MultiX=Average","Skip=True","Sort=True")</f>
        <v>14.870640209590094</v>
      </c>
      <c r="U209" s="43">
        <f ca="1">_xll.BInterpol('Base CDI'!$H$4:$H$28,'Base CDI'!$I$4:$I$29,S209,"Cubic","Extrapolate=Linear","MultiX=Average","Skip=True","Sort=True")</f>
        <v>14.800958261341082</v>
      </c>
    </row>
    <row r="210" spans="16:21" x14ac:dyDescent="0.25">
      <c r="P210" s="10">
        <v>34814</v>
      </c>
      <c r="Q210">
        <v>1.489177</v>
      </c>
      <c r="S210" s="42">
        <f t="shared" ca="1" si="8"/>
        <v>45987</v>
      </c>
      <c r="T210" s="43">
        <f ca="1">_xll.BInterpol('Base CDI'!$H$4:$H$28,'Base CDI'!$J$4:$J$29,S210,"Cubic","Extrapolate=Linear","MultiX=Average","Skip=True","Sort=True")</f>
        <v>14.868792814030201</v>
      </c>
      <c r="U210" s="43">
        <f ca="1">_xll.BInterpol('Base CDI'!$H$4:$H$28,'Base CDI'!$I$4:$I$29,S210,"Cubic","Extrapolate=Linear","MultiX=Average","Skip=True","Sort=True")</f>
        <v>14.801102438336351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45988</v>
      </c>
      <c r="T211" s="43">
        <f ca="1">_xll.BInterpol('Base CDI'!$H$4:$H$28,'Base CDI'!$J$4:$J$29,S211,"Cubic","Extrapolate=Linear","MultiX=Average","Skip=True","Sort=True")</f>
        <v>14.866931939074297</v>
      </c>
      <c r="U211" s="43">
        <f ca="1">_xll.BInterpol('Base CDI'!$H$4:$H$28,'Base CDI'!$I$4:$I$29,S211,"Cubic","Extrapolate=Linear","MultiX=Average","Skip=True","Sort=True")</f>
        <v>14.801231566664301</v>
      </c>
    </row>
    <row r="212" spans="16:21" x14ac:dyDescent="0.25">
      <c r="P212" s="10">
        <v>34816</v>
      </c>
      <c r="Q212">
        <v>1.496513</v>
      </c>
      <c r="S212" s="42">
        <f t="shared" ca="1" si="8"/>
        <v>45989</v>
      </c>
      <c r="T212" s="43">
        <f ca="1">_xll.BInterpol('Base CDI'!$H$4:$H$28,'Base CDI'!$J$4:$J$29,S212,"Cubic","Extrapolate=Linear","MultiX=Average","Skip=True","Sort=True")</f>
        <v>14.865058181786997</v>
      </c>
      <c r="U212" s="43">
        <f ca="1">_xll.BInterpol('Base CDI'!$H$4:$H$28,'Base CDI'!$I$4:$I$29,S212,"Cubic","Extrapolate=Linear","MultiX=Average","Skip=True","Sort=True")</f>
        <v>14.801345544644748</v>
      </c>
    </row>
    <row r="213" spans="16:21" x14ac:dyDescent="0.25">
      <c r="P213" s="10">
        <v>34817</v>
      </c>
      <c r="Q213">
        <v>1.500194</v>
      </c>
      <c r="S213" s="42">
        <f t="shared" ca="1" si="8"/>
        <v>45990</v>
      </c>
      <c r="T213" s="43">
        <f ca="1">_xll.BInterpol('Base CDI'!$H$4:$H$28,'Base CDI'!$J$4:$J$29,S213,"Cubic","Extrapolate=Linear","MultiX=Average","Skip=True","Sort=True")</f>
        <v>14.863172139232914</v>
      </c>
      <c r="U213" s="43">
        <f ca="1">_xll.BInterpol('Base CDI'!$H$4:$H$28,'Base CDI'!$I$4:$I$29,S213,"Cubic","Extrapolate=Linear","MultiX=Average","Skip=True","Sort=True")</f>
        <v>14.801444270597511</v>
      </c>
    </row>
    <row r="214" spans="16:21" x14ac:dyDescent="0.25">
      <c r="P214" s="10">
        <v>34821</v>
      </c>
      <c r="Q214">
        <v>1.503045</v>
      </c>
      <c r="S214" s="42">
        <f t="shared" ca="1" si="8"/>
        <v>45991</v>
      </c>
      <c r="T214" s="43">
        <f ca="1">_xll.BInterpol('Base CDI'!$H$4:$H$28,'Base CDI'!$J$4:$J$29,S214,"Cubic","Extrapolate=Linear","MultiX=Average","Skip=True","Sort=True")</f>
        <v>14.86127440847666</v>
      </c>
      <c r="U214" s="43">
        <f ca="1">_xll.BInterpol('Base CDI'!$H$4:$H$28,'Base CDI'!$I$4:$I$29,S214,"Cubic","Extrapolate=Linear","MultiX=Average","Skip=True","Sort=True")</f>
        <v>14.8015276428424</v>
      </c>
    </row>
    <row r="215" spans="16:21" x14ac:dyDescent="0.25">
      <c r="P215" s="10">
        <v>34822</v>
      </c>
      <c r="Q215">
        <v>1.505906</v>
      </c>
      <c r="S215" s="42">
        <f t="shared" ca="1" si="8"/>
        <v>45992</v>
      </c>
      <c r="T215" s="43">
        <f ca="1">_xll.BInterpol('Base CDI'!$H$4:$H$28,'Base CDI'!$J$4:$J$29,S215,"Cubic","Extrapolate=Linear","MultiX=Average","Skip=True","Sort=True")</f>
        <v>14.859365586582852</v>
      </c>
      <c r="U215" s="43">
        <f ca="1">_xll.BInterpol('Base CDI'!$H$4:$H$28,'Base CDI'!$I$4:$I$29,S215,"Cubic","Extrapolate=Linear","MultiX=Average","Skip=True","Sort=True")</f>
        <v>14.801595559699235</v>
      </c>
    </row>
    <row r="216" spans="16:21" x14ac:dyDescent="0.25">
      <c r="P216" s="10">
        <v>34823</v>
      </c>
      <c r="Q216">
        <v>1.508802</v>
      </c>
      <c r="S216" s="42">
        <f t="shared" ca="1" si="8"/>
        <v>45993</v>
      </c>
      <c r="T216" s="43">
        <f ca="1">_xll.BInterpol('Base CDI'!$H$4:$H$28,'Base CDI'!$J$4:$J$29,S216,"Cubic","Extrapolate=Linear","MultiX=Average","Skip=True","Sort=True")</f>
        <v>14.857446270616101</v>
      </c>
      <c r="U216" s="43">
        <f ca="1">_xll.BInterpol('Base CDI'!$H$4:$H$28,'Base CDI'!$I$4:$I$29,S216,"Cubic","Extrapolate=Linear","MultiX=Average","Skip=True","Sort=True")</f>
        <v>14.801647919487829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45994</v>
      </c>
      <c r="T217" s="43">
        <f ca="1">_xll.BInterpol('Base CDI'!$H$4:$H$28,'Base CDI'!$J$4:$J$29,S217,"Cubic","Extrapolate=Linear","MultiX=Average","Skip=True","Sort=True")</f>
        <v>14.855517057641023</v>
      </c>
      <c r="U217" s="43">
        <f ca="1">_xll.BInterpol('Base CDI'!$H$4:$H$28,'Base CDI'!$I$4:$I$29,S217,"Cubic","Extrapolate=Linear","MultiX=Average","Skip=True","Sort=True")</f>
        <v>14.801684620527999</v>
      </c>
    </row>
    <row r="218" spans="16:21" x14ac:dyDescent="0.25">
      <c r="P218" s="10">
        <v>34827</v>
      </c>
      <c r="Q218">
        <v>1.514586</v>
      </c>
      <c r="S218" s="42">
        <f t="shared" ca="1" si="8"/>
        <v>45995</v>
      </c>
      <c r="T218" s="43">
        <f ca="1">_xll.BInterpol('Base CDI'!$H$4:$H$28,'Base CDI'!$J$4:$J$29,S218,"Cubic","Extrapolate=Linear","MultiX=Average","Skip=True","Sort=True")</f>
        <v>14.853578544722231</v>
      </c>
      <c r="U218" s="43">
        <f ca="1">_xll.BInterpol('Base CDI'!$H$4:$H$28,'Base CDI'!$I$4:$I$29,S218,"Cubic","Extrapolate=Linear","MultiX=Average","Skip=True","Sort=True")</f>
        <v>14.801705561139558</v>
      </c>
    </row>
    <row r="219" spans="16:21" x14ac:dyDescent="0.25">
      <c r="P219" s="10">
        <v>34828</v>
      </c>
      <c r="Q219">
        <v>1.517479</v>
      </c>
      <c r="S219" s="42">
        <f t="shared" ca="1" si="8"/>
        <v>45996</v>
      </c>
      <c r="T219" s="43">
        <f ca="1">_xll.BInterpol('Base CDI'!$H$4:$H$28,'Base CDI'!$J$4:$J$29,S219,"Cubic","Extrapolate=Linear","MultiX=Average","Skip=True","Sort=True")</f>
        <v>14.851631328924338</v>
      </c>
      <c r="U219" s="43">
        <f ca="1">_xll.BInterpol('Base CDI'!$H$4:$H$28,'Base CDI'!$I$4:$I$29,S219,"Cubic","Extrapolate=Linear","MultiX=Average","Skip=True","Sort=True")</f>
        <v>14.801710639642325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45997</v>
      </c>
      <c r="T220" s="43">
        <f ca="1">_xll.BInterpol('Base CDI'!$H$4:$H$28,'Base CDI'!$J$4:$J$29,S220,"Cubic","Extrapolate=Linear","MultiX=Average","Skip=True","Sort=True")</f>
        <v>14.849676007311958</v>
      </c>
      <c r="U220" s="43">
        <f ca="1">_xll.BInterpol('Base CDI'!$H$4:$H$28,'Base CDI'!$I$4:$I$29,S220,"Cubic","Extrapolate=Linear","MultiX=Average","Skip=True","Sort=True")</f>
        <v>14.801699754356111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45998</v>
      </c>
      <c r="T221" s="43">
        <f ca="1">_xll.BInterpol('Base CDI'!$H$4:$H$28,'Base CDI'!$J$4:$J$29,S221,"Cubic","Extrapolate=Linear","MultiX=Average","Skip=True","Sort=True")</f>
        <v>14.847713176949703</v>
      </c>
      <c r="U221" s="43">
        <f ca="1">_xll.BInterpol('Base CDI'!$H$4:$H$28,'Base CDI'!$I$4:$I$29,S221,"Cubic","Extrapolate=Linear","MultiX=Average","Skip=True","Sort=True")</f>
        <v>14.801672803600736</v>
      </c>
    </row>
    <row r="222" spans="16:21" x14ac:dyDescent="0.25">
      <c r="P222" s="10">
        <v>34831</v>
      </c>
      <c r="Q222">
        <v>1.526216</v>
      </c>
      <c r="S222" s="42">
        <f t="shared" ca="1" si="8"/>
        <v>45999</v>
      </c>
      <c r="T222" s="43">
        <f ca="1">_xll.BInterpol('Base CDI'!$H$4:$H$28,'Base CDI'!$J$4:$J$29,S222,"Cubic","Extrapolate=Linear","MultiX=Average","Skip=True","Sort=True")</f>
        <v>14.845743434902191</v>
      </c>
      <c r="U222" s="43">
        <f ca="1">_xll.BInterpol('Base CDI'!$H$4:$H$28,'Base CDI'!$I$4:$I$29,S222,"Cubic","Extrapolate=Linear","MultiX=Average","Skip=True","Sort=True")</f>
        <v>14.801629685696012</v>
      </c>
    </row>
    <row r="223" spans="16:21" x14ac:dyDescent="0.25">
      <c r="P223" s="10">
        <v>34834</v>
      </c>
      <c r="Q223">
        <v>1.529131</v>
      </c>
      <c r="S223" s="42">
        <f t="shared" ca="1" si="8"/>
        <v>46000</v>
      </c>
      <c r="T223" s="43">
        <f ca="1">_xll.BInterpol('Base CDI'!$H$4:$H$28,'Base CDI'!$J$4:$J$29,S223,"Cubic","Extrapolate=Linear","MultiX=Average","Skip=True","Sort=True")</f>
        <v>14.84376737823403</v>
      </c>
      <c r="U223" s="43">
        <f ca="1">_xll.BInterpol('Base CDI'!$H$4:$H$28,'Base CDI'!$I$4:$I$29,S223,"Cubic","Extrapolate=Linear","MultiX=Average","Skip=True","Sort=True")</f>
        <v>14.801570298961757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46001</v>
      </c>
      <c r="T224" s="43">
        <f ca="1">_xll.BInterpol('Base CDI'!$H$4:$H$28,'Base CDI'!$J$4:$J$29,S224,"Cubic","Extrapolate=Linear","MultiX=Average","Skip=True","Sort=True")</f>
        <v>14.841785604009839</v>
      </c>
      <c r="U224" s="43">
        <f ca="1">_xll.BInterpol('Base CDI'!$H$4:$H$28,'Base CDI'!$I$4:$I$29,S224,"Cubic","Extrapolate=Linear","MultiX=Average","Skip=True","Sort=True")</f>
        <v>14.801494541717783</v>
      </c>
    </row>
    <row r="225" spans="16:21" x14ac:dyDescent="0.25">
      <c r="P225" s="10">
        <v>34836</v>
      </c>
      <c r="Q225">
        <v>1.534958</v>
      </c>
      <c r="S225" s="42">
        <f t="shared" ca="1" si="8"/>
        <v>46002</v>
      </c>
      <c r="T225" s="43">
        <f ca="1">_xll.BInterpol('Base CDI'!$H$4:$H$28,'Base CDI'!$J$4:$J$29,S225,"Cubic","Extrapolate=Linear","MultiX=Average","Skip=True","Sort=True")</f>
        <v>14.839798709294229</v>
      </c>
      <c r="U225" s="43">
        <f ca="1">_xll.BInterpol('Base CDI'!$H$4:$H$28,'Base CDI'!$I$4:$I$29,S225,"Cubic","Extrapolate=Linear","MultiX=Average","Skip=True","Sort=True")</f>
        <v>14.801402312283908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46003</v>
      </c>
      <c r="T226" s="43">
        <f ca="1">_xll.BInterpol('Base CDI'!$H$4:$H$28,'Base CDI'!$J$4:$J$29,S226,"Cubic","Extrapolate=Linear","MultiX=Average","Skip=True","Sort=True")</f>
        <v>14.837807291151815</v>
      </c>
      <c r="U226" s="43">
        <f ca="1">_xll.BInterpol('Base CDI'!$H$4:$H$28,'Base CDI'!$I$4:$I$29,S226,"Cubic","Extrapolate=Linear","MultiX=Average","Skip=True","Sort=True")</f>
        <v>14.801293508979947</v>
      </c>
    </row>
    <row r="227" spans="16:21" x14ac:dyDescent="0.25">
      <c r="P227" s="10">
        <v>34838</v>
      </c>
      <c r="Q227">
        <v>1.540781</v>
      </c>
      <c r="S227" s="42">
        <f t="shared" ca="1" si="8"/>
        <v>46004</v>
      </c>
      <c r="T227" s="43">
        <f ca="1">_xll.BInterpol('Base CDI'!$H$4:$H$28,'Base CDI'!$J$4:$J$29,S227,"Cubic","Extrapolate=Linear","MultiX=Average","Skip=True","Sort=True")</f>
        <v>14.835811946647208</v>
      </c>
      <c r="U227" s="43">
        <f ca="1">_xll.BInterpol('Base CDI'!$H$4:$H$28,'Base CDI'!$I$4:$I$29,S227,"Cubic","Extrapolate=Linear","MultiX=Average","Skip=True","Sort=True")</f>
        <v>14.801168030125716</v>
      </c>
    </row>
    <row r="228" spans="16:21" x14ac:dyDescent="0.25">
      <c r="P228" s="10">
        <v>34841</v>
      </c>
      <c r="Q228">
        <v>1.543698</v>
      </c>
      <c r="S228" s="42">
        <f t="shared" ca="1" si="8"/>
        <v>46005</v>
      </c>
      <c r="T228" s="43">
        <f ca="1">_xll.BInterpol('Base CDI'!$H$4:$H$28,'Base CDI'!$J$4:$J$29,S228,"Cubic","Extrapolate=Linear","MultiX=Average","Skip=True","Sort=True")</f>
        <v>14.833813272845024</v>
      </c>
      <c r="U228" s="43">
        <f ca="1">_xll.BInterpol('Base CDI'!$H$4:$H$28,'Base CDI'!$I$4:$I$29,S228,"Cubic","Extrapolate=Linear","MultiX=Average","Skip=True","Sort=True")</f>
        <v>14.80102577404103</v>
      </c>
    </row>
    <row r="229" spans="16:21" x14ac:dyDescent="0.25">
      <c r="P229" s="10">
        <v>34842</v>
      </c>
      <c r="Q229">
        <v>1.546621</v>
      </c>
      <c r="S229" s="42">
        <f t="shared" ca="1" si="8"/>
        <v>46006</v>
      </c>
      <c r="T229" s="43">
        <f ca="1">_xll.BInterpol('Base CDI'!$H$4:$H$28,'Base CDI'!$J$4:$J$29,S229,"Cubic","Extrapolate=Linear","MultiX=Average","Skip=True","Sort=True")</f>
        <v>14.831811866809876</v>
      </c>
      <c r="U229" s="43">
        <f ca="1">_xll.BInterpol('Base CDI'!$H$4:$H$28,'Base CDI'!$I$4:$I$29,S229,"Cubic","Extrapolate=Linear","MultiX=Average","Skip=True","Sort=True")</f>
        <v>14.800866639045703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46007</v>
      </c>
      <c r="T230" s="43">
        <f ca="1">_xll.BInterpol('Base CDI'!$H$4:$H$28,'Base CDI'!$J$4:$J$29,S230,"Cubic","Extrapolate=Linear","MultiX=Average","Skip=True","Sort=True")</f>
        <v>14.829808325606379</v>
      </c>
      <c r="U230" s="43">
        <f ca="1">_xll.BInterpol('Base CDI'!$H$4:$H$28,'Base CDI'!$I$4:$I$29,S230,"Cubic","Extrapolate=Linear","MultiX=Average","Skip=True","Sort=True")</f>
        <v>14.800690523459552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46008</v>
      </c>
      <c r="T231" s="43">
        <f ca="1">_xll.BInterpol('Base CDI'!$H$4:$H$28,'Base CDI'!$J$4:$J$29,S231,"Cubic","Extrapolate=Linear","MultiX=Average","Skip=True","Sort=True")</f>
        <v>14.827803246299144</v>
      </c>
      <c r="U231" s="43">
        <f ca="1">_xll.BInterpol('Base CDI'!$H$4:$H$28,'Base CDI'!$I$4:$I$29,S231,"Cubic","Extrapolate=Linear","MultiX=Average","Skip=True","Sort=True")</f>
        <v>14.800497325602393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46009</v>
      </c>
      <c r="T232" s="43">
        <f ca="1">_xll.BInterpol('Base CDI'!$H$4:$H$28,'Base CDI'!$J$4:$J$29,S232,"Cubic","Extrapolate=Linear","MultiX=Average","Skip=True","Sort=True")</f>
        <v>14.825797225952787</v>
      </c>
      <c r="U232" s="43">
        <f ca="1">_xll.BInterpol('Base CDI'!$H$4:$H$28,'Base CDI'!$I$4:$I$29,S232,"Cubic","Extrapolate=Linear","MultiX=Average","Skip=True","Sort=True")</f>
        <v>14.80028694379404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46010</v>
      </c>
      <c r="T233" s="43">
        <f ca="1">_xll.BInterpol('Base CDI'!$H$4:$H$28,'Base CDI'!$J$4:$J$29,S233,"Cubic","Extrapolate=Linear","MultiX=Average","Skip=True","Sort=True")</f>
        <v>14.82379086163192</v>
      </c>
      <c r="U233" s="43">
        <f ca="1">_xll.BInterpol('Base CDI'!$H$4:$H$28,'Base CDI'!$I$4:$I$29,S233,"Cubic","Extrapolate=Linear","MultiX=Average","Skip=True","Sort=True")</f>
        <v>14.800059276354308</v>
      </c>
    </row>
    <row r="234" spans="16:21" x14ac:dyDescent="0.25">
      <c r="P234" s="10">
        <v>34849</v>
      </c>
      <c r="Q234">
        <v>1.561323</v>
      </c>
      <c r="S234" s="42">
        <f t="shared" ca="1" si="8"/>
        <v>46011</v>
      </c>
      <c r="T234" s="43">
        <f ca="1">_xll.BInterpol('Base CDI'!$H$4:$H$28,'Base CDI'!$J$4:$J$29,S234,"Cubic","Extrapolate=Linear","MultiX=Average","Skip=True","Sort=True")</f>
        <v>14.821784750401159</v>
      </c>
      <c r="U234" s="43">
        <f ca="1">_xll.BInterpol('Base CDI'!$H$4:$H$28,'Base CDI'!$I$4:$I$29,S234,"Cubic","Extrapolate=Linear","MultiX=Average","Skip=True","Sort=True")</f>
        <v>14.799814221603013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46012</v>
      </c>
      <c r="T235" s="43">
        <f ca="1">_xll.BInterpol('Base CDI'!$H$4:$H$28,'Base CDI'!$J$4:$J$29,S235,"Cubic","Extrapolate=Linear","MultiX=Average","Skip=True","Sort=True")</f>
        <v>14.819779489325114</v>
      </c>
      <c r="U235" s="43">
        <f ca="1">_xll.BInterpol('Base CDI'!$H$4:$H$28,'Base CDI'!$I$4:$I$29,S235,"Cubic","Extrapolate=Linear","MultiX=Average","Skip=True","Sort=True")</f>
        <v>14.799551677859972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46013</v>
      </c>
      <c r="T236" s="43">
        <f ca="1">_xll.BInterpol('Base CDI'!$H$4:$H$28,'Base CDI'!$J$4:$J$29,S236,"Cubic","Extrapolate=Linear","MultiX=Average","Skip=True","Sort=True")</f>
        <v>14.817775675468404</v>
      </c>
      <c r="U236" s="43">
        <f ca="1">_xll.BInterpol('Base CDI'!$H$4:$H$28,'Base CDI'!$I$4:$I$29,S236,"Cubic","Extrapolate=Linear","MultiX=Average","Skip=True","Sort=True")</f>
        <v>14.799271543444998</v>
      </c>
    </row>
    <row r="237" spans="16:21" x14ac:dyDescent="0.25">
      <c r="P237" s="10">
        <v>34852</v>
      </c>
      <c r="Q237">
        <v>1.570192</v>
      </c>
      <c r="S237" s="42">
        <f t="shared" ca="1" si="8"/>
        <v>46014</v>
      </c>
      <c r="T237" s="43">
        <f ca="1">_xll.BInterpol('Base CDI'!$H$4:$H$28,'Base CDI'!$J$4:$J$29,S237,"Cubic","Extrapolate=Linear","MultiX=Average","Skip=True","Sort=True")</f>
        <v>14.815773905895638</v>
      </c>
      <c r="U237" s="43">
        <f ca="1">_xll.BInterpol('Base CDI'!$H$4:$H$28,'Base CDI'!$I$4:$I$29,S237,"Cubic","Extrapolate=Linear","MultiX=Average","Skip=True","Sort=True")</f>
        <v>14.798973716677908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46015</v>
      </c>
      <c r="T238" s="43">
        <f ca="1">_xll.BInterpol('Base CDI'!$H$4:$H$28,'Base CDI'!$J$4:$J$29,S238,"Cubic","Extrapolate=Linear","MultiX=Average","Skip=True","Sort=True")</f>
        <v>14.81377477767143</v>
      </c>
      <c r="U238" s="43">
        <f ca="1">_xll.BInterpol('Base CDI'!$H$4:$H$28,'Base CDI'!$I$4:$I$29,S238,"Cubic","Extrapolate=Linear","MultiX=Average","Skip=True","Sort=True")</f>
        <v>14.798658095878519</v>
      </c>
    </row>
    <row r="239" spans="16:21" x14ac:dyDescent="0.25">
      <c r="P239" s="10">
        <v>34856</v>
      </c>
      <c r="Q239">
        <v>1.576133</v>
      </c>
      <c r="S239" s="42">
        <f t="shared" ca="1" si="8"/>
        <v>46016</v>
      </c>
      <c r="T239" s="43">
        <f ca="1">_xll.BInterpol('Base CDI'!$H$4:$H$28,'Base CDI'!$J$4:$J$29,S239,"Cubic","Extrapolate=Linear","MultiX=Average","Skip=True","Sort=True")</f>
        <v>14.811778887860397</v>
      </c>
      <c r="U239" s="43">
        <f ca="1">_xll.BInterpol('Base CDI'!$H$4:$H$28,'Base CDI'!$I$4:$I$29,S239,"Cubic","Extrapolate=Linear","MultiX=Average","Skip=True","Sort=True")</f>
        <v>14.798324579366643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46017</v>
      </c>
      <c r="T240" s="43">
        <f ca="1">_xll.BInterpol('Base CDI'!$H$4:$H$28,'Base CDI'!$J$4:$J$29,S240,"Cubic","Extrapolate=Linear","MultiX=Average","Skip=True","Sort=True")</f>
        <v>14.80978683352715</v>
      </c>
      <c r="U240" s="43">
        <f ca="1">_xll.BInterpol('Base CDI'!$H$4:$H$28,'Base CDI'!$I$4:$I$29,S240,"Cubic","Extrapolate=Linear","MultiX=Average","Skip=True","Sort=True")</f>
        <v>14.797973065462095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46018</v>
      </c>
      <c r="T241" s="43">
        <f ca="1">_xll.BInterpol('Base CDI'!$H$4:$H$28,'Base CDI'!$J$4:$J$29,S241,"Cubic","Extrapolate=Linear","MultiX=Average","Skip=True","Sort=True")</f>
        <v>14.807799211736304</v>
      </c>
      <c r="U241" s="43">
        <f ca="1">_xll.BInterpol('Base CDI'!$H$4:$H$28,'Base CDI'!$I$4:$I$29,S241,"Cubic","Extrapolate=Linear","MultiX=Average","Skip=True","Sort=True")</f>
        <v>14.797603452484694</v>
      </c>
    </row>
    <row r="242" spans="16:21" x14ac:dyDescent="0.25">
      <c r="P242" s="10">
        <v>34859</v>
      </c>
      <c r="Q242">
        <v>1.585102</v>
      </c>
      <c r="S242" s="42">
        <f t="shared" ca="1" si="8"/>
        <v>46019</v>
      </c>
      <c r="T242" s="43">
        <f ca="1">_xll.BInterpol('Base CDI'!$H$4:$H$28,'Base CDI'!$J$4:$J$29,S242,"Cubic","Extrapolate=Linear","MultiX=Average","Skip=True","Sort=True")</f>
        <v>14.805816619552472</v>
      </c>
      <c r="U242" s="43">
        <f ca="1">_xll.BInterpol('Base CDI'!$H$4:$H$28,'Base CDI'!$I$4:$I$29,S242,"Cubic","Extrapolate=Linear","MultiX=Average","Skip=True","Sort=True")</f>
        <v>14.797215638754253</v>
      </c>
    </row>
    <row r="243" spans="16:21" x14ac:dyDescent="0.25">
      <c r="P243" s="10">
        <v>34862</v>
      </c>
      <c r="Q243">
        <v>1.588104</v>
      </c>
      <c r="S243" s="42">
        <f t="shared" ca="1" si="8"/>
        <v>46020</v>
      </c>
      <c r="T243" s="43">
        <f ca="1">_xll.BInterpol('Base CDI'!$H$4:$H$28,'Base CDI'!$J$4:$J$29,S243,"Cubic","Extrapolate=Linear","MultiX=Average","Skip=True","Sort=True")</f>
        <v>14.803839654040267</v>
      </c>
      <c r="U243" s="43">
        <f ca="1">_xll.BInterpol('Base CDI'!$H$4:$H$28,'Base CDI'!$I$4:$I$29,S243,"Cubic","Extrapolate=Linear","MultiX=Average","Skip=True","Sort=True")</f>
        <v>14.796809522590589</v>
      </c>
    </row>
    <row r="244" spans="16:21" x14ac:dyDescent="0.25">
      <c r="P244" s="10">
        <v>34863</v>
      </c>
      <c r="Q244">
        <v>1.59111</v>
      </c>
      <c r="S244" s="42">
        <f t="shared" ca="1" si="8"/>
        <v>46021</v>
      </c>
      <c r="T244" s="43">
        <f ca="1">_xll.BInterpol('Base CDI'!$H$4:$H$28,'Base CDI'!$J$4:$J$29,S244,"Cubic","Extrapolate=Linear","MultiX=Average","Skip=True","Sort=True")</f>
        <v>14.801868912264304</v>
      </c>
      <c r="U244" s="43">
        <f ca="1">_xll.BInterpol('Base CDI'!$H$4:$H$28,'Base CDI'!$I$4:$I$29,S244,"Cubic","Extrapolate=Linear","MultiX=Average","Skip=True","Sort=True")</f>
        <v>14.796385002313515</v>
      </c>
    </row>
    <row r="245" spans="16:21" x14ac:dyDescent="0.25">
      <c r="P245" s="10">
        <v>34864</v>
      </c>
      <c r="Q245">
        <v>1.594123</v>
      </c>
      <c r="S245" s="42">
        <f t="shared" ca="1" si="8"/>
        <v>46022</v>
      </c>
      <c r="T245" s="43">
        <f ca="1">_xll.BInterpol('Base CDI'!$H$4:$H$28,'Base CDI'!$J$4:$J$29,S245,"Cubic","Extrapolate=Linear","MultiX=Average","Skip=True","Sort=True")</f>
        <v>14.799904991289196</v>
      </c>
      <c r="U245" s="43">
        <f ca="1">_xll.BInterpol('Base CDI'!$H$4:$H$28,'Base CDI'!$I$4:$I$29,S245,"Cubic","Extrapolate=Linear","MultiX=Average","Skip=True","Sort=True")</f>
        <v>14.795941976242849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46023</v>
      </c>
      <c r="T246" s="43">
        <f ca="1">_xll.BInterpol('Base CDI'!$H$4:$H$28,'Base CDI'!$J$4:$J$29,S246,"Cubic","Extrapolate=Linear","MultiX=Average","Skip=True","Sort=True")</f>
        <v>14.797948488179555</v>
      </c>
      <c r="U246" s="43">
        <f ca="1">_xll.BInterpol('Base CDI'!$H$4:$H$28,'Base CDI'!$I$4:$I$29,S246,"Cubic","Extrapolate=Linear","MultiX=Average","Skip=True","Sort=True")</f>
        <v>14.795480342698406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46024</v>
      </c>
      <c r="T247" s="43">
        <f ca="1">_xll.BInterpol('Base CDI'!$H$4:$H$28,'Base CDI'!$J$4:$J$29,S247,"Cubic","Extrapolate=Linear","MultiX=Average","Skip=True","Sort=True")</f>
        <v>14.795999999999999</v>
      </c>
      <c r="U247" s="43">
        <f ca="1">_xll.BInterpol('Base CDI'!$H$4:$H$28,'Base CDI'!$I$4:$I$29,S247,"Cubic","Extrapolate=Linear","MultiX=Average","Skip=True","Sort=True")</f>
        <v>14.795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46025</v>
      </c>
      <c r="T248" s="43">
        <f ca="1">_xll.BInterpol('Base CDI'!$H$4:$H$28,'Base CDI'!$J$4:$J$29,S248,"Cubic","Extrapolate=Linear","MultiX=Average","Skip=True","Sort=True")</f>
        <v>14.794060006035576</v>
      </c>
      <c r="U248" s="43">
        <f ca="1">_xll.BInterpol('Base CDI'!$H$4:$H$28,'Base CDI'!$I$4:$I$29,S248,"Cubic","Extrapolate=Linear","MultiX=Average","Skip=True","Sort=True")</f>
        <v>14.794500877626614</v>
      </c>
    </row>
    <row r="249" spans="16:21" x14ac:dyDescent="0.25">
      <c r="P249" s="10">
        <v>34871</v>
      </c>
      <c r="Q249">
        <v>1.606225</v>
      </c>
      <c r="S249" s="42">
        <f t="shared" ca="1" si="8"/>
        <v>46026</v>
      </c>
      <c r="T249" s="43">
        <f ca="1">_xll.BInterpol('Base CDI'!$H$4:$H$28,'Base CDI'!$J$4:$J$29,S249,"Cubic","Extrapolate=Linear","MultiX=Average","Skip=True","Sort=True")</f>
        <v>14.792128514453081</v>
      </c>
      <c r="U249" s="43">
        <f ca="1">_xll.BInterpol('Base CDI'!$H$4:$H$28,'Base CDI'!$I$4:$I$29,S249,"Cubic","Extrapolate=Linear","MultiX=Average","Skip=True","Sort=True")</f>
        <v>14.7939830296939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46027</v>
      </c>
      <c r="T250" s="43">
        <f ca="1">_xll.BInterpol('Base CDI'!$H$4:$H$28,'Base CDI'!$J$4:$J$29,S250,"Cubic","Extrapolate=Linear","MultiX=Average","Skip=True","Sort=True")</f>
        <v>14.790205415639749</v>
      </c>
      <c r="U250" s="43">
        <f ca="1">_xll.BInterpol('Base CDI'!$H$4:$H$28,'Base CDI'!$I$4:$I$29,S250,"Cubic","Extrapolate=Linear","MultiX=Average","Skip=True","Sort=True")</f>
        <v>14.793446541476676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46028</v>
      </c>
      <c r="T251" s="43">
        <f ca="1">_xll.BInterpol('Base CDI'!$H$4:$H$28,'Base CDI'!$J$4:$J$29,S251,"Cubic","Extrapolate=Linear","MultiX=Average","Skip=True","Sort=True")</f>
        <v>14.788290599982812</v>
      </c>
      <c r="U251" s="43">
        <f ca="1">_xll.BInterpol('Base CDI'!$H$4:$H$28,'Base CDI'!$I$4:$I$29,S251,"Cubic","Extrapolate=Linear","MultiX=Average","Skip=True","Sort=True")</f>
        <v>14.792891498249762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46029</v>
      </c>
      <c r="T252" s="43">
        <f ca="1">_xll.BInterpol('Base CDI'!$H$4:$H$28,'Base CDI'!$J$4:$J$29,S252,"Cubic","Extrapolate=Linear","MultiX=Average","Skip=True","Sort=True")</f>
        <v>14.786383957869505</v>
      </c>
      <c r="U252" s="43">
        <f ca="1">_xll.BInterpol('Base CDI'!$H$4:$H$28,'Base CDI'!$I$4:$I$29,S252,"Cubic","Extrapolate=Linear","MultiX=Average","Skip=True","Sort=True")</f>
        <v>14.792317985287974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46030</v>
      </c>
      <c r="T253" s="43">
        <f ca="1">_xll.BInterpol('Base CDI'!$H$4:$H$28,'Base CDI'!$J$4:$J$29,S253,"Cubic","Extrapolate=Linear","MultiX=Average","Skip=True","Sort=True")</f>
        <v>14.784485379687061</v>
      </c>
      <c r="U253" s="43">
        <f ca="1">_xll.BInterpol('Base CDI'!$H$4:$H$28,'Base CDI'!$I$4:$I$29,S253,"Cubic","Extrapolate=Linear","MultiX=Average","Skip=True","Sort=True")</f>
        <v>14.791726087866131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46031</v>
      </c>
      <c r="T254" s="43">
        <f ca="1">_xll.BInterpol('Base CDI'!$H$4:$H$28,'Base CDI'!$J$4:$J$29,S254,"Cubic","Extrapolate=Linear","MultiX=Average","Skip=True","Sort=True")</f>
        <v>14.782594755822711</v>
      </c>
      <c r="U254" s="43">
        <f ca="1">_xll.BInterpol('Base CDI'!$H$4:$H$28,'Base CDI'!$I$4:$I$29,S254,"Cubic","Extrapolate=Linear","MultiX=Average","Skip=True","Sort=True")</f>
        <v>14.791115891259054</v>
      </c>
    </row>
    <row r="255" spans="16:21" x14ac:dyDescent="0.25">
      <c r="P255" s="10">
        <v>34879</v>
      </c>
      <c r="Q255">
        <v>1.624547</v>
      </c>
      <c r="S255" s="42">
        <f t="shared" ca="1" si="8"/>
        <v>46032</v>
      </c>
      <c r="T255" s="43">
        <f ca="1">_xll.BInterpol('Base CDI'!$H$4:$H$28,'Base CDI'!$J$4:$J$29,S255,"Cubic","Extrapolate=Linear","MultiX=Average","Skip=True","Sort=True")</f>
        <v>14.780711976663689</v>
      </c>
      <c r="U255" s="43">
        <f ca="1">_xll.BInterpol('Base CDI'!$H$4:$H$28,'Base CDI'!$I$4:$I$29,S255,"Cubic","Extrapolate=Linear","MultiX=Average","Skip=True","Sort=True")</f>
        <v>14.790487480741557</v>
      </c>
    </row>
    <row r="256" spans="16:21" x14ac:dyDescent="0.25">
      <c r="P256" s="10">
        <v>34880</v>
      </c>
      <c r="Q256">
        <v>1.627623</v>
      </c>
      <c r="S256" s="42">
        <f t="shared" ca="1" si="8"/>
        <v>46033</v>
      </c>
      <c r="T256" s="43">
        <f ca="1">_xll.BInterpol('Base CDI'!$H$4:$H$28,'Base CDI'!$J$4:$J$29,S256,"Cubic","Extrapolate=Linear","MultiX=Average","Skip=True","Sort=True")</f>
        <v>14.77883693259723</v>
      </c>
      <c r="U256" s="43">
        <f ca="1">_xll.BInterpol('Base CDI'!$H$4:$H$28,'Base CDI'!$I$4:$I$29,S256,"Cubic","Extrapolate=Linear","MultiX=Average","Skip=True","Sort=True")</f>
        <v>14.789840941588462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46034</v>
      </c>
      <c r="T257" s="43">
        <f ca="1">_xll.BInterpol('Base CDI'!$H$4:$H$28,'Base CDI'!$J$4:$J$29,S257,"Cubic","Extrapolate=Linear","MultiX=Average","Skip=True","Sort=True")</f>
        <v>14.776969514010565</v>
      </c>
      <c r="U257" s="43">
        <f ca="1">_xll.BInterpol('Base CDI'!$H$4:$H$28,'Base CDI'!$I$4:$I$29,S257,"Cubic","Extrapolate=Linear","MultiX=Average","Skip=True","Sort=True")</f>
        <v>14.789176359074586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46035</v>
      </c>
      <c r="T258" s="43">
        <f ca="1">_xll.BInterpol('Base CDI'!$H$4:$H$28,'Base CDI'!$J$4:$J$29,S258,"Cubic","Extrapolate=Linear","MultiX=Average","Skip=True","Sort=True")</f>
        <v>14.775109611290928</v>
      </c>
      <c r="U258" s="43">
        <f ca="1">_xll.BInterpol('Base CDI'!$H$4:$H$28,'Base CDI'!$I$4:$I$29,S258,"Cubic","Extrapolate=Linear","MultiX=Average","Skip=True","Sort=True")</f>
        <v>14.78849381847475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46036</v>
      </c>
      <c r="T259" s="43">
        <f ca="1">_xll.BInterpol('Base CDI'!$H$4:$H$28,'Base CDI'!$J$4:$J$29,S259,"Cubic","Extrapolate=Linear","MultiX=Average","Skip=True","Sort=True")</f>
        <v>14.773257114825553</v>
      </c>
      <c r="U259" s="43">
        <f ca="1">_xll.BInterpol('Base CDI'!$H$4:$H$28,'Base CDI'!$I$4:$I$29,S259,"Cubic","Extrapolate=Linear","MultiX=Average","Skip=True","Sort=True")</f>
        <v>14.78779340506377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46037</v>
      </c>
      <c r="T260" s="43">
        <f ca="1">_xll.BInterpol('Base CDI'!$H$4:$H$28,'Base CDI'!$J$4:$J$29,S260,"Cubic","Extrapolate=Linear","MultiX=Average","Skip=True","Sort=True")</f>
        <v>14.771411915001671</v>
      </c>
      <c r="U260" s="43">
        <f ca="1">_xll.BInterpol('Base CDI'!$H$4:$H$28,'Base CDI'!$I$4:$I$29,S260,"Cubic","Extrapolate=Linear","MultiX=Average","Skip=True","Sort=True")</f>
        <v>14.787075204116464</v>
      </c>
    </row>
    <row r="261" spans="16:21" x14ac:dyDescent="0.25">
      <c r="P261" s="10">
        <v>34887</v>
      </c>
      <c r="Q261">
        <v>1.643062</v>
      </c>
      <c r="S261" s="42">
        <f t="shared" ca="1" si="8"/>
        <v>46038</v>
      </c>
      <c r="T261" s="43">
        <f ca="1">_xll.BInterpol('Base CDI'!$H$4:$H$28,'Base CDI'!$J$4:$J$29,S261,"Cubic","Extrapolate=Linear","MultiX=Average","Skip=True","Sort=True")</f>
        <v>14.769573902206517</v>
      </c>
      <c r="U261" s="43">
        <f ca="1">_xll.BInterpol('Base CDI'!$H$4:$H$28,'Base CDI'!$I$4:$I$29,S261,"Cubic","Extrapolate=Linear","MultiX=Average","Skip=True","Sort=True")</f>
        <v>14.786339300907651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46039</v>
      </c>
      <c r="T262" s="43">
        <f ca="1">_xll.BInterpol('Base CDI'!$H$4:$H$28,'Base CDI'!$J$4:$J$29,S262,"Cubic","Extrapolate=Linear","MultiX=Average","Skip=True","Sort=True")</f>
        <v>14.767742966827324</v>
      </c>
      <c r="U262" s="43">
        <f ca="1">_xll.BInterpol('Base CDI'!$H$4:$H$28,'Base CDI'!$I$4:$I$29,S262,"Cubic","Extrapolate=Linear","MultiX=Average","Skip=True","Sort=True")</f>
        <v>14.78558578071215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46040</v>
      </c>
      <c r="T263" s="43">
        <f ca="1">_xll.BInterpol('Base CDI'!$H$4:$H$28,'Base CDI'!$J$4:$J$29,S263,"Cubic","Extrapolate=Linear","MultiX=Average","Skip=True","Sort=True")</f>
        <v>14.765918999251326</v>
      </c>
      <c r="U263" s="43">
        <f ca="1">_xll.BInterpol('Base CDI'!$H$4:$H$28,'Base CDI'!$I$4:$I$29,S263,"Cubic","Extrapolate=Linear","MultiX=Average","Skip=True","Sort=True")</f>
        <v>14.784814728804779</v>
      </c>
    </row>
    <row r="264" spans="16:21" x14ac:dyDescent="0.25">
      <c r="P264" s="10">
        <v>34892</v>
      </c>
      <c r="Q264">
        <v>1.652396</v>
      </c>
      <c r="S264" s="42">
        <f t="shared" ca="1" si="8"/>
        <v>46041</v>
      </c>
      <c r="T264" s="43">
        <f ca="1">_xll.BInterpol('Base CDI'!$H$4:$H$28,'Base CDI'!$J$4:$J$29,S264,"Cubic","Extrapolate=Linear","MultiX=Average","Skip=True","Sort=True")</f>
        <v>14.764101889865755</v>
      </c>
      <c r="U264" s="43">
        <f ca="1">_xll.BInterpol('Base CDI'!$H$4:$H$28,'Base CDI'!$I$4:$I$29,S264,"Cubic","Extrapolate=Linear","MultiX=Average","Skip=True","Sort=True")</f>
        <v>14.784026230460357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46042</v>
      </c>
      <c r="T265" s="43">
        <f ca="1">_xll.BInterpol('Base CDI'!$H$4:$H$28,'Base CDI'!$J$4:$J$29,S265,"Cubic","Extrapolate=Linear","MultiX=Average","Skip=True","Sort=True")</f>
        <v>14.762291529057844</v>
      </c>
      <c r="U265" s="43">
        <f ca="1">_xll.BInterpol('Base CDI'!$H$4:$H$28,'Base CDI'!$I$4:$I$29,S265,"Cubic","Extrapolate=Linear","MultiX=Average","Skip=True","Sort=True")</f>
        <v>14.783220370953703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46043</v>
      </c>
      <c r="T266" s="43">
        <f ca="1">_xll.BInterpol('Base CDI'!$H$4:$H$28,'Base CDI'!$J$4:$J$29,S266,"Cubic","Extrapolate=Linear","MultiX=Average","Skip=True","Sort=True")</f>
        <v>14.760487807214826</v>
      </c>
      <c r="U266" s="43">
        <f ca="1">_xll.BInterpol('Base CDI'!$H$4:$H$28,'Base CDI'!$I$4:$I$29,S266,"Cubic","Extrapolate=Linear","MultiX=Average","Skip=True","Sort=True")</f>
        <v>14.782397235559635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46044</v>
      </c>
      <c r="T267" s="43">
        <f ca="1">_xll.BInterpol('Base CDI'!$H$4:$H$28,'Base CDI'!$J$4:$J$29,S267,"Cubic","Extrapolate=Linear","MultiX=Average","Skip=True","Sort=True")</f>
        <v>14.758690614723935</v>
      </c>
      <c r="U267" s="43">
        <f ca="1">_xll.BInterpol('Base CDI'!$H$4:$H$28,'Base CDI'!$I$4:$I$29,S267,"Cubic","Extrapolate=Linear","MultiX=Average","Skip=True","Sort=True")</f>
        <v>14.781556909552972</v>
      </c>
    </row>
    <row r="268" spans="16:21" x14ac:dyDescent="0.25">
      <c r="P268" s="10">
        <v>34898</v>
      </c>
      <c r="Q268">
        <v>1.66489</v>
      </c>
      <c r="S268" s="42">
        <f t="shared" ca="1" si="9"/>
        <v>46045</v>
      </c>
      <c r="T268" s="43">
        <f ca="1">_xll.BInterpol('Base CDI'!$H$4:$H$28,'Base CDI'!$J$4:$J$29,S268,"Cubic","Extrapolate=Linear","MultiX=Average","Skip=True","Sort=True")</f>
        <v>14.756899841972405</v>
      </c>
      <c r="U268" s="43">
        <f ca="1">_xll.BInterpol('Base CDI'!$H$4:$H$28,'Base CDI'!$I$4:$I$29,S268,"Cubic","Extrapolate=Linear","MultiX=Average","Skip=True","Sort=True")</f>
        <v>14.780699478208529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46046</v>
      </c>
      <c r="T269" s="43">
        <f ca="1">_xll.BInterpol('Base CDI'!$H$4:$H$28,'Base CDI'!$J$4:$J$29,S269,"Cubic","Extrapolate=Linear","MultiX=Average","Skip=True","Sort=True")</f>
        <v>14.755115379347467</v>
      </c>
      <c r="U269" s="43">
        <f ca="1">_xll.BInterpol('Base CDI'!$H$4:$H$28,'Base CDI'!$I$4:$I$29,S269,"Cubic","Extrapolate=Linear","MultiX=Average","Skip=True","Sort=True")</f>
        <v>14.779825026801129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46047</v>
      </c>
      <c r="T270" s="43">
        <f ca="1">_xll.BInterpol('Base CDI'!$H$4:$H$28,'Base CDI'!$J$4:$J$29,S270,"Cubic","Extrapolate=Linear","MultiX=Average","Skip=True","Sort=True")</f>
        <v>14.753337117236356</v>
      </c>
      <c r="U270" s="43">
        <f ca="1">_xll.BInterpol('Base CDI'!$H$4:$H$28,'Base CDI'!$I$4:$I$29,S270,"Cubic","Extrapolate=Linear","MultiX=Average","Skip=True","Sort=True")</f>
        <v>14.778933640605588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46048</v>
      </c>
      <c r="T271" s="43">
        <f ca="1">_xll.BInterpol('Base CDI'!$H$4:$H$28,'Base CDI'!$J$4:$J$29,S271,"Cubic","Extrapolate=Linear","MultiX=Average","Skip=True","Sort=True")</f>
        <v>14.751564946026305</v>
      </c>
      <c r="U271" s="43">
        <f ca="1">_xll.BInterpol('Base CDI'!$H$4:$H$28,'Base CDI'!$I$4:$I$29,S271,"Cubic","Extrapolate=Linear","MultiX=Average","Skip=True","Sort=True")</f>
        <v>14.778025404896727</v>
      </c>
    </row>
    <row r="272" spans="16:21" x14ac:dyDescent="0.25">
      <c r="P272" s="10">
        <v>34904</v>
      </c>
      <c r="Q272">
        <v>1.677446</v>
      </c>
      <c r="S272" s="42">
        <f t="shared" ca="1" si="9"/>
        <v>46049</v>
      </c>
      <c r="T272" s="43">
        <f ca="1">_xll.BInterpol('Base CDI'!$H$4:$H$28,'Base CDI'!$J$4:$J$29,S272,"Cubic","Extrapolate=Linear","MultiX=Average","Skip=True","Sort=True")</f>
        <v>14.749798756104544</v>
      </c>
      <c r="U272" s="43">
        <f ca="1">_xll.BInterpol('Base CDI'!$H$4:$H$28,'Base CDI'!$I$4:$I$29,S272,"Cubic","Extrapolate=Linear","MultiX=Average","Skip=True","Sort=True")</f>
        <v>14.77710040494936</v>
      </c>
    </row>
    <row r="273" spans="16:21" x14ac:dyDescent="0.25">
      <c r="P273" s="10">
        <v>34905</v>
      </c>
      <c r="Q273">
        <v>1.680599</v>
      </c>
      <c r="S273" s="42">
        <f t="shared" ca="1" si="9"/>
        <v>46050</v>
      </c>
      <c r="T273" s="43">
        <f ca="1">_xll.BInterpol('Base CDI'!$H$4:$H$28,'Base CDI'!$J$4:$J$29,S273,"Cubic","Extrapolate=Linear","MultiX=Average","Skip=True","Sort=True")</f>
        <v>14.748038437858311</v>
      </c>
      <c r="U273" s="43">
        <f ca="1">_xll.BInterpol('Base CDI'!$H$4:$H$28,'Base CDI'!$I$4:$I$29,S273,"Cubic","Extrapolate=Linear","MultiX=Average","Skip=True","Sort=True")</f>
        <v>14.776158726038311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46051</v>
      </c>
      <c r="T274" s="43">
        <f ca="1">_xll.BInterpol('Base CDI'!$H$4:$H$28,'Base CDI'!$J$4:$J$29,S274,"Cubic","Extrapolate=Linear","MultiX=Average","Skip=True","Sort=True")</f>
        <v>14.746283881674836</v>
      </c>
      <c r="U274" s="43">
        <f ca="1">_xll.BInterpol('Base CDI'!$H$4:$H$28,'Base CDI'!$I$4:$I$29,S274,"Cubic","Extrapolate=Linear","MultiX=Average","Skip=True","Sort=True")</f>
        <v>14.775200453438393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46052</v>
      </c>
      <c r="T275" s="43">
        <f ca="1">_xll.BInterpol('Base CDI'!$H$4:$H$28,'Base CDI'!$J$4:$J$29,S275,"Cubic","Extrapolate=Linear","MultiX=Average","Skip=True","Sort=True")</f>
        <v>14.744534977941354</v>
      </c>
      <c r="U275" s="43">
        <f ca="1">_xll.BInterpol('Base CDI'!$H$4:$H$28,'Base CDI'!$I$4:$I$29,S275,"Cubic","Extrapolate=Linear","MultiX=Average","Skip=True","Sort=True")</f>
        <v>14.774225672424429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46053</v>
      </c>
      <c r="T276" s="43">
        <f ca="1">_xll.BInterpol('Base CDI'!$H$4:$H$28,'Base CDI'!$J$4:$J$29,S276,"Cubic","Extrapolate=Linear","MultiX=Average","Skip=True","Sort=True")</f>
        <v>14.742791617045098</v>
      </c>
      <c r="U276" s="43">
        <f ca="1">_xll.BInterpol('Base CDI'!$H$4:$H$28,'Base CDI'!$I$4:$I$29,S276,"Cubic","Extrapolate=Linear","MultiX=Average","Skip=True","Sort=True")</f>
        <v>14.773234468271234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46054</v>
      </c>
      <c r="T277" s="43">
        <f ca="1">_xll.BInterpol('Base CDI'!$H$4:$H$28,'Base CDI'!$J$4:$J$29,S277,"Cubic","Extrapolate=Linear","MultiX=Average","Skip=True","Sort=True")</f>
        <v>14.741053689373301</v>
      </c>
      <c r="U277" s="43">
        <f ca="1">_xll.BInterpol('Base CDI'!$H$4:$H$28,'Base CDI'!$I$4:$I$29,S277,"Cubic","Extrapolate=Linear","MultiX=Average","Skip=True","Sort=True")</f>
        <v>14.772226926253628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46055</v>
      </c>
      <c r="T278" s="43">
        <f ca="1">_xll.BInterpol('Base CDI'!$H$4:$H$28,'Base CDI'!$J$4:$J$29,S278,"Cubic","Extrapolate=Linear","MultiX=Average","Skip=True","Sort=True")</f>
        <v>14.739321085313193</v>
      </c>
      <c r="U278" s="43">
        <f ca="1">_xll.BInterpol('Base CDI'!$H$4:$H$28,'Base CDI'!$I$4:$I$29,S278,"Cubic","Extrapolate=Linear","MultiX=Average","Skip=True","Sort=True")</f>
        <v>14.771203131646431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46056</v>
      </c>
      <c r="T279" s="43">
        <f ca="1">_xll.BInterpol('Base CDI'!$H$4:$H$28,'Base CDI'!$J$4:$J$29,S279,"Cubic","Extrapolate=Linear","MultiX=Average","Skip=True","Sort=True")</f>
        <v>14.737593695252013</v>
      </c>
      <c r="U279" s="43">
        <f ca="1">_xll.BInterpol('Base CDI'!$H$4:$H$28,'Base CDI'!$I$4:$I$29,S279,"Cubic","Extrapolate=Linear","MultiX=Average","Skip=True","Sort=True")</f>
        <v>14.770163169724459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46057</v>
      </c>
      <c r="T280" s="43">
        <f ca="1">_xll.BInterpol('Base CDI'!$H$4:$H$28,'Base CDI'!$J$4:$J$29,S280,"Cubic","Extrapolate=Linear","MultiX=Average","Skip=True","Sort=True")</f>
        <v>14.73587140957699</v>
      </c>
      <c r="U280" s="43">
        <f ca="1">_xll.BInterpol('Base CDI'!$H$4:$H$28,'Base CDI'!$I$4:$I$29,S280,"Cubic","Extrapolate=Linear","MultiX=Average","Skip=True","Sort=True")</f>
        <v>14.769107125762531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46058</v>
      </c>
      <c r="T281" s="43">
        <f ca="1">_xll.BInterpol('Base CDI'!$H$4:$H$28,'Base CDI'!$J$4:$J$29,S281,"Cubic","Extrapolate=Linear","MultiX=Average","Skip=True","Sort=True")</f>
        <v>14.734154118675358</v>
      </c>
      <c r="U281" s="43">
        <f ca="1">_xll.BInterpol('Base CDI'!$H$4:$H$28,'Base CDI'!$I$4:$I$29,S281,"Cubic","Extrapolate=Linear","MultiX=Average","Skip=True","Sort=True")</f>
        <v>14.768035085035466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46059</v>
      </c>
      <c r="T282" s="43">
        <f ca="1">_xll.BInterpol('Base CDI'!$H$4:$H$28,'Base CDI'!$J$4:$J$29,S282,"Cubic","Extrapolate=Linear","MultiX=Average","Skip=True","Sort=True")</f>
        <v>14.732441712934351</v>
      </c>
      <c r="U282" s="43">
        <f ca="1">_xll.BInterpol('Base CDI'!$H$4:$H$28,'Base CDI'!$I$4:$I$29,S282,"Cubic","Extrapolate=Linear","MultiX=Average","Skip=True","Sort=True")</f>
        <v>14.766947132818084</v>
      </c>
    </row>
    <row r="283" spans="16:21" x14ac:dyDescent="0.25">
      <c r="P283" s="10">
        <v>34919</v>
      </c>
      <c r="Q283">
        <v>1.71014</v>
      </c>
      <c r="S283" s="42">
        <f t="shared" ca="1" si="9"/>
        <v>46060</v>
      </c>
      <c r="T283" s="43">
        <f ca="1">_xll.BInterpol('Base CDI'!$H$4:$H$28,'Base CDI'!$J$4:$J$29,S283,"Cubic","Extrapolate=Linear","MultiX=Average","Skip=True","Sort=True")</f>
        <v>14.730734082741202</v>
      </c>
      <c r="U283" s="43">
        <f ca="1">_xll.BInterpol('Base CDI'!$H$4:$H$28,'Base CDI'!$I$4:$I$29,S283,"Cubic","Extrapolate=Linear","MultiX=Average","Skip=True","Sort=True")</f>
        <v>14.765843354385201</v>
      </c>
    </row>
    <row r="284" spans="16:21" x14ac:dyDescent="0.25">
      <c r="P284" s="10">
        <v>34920</v>
      </c>
      <c r="Q284">
        <v>1.712933</v>
      </c>
      <c r="S284" s="42">
        <f t="shared" ca="1" si="9"/>
        <v>46061</v>
      </c>
      <c r="T284" s="43">
        <f ca="1">_xll.BInterpol('Base CDI'!$H$4:$H$28,'Base CDI'!$J$4:$J$29,S284,"Cubic","Extrapolate=Linear","MultiX=Average","Skip=True","Sort=True")</f>
        <v>14.729031118483142</v>
      </c>
      <c r="U284" s="43">
        <f ca="1">_xll.BInterpol('Base CDI'!$H$4:$H$28,'Base CDI'!$I$4:$I$29,S284,"Cubic","Extrapolate=Linear","MultiX=Average","Skip=True","Sort=True")</f>
        <v>14.764723835011635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46062</v>
      </c>
      <c r="T285" s="43">
        <f ca="1">_xll.BInterpol('Base CDI'!$H$4:$H$28,'Base CDI'!$J$4:$J$29,S285,"Cubic","Extrapolate=Linear","MultiX=Average","Skip=True","Sort=True")</f>
        <v>14.727332710547408</v>
      </c>
      <c r="U285" s="43">
        <f ca="1">_xll.BInterpol('Base CDI'!$H$4:$H$28,'Base CDI'!$I$4:$I$29,S285,"Cubic","Extrapolate=Linear","MultiX=Average","Skip=True","Sort=True")</f>
        <v>14.763588659972207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46063</v>
      </c>
      <c r="T286" s="43">
        <f ca="1">_xll.BInterpol('Base CDI'!$H$4:$H$28,'Base CDI'!$J$4:$J$29,S286,"Cubic","Extrapolate=Linear","MultiX=Average","Skip=True","Sort=True")</f>
        <v>14.725638749321231</v>
      </c>
      <c r="U286" s="43">
        <f ca="1">_xll.BInterpol('Base CDI'!$H$4:$H$28,'Base CDI'!$I$4:$I$29,S286,"Cubic","Extrapolate=Linear","MultiX=Average","Skip=True","Sort=True")</f>
        <v>14.762437914541733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46064</v>
      </c>
      <c r="T287" s="43">
        <f ca="1">_xll.BInterpol('Base CDI'!$H$4:$H$28,'Base CDI'!$J$4:$J$29,S287,"Cubic","Extrapolate=Linear","MultiX=Average","Skip=True","Sort=True")</f>
        <v>14.723949125191846</v>
      </c>
      <c r="U287" s="43">
        <f ca="1">_xll.BInterpol('Base CDI'!$H$4:$H$28,'Base CDI'!$I$4:$I$29,S287,"Cubic","Extrapolate=Linear","MultiX=Average","Skip=True","Sort=True")</f>
        <v>14.761271683995036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46065</v>
      </c>
      <c r="T288" s="43">
        <f ca="1">_xll.BInterpol('Base CDI'!$H$4:$H$28,'Base CDI'!$J$4:$J$29,S288,"Cubic","Extrapolate=Linear","MultiX=Average","Skip=True","Sort=True")</f>
        <v>14.722263728546482</v>
      </c>
      <c r="U288" s="43">
        <f ca="1">_xll.BInterpol('Base CDI'!$H$4:$H$28,'Base CDI'!$I$4:$I$29,S288,"Cubic","Extrapolate=Linear","MultiX=Average","Skip=True","Sort=True")</f>
        <v>14.760090053606929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46066</v>
      </c>
      <c r="T289" s="43">
        <f ca="1">_xll.BInterpol('Base CDI'!$H$4:$H$28,'Base CDI'!$J$4:$J$29,S289,"Cubic","Extrapolate=Linear","MultiX=Average","Skip=True","Sort=True")</f>
        <v>14.720582449772376</v>
      </c>
      <c r="U289" s="43">
        <f ca="1">_xll.BInterpol('Base CDI'!$H$4:$H$28,'Base CDI'!$I$4:$I$29,S289,"Cubic","Extrapolate=Linear","MultiX=Average","Skip=True","Sort=True")</f>
        <v>14.758893108652233</v>
      </c>
    </row>
    <row r="290" spans="16:21" x14ac:dyDescent="0.25">
      <c r="P290" s="10">
        <v>34928</v>
      </c>
      <c r="Q290">
        <v>1.729697</v>
      </c>
      <c r="S290" s="42">
        <f t="shared" ca="1" si="9"/>
        <v>46067</v>
      </c>
      <c r="T290" s="43">
        <f ca="1">_xll.BInterpol('Base CDI'!$H$4:$H$28,'Base CDI'!$J$4:$J$29,S290,"Cubic","Extrapolate=Linear","MultiX=Average","Skip=True","Sort=True")</f>
        <v>14.71890517925676</v>
      </c>
      <c r="U290" s="43">
        <f ca="1">_xll.BInterpol('Base CDI'!$H$4:$H$28,'Base CDI'!$I$4:$I$29,S290,"Cubic","Extrapolate=Linear","MultiX=Average","Skip=True","Sort=True")</f>
        <v>14.757680934405764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46068</v>
      </c>
      <c r="T291" s="43">
        <f ca="1">_xll.BInterpol('Base CDI'!$H$4:$H$28,'Base CDI'!$J$4:$J$29,S291,"Cubic","Extrapolate=Linear","MultiX=Average","Skip=True","Sort=True")</f>
        <v>14.717231807386867</v>
      </c>
      <c r="U291" s="43">
        <f ca="1">_xll.BInterpol('Base CDI'!$H$4:$H$28,'Base CDI'!$I$4:$I$29,S291,"Cubic","Extrapolate=Linear","MultiX=Average","Skip=True","Sort=True")</f>
        <v>14.756453616142345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46069</v>
      </c>
      <c r="T292" s="43">
        <f ca="1">_xll.BInterpol('Base CDI'!$H$4:$H$28,'Base CDI'!$J$4:$J$29,S292,"Cubic","Extrapolate=Linear","MultiX=Average","Skip=True","Sort=True")</f>
        <v>14.715562224549931</v>
      </c>
      <c r="U292" s="43">
        <f ca="1">_xll.BInterpol('Base CDI'!$H$4:$H$28,'Base CDI'!$I$4:$I$29,S292,"Cubic","Extrapolate=Linear","MultiX=Average","Skip=True","Sort=True")</f>
        <v>14.755211239136793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46070</v>
      </c>
      <c r="T293" s="43">
        <f ca="1">_xll.BInterpol('Base CDI'!$H$4:$H$28,'Base CDI'!$J$4:$J$29,S293,"Cubic","Extrapolate=Linear","MultiX=Average","Skip=True","Sort=True")</f>
        <v>14.713896321133184</v>
      </c>
      <c r="U293" s="43">
        <f ca="1">_xll.BInterpol('Base CDI'!$H$4:$H$28,'Base CDI'!$I$4:$I$29,S293,"Cubic","Extrapolate=Linear","MultiX=Average","Skip=True","Sort=True")</f>
        <v>14.753953888663924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46071</v>
      </c>
      <c r="T294" s="43">
        <f ca="1">_xll.BInterpol('Base CDI'!$H$4:$H$28,'Base CDI'!$J$4:$J$29,S294,"Cubic","Extrapolate=Linear","MultiX=Average","Skip=True","Sort=True")</f>
        <v>14.712233987523859</v>
      </c>
      <c r="U294" s="43">
        <f ca="1">_xll.BInterpol('Base CDI'!$H$4:$H$28,'Base CDI'!$I$4:$I$29,S294,"Cubic","Extrapolate=Linear","MultiX=Average","Skip=True","Sort=True")</f>
        <v>14.752681649998559</v>
      </c>
    </row>
    <row r="295" spans="16:21" x14ac:dyDescent="0.25">
      <c r="P295" s="10">
        <v>34935</v>
      </c>
      <c r="Q295">
        <v>1.7437</v>
      </c>
      <c r="S295" s="42">
        <f t="shared" ca="1" si="9"/>
        <v>46072</v>
      </c>
      <c r="T295" s="43">
        <f ca="1">_xll.BInterpol('Base CDI'!$H$4:$H$28,'Base CDI'!$J$4:$J$29,S295,"Cubic","Extrapolate=Linear","MultiX=Average","Skip=True","Sort=True")</f>
        <v>14.710575114109192</v>
      </c>
      <c r="U295" s="43">
        <f ca="1">_xll.BInterpol('Base CDI'!$H$4:$H$28,'Base CDI'!$I$4:$I$29,S295,"Cubic","Extrapolate=Linear","MultiX=Average","Skip=True","Sort=True")</f>
        <v>14.751394608415515</v>
      </c>
    </row>
    <row r="296" spans="16:21" x14ac:dyDescent="0.25">
      <c r="P296" s="10">
        <v>34936</v>
      </c>
      <c r="Q296">
        <v>1.746513</v>
      </c>
      <c r="S296" s="42">
        <f t="shared" ca="1" si="9"/>
        <v>46073</v>
      </c>
      <c r="T296" s="43">
        <f ca="1">_xll.BInterpol('Base CDI'!$H$4:$H$28,'Base CDI'!$J$4:$J$29,S296,"Cubic","Extrapolate=Linear","MultiX=Average","Skip=True","Sort=True")</f>
        <v>14.708919591276413</v>
      </c>
      <c r="U296" s="43">
        <f ca="1">_xll.BInterpol('Base CDI'!$H$4:$H$28,'Base CDI'!$I$4:$I$29,S296,"Cubic","Extrapolate=Linear","MultiX=Average","Skip=True","Sort=True")</f>
        <v>14.750092849189611</v>
      </c>
    </row>
    <row r="297" spans="16:21" x14ac:dyDescent="0.25">
      <c r="P297" s="10">
        <v>34939</v>
      </c>
      <c r="Q297">
        <v>1.749331</v>
      </c>
      <c r="S297" s="42">
        <f t="shared" ca="1" si="9"/>
        <v>46074</v>
      </c>
      <c r="T297" s="43">
        <f ca="1">_xll.BInterpol('Base CDI'!$H$4:$H$28,'Base CDI'!$J$4:$J$29,S297,"Cubic","Extrapolate=Linear","MultiX=Average","Skip=True","Sort=True")</f>
        <v>14.707267309412757</v>
      </c>
      <c r="U297" s="43">
        <f ca="1">_xll.BInterpol('Base CDI'!$H$4:$H$28,'Base CDI'!$I$4:$I$29,S297,"Cubic","Extrapolate=Linear","MultiX=Average","Skip=True","Sort=True")</f>
        <v>14.748776457595666</v>
      </c>
    </row>
    <row r="298" spans="16:21" x14ac:dyDescent="0.25">
      <c r="P298" s="10">
        <v>34940</v>
      </c>
      <c r="Q298">
        <v>1.752148</v>
      </c>
      <c r="S298" s="42">
        <f t="shared" ca="1" si="9"/>
        <v>46075</v>
      </c>
      <c r="T298" s="43">
        <f ca="1">_xll.BInterpol('Base CDI'!$H$4:$H$28,'Base CDI'!$J$4:$J$29,S298,"Cubic","Extrapolate=Linear","MultiX=Average","Skip=True","Sort=True")</f>
        <v>14.705618158905455</v>
      </c>
      <c r="U298" s="43">
        <f ca="1">_xll.BInterpol('Base CDI'!$H$4:$H$28,'Base CDI'!$I$4:$I$29,S298,"Cubic","Extrapolate=Linear","MultiX=Average","Skip=True","Sort=True")</f>
        <v>14.747445518908497</v>
      </c>
    </row>
    <row r="299" spans="16:21" x14ac:dyDescent="0.25">
      <c r="P299" s="10">
        <v>34941</v>
      </c>
      <c r="Q299">
        <v>1.754969</v>
      </c>
      <c r="S299" s="42">
        <f t="shared" ca="1" si="9"/>
        <v>46076</v>
      </c>
      <c r="T299" s="43">
        <f ca="1">_xll.BInterpol('Base CDI'!$H$4:$H$28,'Base CDI'!$J$4:$J$29,S299,"Cubic","Extrapolate=Linear","MultiX=Average","Skip=True","Sort=True")</f>
        <v>14.703972030141744</v>
      </c>
      <c r="U299" s="43">
        <f ca="1">_xll.BInterpol('Base CDI'!$H$4:$H$28,'Base CDI'!$I$4:$I$29,S299,"Cubic","Extrapolate=Linear","MultiX=Average","Skip=True","Sort=True")</f>
        <v>14.746100118402925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46077</v>
      </c>
      <c r="T300" s="43">
        <f ca="1">_xll.BInterpol('Base CDI'!$H$4:$H$28,'Base CDI'!$J$4:$J$29,S300,"Cubic","Extrapolate=Linear","MultiX=Average","Skip=True","Sort=True")</f>
        <v>14.702328813508853</v>
      </c>
      <c r="U300" s="43">
        <f ca="1">_xll.BInterpol('Base CDI'!$H$4:$H$28,'Base CDI'!$I$4:$I$29,S300,"Cubic","Extrapolate=Linear","MultiX=Average","Skip=True","Sort=True")</f>
        <v>14.744740341353767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46078</v>
      </c>
      <c r="T301" s="43">
        <f ca="1">_xll.BInterpol('Base CDI'!$H$4:$H$28,'Base CDI'!$J$4:$J$29,S301,"Cubic","Extrapolate=Linear","MultiX=Average","Skip=True","Sort=True")</f>
        <v>14.700688399394018</v>
      </c>
      <c r="U301" s="43">
        <f ca="1">_xll.BInterpol('Base CDI'!$H$4:$H$28,'Base CDI'!$I$4:$I$29,S301,"Cubic","Extrapolate=Linear","MultiX=Average","Skip=True","Sort=True")</f>
        <v>14.743366273035841</v>
      </c>
    </row>
    <row r="302" spans="16:21" x14ac:dyDescent="0.25">
      <c r="P302" s="10">
        <v>34946</v>
      </c>
      <c r="Q302">
        <v>1.763482</v>
      </c>
      <c r="S302" s="42">
        <f t="shared" ca="1" si="9"/>
        <v>46079</v>
      </c>
      <c r="T302" s="43">
        <f ca="1">_xll.BInterpol('Base CDI'!$H$4:$H$28,'Base CDI'!$J$4:$J$29,S302,"Cubic","Extrapolate=Linear","MultiX=Average","Skip=True","Sort=True")</f>
        <v>14.699050678184472</v>
      </c>
      <c r="U302" s="43">
        <f ca="1">_xll.BInterpol('Base CDI'!$H$4:$H$28,'Base CDI'!$I$4:$I$29,S302,"Cubic","Extrapolate=Linear","MultiX=Average","Skip=True","Sort=True")</f>
        <v>14.741977998723964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46080</v>
      </c>
      <c r="T303" s="43">
        <f ca="1">_xll.BInterpol('Base CDI'!$H$4:$H$28,'Base CDI'!$J$4:$J$29,S303,"Cubic","Extrapolate=Linear","MultiX=Average","Skip=True","Sort=True")</f>
        <v>14.697415540267446</v>
      </c>
      <c r="U303" s="43">
        <f ca="1">_xll.BInterpol('Base CDI'!$H$4:$H$28,'Base CDI'!$I$4:$I$29,S303,"Cubic","Extrapolate=Linear","MultiX=Average","Skip=True","Sort=True")</f>
        <v>14.740575603692958</v>
      </c>
    </row>
    <row r="304" spans="16:21" x14ac:dyDescent="0.25">
      <c r="P304" s="10">
        <v>34948</v>
      </c>
      <c r="Q304">
        <v>1.769183</v>
      </c>
      <c r="S304" s="42">
        <f t="shared" ca="1" si="9"/>
        <v>46081</v>
      </c>
      <c r="T304" s="43">
        <f ca="1">_xll.BInterpol('Base CDI'!$H$4:$H$28,'Base CDI'!$J$4:$J$29,S304,"Cubic","Extrapolate=Linear","MultiX=Average","Skip=True","Sort=True")</f>
        <v>14.695782876030174</v>
      </c>
      <c r="U304" s="43">
        <f ca="1">_xll.BInterpol('Base CDI'!$H$4:$H$28,'Base CDI'!$I$4:$I$29,S304,"Cubic","Extrapolate=Linear","MultiX=Average","Skip=True","Sort=True")</f>
        <v>14.739159173217642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46082</v>
      </c>
      <c r="T305" s="43">
        <f ca="1">_xll.BInterpol('Base CDI'!$H$4:$H$28,'Base CDI'!$J$4:$J$29,S305,"Cubic","Extrapolate=Linear","MultiX=Average","Skip=True","Sort=True")</f>
        <v>14.694152575859892</v>
      </c>
      <c r="U305" s="43">
        <f ca="1">_xll.BInterpol('Base CDI'!$H$4:$H$28,'Base CDI'!$I$4:$I$29,S305,"Cubic","Extrapolate=Linear","MultiX=Average","Skip=True","Sort=True")</f>
        <v>14.737728792572829</v>
      </c>
    </row>
    <row r="306" spans="16:21" x14ac:dyDescent="0.25">
      <c r="P306" s="10">
        <v>34953</v>
      </c>
      <c r="Q306">
        <v>1.774896</v>
      </c>
      <c r="S306" s="42">
        <f t="shared" ca="1" si="9"/>
        <v>46083</v>
      </c>
      <c r="T306" s="43">
        <f ca="1">_xll.BInterpol('Base CDI'!$H$4:$H$28,'Base CDI'!$J$4:$J$29,S306,"Cubic","Extrapolate=Linear","MultiX=Average","Skip=True","Sort=True")</f>
        <v>14.69252453014383</v>
      </c>
      <c r="U306" s="43">
        <f ca="1">_xll.BInterpol('Base CDI'!$H$4:$H$28,'Base CDI'!$I$4:$I$29,S306,"Cubic","Extrapolate=Linear","MultiX=Average","Skip=True","Sort=True")</f>
        <v>14.736284547033343</v>
      </c>
    </row>
    <row r="307" spans="16:21" x14ac:dyDescent="0.25">
      <c r="P307" s="10">
        <v>34954</v>
      </c>
      <c r="Q307">
        <v>1.77776</v>
      </c>
      <c r="S307" s="42">
        <f t="shared" ca="1" si="9"/>
        <v>46084</v>
      </c>
      <c r="T307" s="43">
        <f ca="1">_xll.BInterpol('Base CDI'!$H$4:$H$28,'Base CDI'!$J$4:$J$29,S307,"Cubic","Extrapolate=Linear","MultiX=Average","Skip=True","Sort=True")</f>
        <v>14.690898629269222</v>
      </c>
      <c r="U307" s="43">
        <f ca="1">_xll.BInterpol('Base CDI'!$H$4:$H$28,'Base CDI'!$I$4:$I$29,S307,"Cubic","Extrapolate=Linear","MultiX=Average","Skip=True","Sort=True")</f>
        <v>14.734826521873998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46085</v>
      </c>
      <c r="T308" s="43">
        <f ca="1">_xll.BInterpol('Base CDI'!$H$4:$H$28,'Base CDI'!$J$4:$J$29,S308,"Cubic","Extrapolate=Linear","MultiX=Average","Skip=True","Sort=True")</f>
        <v>14.689274763623303</v>
      </c>
      <c r="U308" s="43">
        <f ca="1">_xll.BInterpol('Base CDI'!$H$4:$H$28,'Base CDI'!$I$4:$I$29,S308,"Cubic","Extrapolate=Linear","MultiX=Average","Skip=True","Sort=True")</f>
        <v>14.733354802369616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46086</v>
      </c>
      <c r="T309" s="43">
        <f ca="1">_xll.BInterpol('Base CDI'!$H$4:$H$28,'Base CDI'!$J$4:$J$29,S309,"Cubic","Extrapolate=Linear","MultiX=Average","Skip=True","Sort=True")</f>
        <v>14.687652823593302</v>
      </c>
      <c r="U309" s="43">
        <f ca="1">_xll.BInterpol('Base CDI'!$H$4:$H$28,'Base CDI'!$I$4:$I$29,S309,"Cubic","Extrapolate=Linear","MultiX=Average","Skip=True","Sort=True")</f>
        <v>14.731869473795015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46087</v>
      </c>
      <c r="T310" s="43">
        <f ca="1">_xll.BInterpol('Base CDI'!$H$4:$H$28,'Base CDI'!$J$4:$J$29,S310,"Cubic","Extrapolate=Linear","MultiX=Average","Skip=True","Sort=True")</f>
        <v>14.686032699566457</v>
      </c>
      <c r="U310" s="43">
        <f ca="1">_xll.BInterpol('Base CDI'!$H$4:$H$28,'Base CDI'!$I$4:$I$29,S310,"Cubic","Extrapolate=Linear","MultiX=Average","Skip=True","Sort=True")</f>
        <v>14.730370621425013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46088</v>
      </c>
      <c r="T311" s="43">
        <f ca="1">_xll.BInterpol('Base CDI'!$H$4:$H$28,'Base CDI'!$J$4:$J$29,S311,"Cubic","Extrapolate=Linear","MultiX=Average","Skip=True","Sort=True")</f>
        <v>14.684414281929998</v>
      </c>
      <c r="U311" s="43">
        <f ca="1">_xll.BInterpol('Base CDI'!$H$4:$H$28,'Base CDI'!$I$4:$I$29,S311,"Cubic","Extrapolate=Linear","MultiX=Average","Skip=True","Sort=True")</f>
        <v>14.728858330534427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46089</v>
      </c>
      <c r="T312" s="43">
        <f ca="1">_xll.BInterpol('Base CDI'!$H$4:$H$28,'Base CDI'!$J$4:$J$29,S312,"Cubic","Extrapolate=Linear","MultiX=Average","Skip=True","Sort=True")</f>
        <v>14.682797461071159</v>
      </c>
      <c r="U312" s="43">
        <f ca="1">_xll.BInterpol('Base CDI'!$H$4:$H$28,'Base CDI'!$I$4:$I$29,S312,"Cubic","Extrapolate=Linear","MultiX=Average","Skip=True","Sort=True")</f>
        <v>14.727332686398077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46090</v>
      </c>
      <c r="T313" s="43">
        <f ca="1">_xll.BInterpol('Base CDI'!$H$4:$H$28,'Base CDI'!$J$4:$J$29,S313,"Cubic","Extrapolate=Linear","MultiX=Average","Skip=True","Sort=True")</f>
        <v>14.681182127377173</v>
      </c>
      <c r="U313" s="43">
        <f ca="1">_xll.BInterpol('Base CDI'!$H$4:$H$28,'Base CDI'!$I$4:$I$29,S313,"Cubic","Extrapolate=Linear","MultiX=Average","Skip=True","Sort=True")</f>
        <v>14.725793774290782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46091</v>
      </c>
      <c r="T314" s="43">
        <f ca="1">_xll.BInterpol('Base CDI'!$H$4:$H$28,'Base CDI'!$J$4:$J$29,S314,"Cubic","Extrapolate=Linear","MultiX=Average","Skip=True","Sort=True")</f>
        <v>14.679568171235275</v>
      </c>
      <c r="U314" s="43">
        <f ca="1">_xll.BInterpol('Base CDI'!$H$4:$H$28,'Base CDI'!$I$4:$I$29,S314,"Cubic","Extrapolate=Linear","MultiX=Average","Skip=True","Sort=True")</f>
        <v>14.724241679487358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46092</v>
      </c>
      <c r="T315" s="43">
        <f ca="1">_xll.BInterpol('Base CDI'!$H$4:$H$28,'Base CDI'!$J$4:$J$29,S315,"Cubic","Extrapolate=Linear","MultiX=Average","Skip=True","Sort=True")</f>
        <v>14.677955483032695</v>
      </c>
      <c r="U315" s="43">
        <f ca="1">_xll.BInterpol('Base CDI'!$H$4:$H$28,'Base CDI'!$I$4:$I$29,S315,"Cubic","Extrapolate=Linear","MultiX=Average","Skip=True","Sort=True")</f>
        <v>14.722676487262627</v>
      </c>
    </row>
    <row r="316" spans="16:21" x14ac:dyDescent="0.25">
      <c r="P316" s="10">
        <v>34967</v>
      </c>
      <c r="Q316">
        <v>1.803698</v>
      </c>
      <c r="S316" s="42">
        <f t="shared" ca="1" si="9"/>
        <v>46093</v>
      </c>
      <c r="T316" s="43">
        <f ca="1">_xll.BInterpol('Base CDI'!$H$4:$H$28,'Base CDI'!$J$4:$J$29,S316,"Cubic","Extrapolate=Linear","MultiX=Average","Skip=True","Sort=True")</f>
        <v>14.676343953156669</v>
      </c>
      <c r="U316" s="43">
        <f ca="1">_xll.BInterpol('Base CDI'!$H$4:$H$28,'Base CDI'!$I$4:$I$29,S316,"Cubic","Extrapolate=Linear","MultiX=Average","Skip=True","Sort=True")</f>
        <v>14.721098282891404</v>
      </c>
    </row>
    <row r="317" spans="16:21" x14ac:dyDescent="0.25">
      <c r="P317" s="10">
        <v>34968</v>
      </c>
      <c r="Q317">
        <v>1.806602</v>
      </c>
      <c r="S317" s="42">
        <f t="shared" ca="1" si="9"/>
        <v>46094</v>
      </c>
      <c r="T317" s="43">
        <f ca="1">_xll.BInterpol('Base CDI'!$H$4:$H$28,'Base CDI'!$J$4:$J$29,S317,"Cubic","Extrapolate=Linear","MultiX=Average","Skip=True","Sort=True")</f>
        <v>14.674733471994429</v>
      </c>
      <c r="U317" s="43">
        <f ca="1">_xll.BInterpol('Base CDI'!$H$4:$H$28,'Base CDI'!$I$4:$I$29,S317,"Cubic","Extrapolate=Linear","MultiX=Average","Skip=True","Sort=True")</f>
        <v>14.719507151648509</v>
      </c>
    </row>
    <row r="318" spans="16:21" x14ac:dyDescent="0.25">
      <c r="P318" s="10">
        <v>34969</v>
      </c>
      <c r="Q318">
        <v>1.80951</v>
      </c>
      <c r="S318" s="42">
        <f t="shared" ca="1" si="9"/>
        <v>46095</v>
      </c>
      <c r="T318" s="43">
        <f ca="1">_xll.BInterpol('Base CDI'!$H$4:$H$28,'Base CDI'!$J$4:$J$29,S318,"Cubic","Extrapolate=Linear","MultiX=Average","Skip=True","Sort=True")</f>
        <v>14.673123929933208</v>
      </c>
      <c r="U318" s="43">
        <f ca="1">_xll.BInterpol('Base CDI'!$H$4:$H$28,'Base CDI'!$I$4:$I$29,S318,"Cubic","Extrapolate=Linear","MultiX=Average","Skip=True","Sort=True")</f>
        <v>14.717903178808761</v>
      </c>
    </row>
    <row r="319" spans="16:21" x14ac:dyDescent="0.25">
      <c r="P319" s="10">
        <v>34970</v>
      </c>
      <c r="Q319">
        <v>1.812424</v>
      </c>
      <c r="S319" s="42">
        <f t="shared" ca="1" si="9"/>
        <v>46096</v>
      </c>
      <c r="T319" s="43">
        <f ca="1">_xll.BInterpol('Base CDI'!$H$4:$H$28,'Base CDI'!$J$4:$J$29,S319,"Cubic","Extrapolate=Linear","MultiX=Average","Skip=True","Sort=True")</f>
        <v>14.671515217360239</v>
      </c>
      <c r="U319" s="43">
        <f ca="1">_xll.BInterpol('Base CDI'!$H$4:$H$28,'Base CDI'!$I$4:$I$29,S319,"Cubic","Extrapolate=Linear","MultiX=Average","Skip=True","Sort=True")</f>
        <v>14.716286449646978</v>
      </c>
    </row>
    <row r="320" spans="16:21" x14ac:dyDescent="0.25">
      <c r="P320" s="10">
        <v>34971</v>
      </c>
      <c r="Q320">
        <v>1.815293</v>
      </c>
      <c r="S320" s="42">
        <f t="shared" ca="1" si="9"/>
        <v>46097</v>
      </c>
      <c r="T320" s="43">
        <f ca="1">_xll.BInterpol('Base CDI'!$H$4:$H$28,'Base CDI'!$J$4:$J$29,S320,"Cubic","Extrapolate=Linear","MultiX=Average","Skip=True","Sort=True")</f>
        <v>14.669907224662756</v>
      </c>
      <c r="U320" s="43">
        <f ca="1">_xll.BInterpol('Base CDI'!$H$4:$H$28,'Base CDI'!$I$4:$I$29,S320,"Cubic","Extrapolate=Linear","MultiX=Average","Skip=True","Sort=True")</f>
        <v>14.71465704943798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46098</v>
      </c>
      <c r="T321" s="43">
        <f ca="1">_xll.BInterpol('Base CDI'!$H$4:$H$28,'Base CDI'!$J$4:$J$29,S321,"Cubic","Extrapolate=Linear","MultiX=Average","Skip=True","Sort=True")</f>
        <v>14.668299842227992</v>
      </c>
      <c r="U321" s="43">
        <f ca="1">_xll.BInterpol('Base CDI'!$H$4:$H$28,'Base CDI'!$I$4:$I$29,S321,"Cubic","Extrapolate=Linear","MultiX=Average","Skip=True","Sort=True")</f>
        <v>14.713015063456581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46099</v>
      </c>
      <c r="T322" s="43">
        <f ca="1">_xll.BInterpol('Base CDI'!$H$4:$H$28,'Base CDI'!$J$4:$J$29,S322,"Cubic","Extrapolate=Linear","MultiX=Average","Skip=True","Sort=True")</f>
        <v>14.66669296044318</v>
      </c>
      <c r="U322" s="43">
        <f ca="1">_xll.BInterpol('Base CDI'!$H$4:$H$28,'Base CDI'!$I$4:$I$29,S322,"Cubic","Extrapolate=Linear","MultiX=Average","Skip=True","Sort=True")</f>
        <v>14.711360576977604</v>
      </c>
    </row>
    <row r="323" spans="16:21" x14ac:dyDescent="0.25">
      <c r="P323" s="10">
        <v>34976</v>
      </c>
      <c r="Q323">
        <v>1.823153</v>
      </c>
      <c r="S323" s="42">
        <f t="shared" ca="1" si="9"/>
        <v>46100</v>
      </c>
      <c r="T323" s="43">
        <f ca="1">_xll.BInterpol('Base CDI'!$H$4:$H$28,'Base CDI'!$J$4:$J$29,S323,"Cubic","Extrapolate=Linear","MultiX=Average","Skip=True","Sort=True")</f>
        <v>14.665086469695552</v>
      </c>
      <c r="U323" s="43">
        <f ca="1">_xll.BInterpol('Base CDI'!$H$4:$H$28,'Base CDI'!$I$4:$I$29,S323,"Cubic","Extrapolate=Linear","MultiX=Average","Skip=True","Sort=True")</f>
        <v>14.709693675275867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46101</v>
      </c>
      <c r="T324" s="43">
        <f ca="1">_xll.BInterpol('Base CDI'!$H$4:$H$28,'Base CDI'!$J$4:$J$29,S324,"Cubic","Extrapolate=Linear","MultiX=Average","Skip=True","Sort=True")</f>
        <v>14.663480260372344</v>
      </c>
      <c r="U324" s="43">
        <f ca="1">_xll.BInterpol('Base CDI'!$H$4:$H$28,'Base CDI'!$I$4:$I$29,S324,"Cubic","Extrapolate=Linear","MultiX=Average","Skip=True","Sort=True")</f>
        <v>14.708014443626185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46102</v>
      </c>
      <c r="T325" s="43">
        <f ca="1">_xll.BInterpol('Base CDI'!$H$4:$H$28,'Base CDI'!$J$4:$J$29,S325,"Cubic","Extrapolate=Linear","MultiX=Average","Skip=True","Sort=True")</f>
        <v>14.661874222860789</v>
      </c>
      <c r="U325" s="43">
        <f ca="1">_xll.BInterpol('Base CDI'!$H$4:$H$28,'Base CDI'!$I$4:$I$29,S325,"Cubic","Extrapolate=Linear","MultiX=Average","Skip=True","Sort=True")</f>
        <v>14.706322967303381</v>
      </c>
    </row>
    <row r="326" spans="16:21" x14ac:dyDescent="0.25">
      <c r="P326" s="10">
        <v>34981</v>
      </c>
      <c r="Q326">
        <v>1.83101</v>
      </c>
      <c r="S326" s="42">
        <f t="shared" ca="1" si="9"/>
        <v>46103</v>
      </c>
      <c r="T326" s="43">
        <f ca="1">_xll.BInterpol('Base CDI'!$H$4:$H$28,'Base CDI'!$J$4:$J$29,S326,"Cubic","Extrapolate=Linear","MultiX=Average","Skip=True","Sort=True")</f>
        <v>14.660268247548116</v>
      </c>
      <c r="U326" s="43">
        <f ca="1">_xll.BInterpol('Base CDI'!$H$4:$H$28,'Base CDI'!$I$4:$I$29,S326,"Cubic","Extrapolate=Linear","MultiX=Average","Skip=True","Sort=True")</f>
        <v>14.70461933158227</v>
      </c>
    </row>
    <row r="327" spans="16:21" x14ac:dyDescent="0.25">
      <c r="P327" s="10">
        <v>34982</v>
      </c>
      <c r="Q327">
        <v>1.833604</v>
      </c>
      <c r="S327" s="42">
        <f t="shared" ca="1" si="9"/>
        <v>46104</v>
      </c>
      <c r="T327" s="43">
        <f ca="1">_xll.BInterpol('Base CDI'!$H$4:$H$28,'Base CDI'!$J$4:$J$29,S327,"Cubic","Extrapolate=Linear","MultiX=Average","Skip=True","Sort=True")</f>
        <v>14.658662224821562</v>
      </c>
      <c r="U327" s="43">
        <f ca="1">_xll.BInterpol('Base CDI'!$H$4:$H$28,'Base CDI'!$I$4:$I$29,S327,"Cubic","Extrapolate=Linear","MultiX=Average","Skip=True","Sort=True")</f>
        <v>14.702903621737672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46105</v>
      </c>
      <c r="T328" s="43">
        <f ca="1">_xll.BInterpol('Base CDI'!$H$4:$H$28,'Base CDI'!$J$4:$J$29,S328,"Cubic","Extrapolate=Linear","MultiX=Average","Skip=True","Sort=True")</f>
        <v>14.657056045068359</v>
      </c>
      <c r="U328" s="43">
        <f ca="1">_xll.BInterpol('Base CDI'!$H$4:$H$28,'Base CDI'!$I$4:$I$29,S328,"Cubic","Extrapolate=Linear","MultiX=Average","Skip=True","Sort=True")</f>
        <v>14.701175923044406</v>
      </c>
    </row>
    <row r="329" spans="16:21" x14ac:dyDescent="0.25">
      <c r="P329" s="10">
        <v>34985</v>
      </c>
      <c r="Q329">
        <v>1.838827</v>
      </c>
      <c r="S329" s="42">
        <f t="shared" ca="1" si="9"/>
        <v>46106</v>
      </c>
      <c r="T329" s="43">
        <f ca="1">_xll.BInterpol('Base CDI'!$H$4:$H$28,'Base CDI'!$J$4:$J$29,S329,"Cubic","Extrapolate=Linear","MultiX=Average","Skip=True","Sort=True")</f>
        <v>14.655449598675741</v>
      </c>
      <c r="U329" s="43">
        <f ca="1">_xll.BInterpol('Base CDI'!$H$4:$H$28,'Base CDI'!$I$4:$I$29,S329,"Cubic","Extrapolate=Linear","MultiX=Average","Skip=True","Sort=True")</f>
        <v>14.69943632077729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46107</v>
      </c>
      <c r="T330" s="43">
        <f ca="1">_xll.BInterpol('Base CDI'!$H$4:$H$28,'Base CDI'!$J$4:$J$29,S330,"Cubic","Extrapolate=Linear","MultiX=Average","Skip=True","Sort=True")</f>
        <v>14.653842776030938</v>
      </c>
      <c r="U330" s="43">
        <f ca="1">_xll.BInterpol('Base CDI'!$H$4:$H$28,'Base CDI'!$I$4:$I$29,S330,"Cubic","Extrapolate=Linear","MultiX=Average","Skip=True","Sort=True")</f>
        <v>14.697684900211142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46108</v>
      </c>
      <c r="T331" s="43">
        <f ca="1">_xll.BInterpol('Base CDI'!$H$4:$H$28,'Base CDI'!$J$4:$J$29,S331,"Cubic","Extrapolate=Linear","MultiX=Average","Skip=True","Sort=True")</f>
        <v>14.652235467521189</v>
      </c>
      <c r="U331" s="43">
        <f ca="1">_xll.BInterpol('Base CDI'!$H$4:$H$28,'Base CDI'!$I$4:$I$29,S331,"Cubic","Extrapolate=Linear","MultiX=Average","Skip=True","Sort=True")</f>
        <v>14.69592174662078</v>
      </c>
    </row>
    <row r="332" spans="16:21" x14ac:dyDescent="0.25">
      <c r="P332" s="10">
        <v>34990</v>
      </c>
      <c r="Q332">
        <v>1.846708</v>
      </c>
      <c r="S332" s="42">
        <f t="shared" ca="1" si="10"/>
        <v>46109</v>
      </c>
      <c r="T332" s="43">
        <f ca="1">_xll.BInterpol('Base CDI'!$H$4:$H$28,'Base CDI'!$J$4:$J$29,S332,"Cubic","Extrapolate=Linear","MultiX=Average","Skip=True","Sort=True")</f>
        <v>14.650627563533723</v>
      </c>
      <c r="U332" s="43">
        <f ca="1">_xll.BInterpol('Base CDI'!$H$4:$H$28,'Base CDI'!$I$4:$I$29,S332,"Cubic","Extrapolate=Linear","MultiX=Average","Skip=True","Sort=True")</f>
        <v>14.694146945281023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46110</v>
      </c>
      <c r="T333" s="43">
        <f ca="1">_xll.BInterpol('Base CDI'!$H$4:$H$28,'Base CDI'!$J$4:$J$29,S333,"Cubic","Extrapolate=Linear","MultiX=Average","Skip=True","Sort=True")</f>
        <v>14.649018954455773</v>
      </c>
      <c r="U333" s="43">
        <f ca="1">_xll.BInterpol('Base CDI'!$H$4:$H$28,'Base CDI'!$I$4:$I$29,S333,"Cubic","Extrapolate=Linear","MultiX=Average","Skip=True","Sort=True")</f>
        <v>14.692360581466691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46111</v>
      </c>
      <c r="T334" s="43">
        <f ca="1">_xll.BInterpol('Base CDI'!$H$4:$H$28,'Base CDI'!$J$4:$J$29,S334,"Cubic","Extrapolate=Linear","MultiX=Average","Skip=True","Sort=True")</f>
        <v>14.647409530674574</v>
      </c>
      <c r="U334" s="43">
        <f ca="1">_xll.BInterpol('Base CDI'!$H$4:$H$28,'Base CDI'!$I$4:$I$29,S334,"Cubic","Extrapolate=Linear","MultiX=Average","Skip=True","Sort=True")</f>
        <v>14.6905627404526</v>
      </c>
    </row>
    <row r="335" spans="16:21" x14ac:dyDescent="0.25">
      <c r="P335" s="10">
        <v>34995</v>
      </c>
      <c r="Q335">
        <v>1.854778</v>
      </c>
      <c r="S335" s="42">
        <f t="shared" ca="1" si="10"/>
        <v>46112</v>
      </c>
      <c r="T335" s="43">
        <f ca="1">_xll.BInterpol('Base CDI'!$H$4:$H$28,'Base CDI'!$J$4:$J$29,S335,"Cubic","Extrapolate=Linear","MultiX=Average","Skip=True","Sort=True")</f>
        <v>14.645799182577358</v>
      </c>
      <c r="U335" s="43">
        <f ca="1">_xll.BInterpol('Base CDI'!$H$4:$H$28,'Base CDI'!$I$4:$I$29,S335,"Cubic","Extrapolate=Linear","MultiX=Average","Skip=True","Sort=True")</f>
        <v>14.688753507513571</v>
      </c>
    </row>
    <row r="336" spans="16:21" x14ac:dyDescent="0.25">
      <c r="P336" s="10">
        <v>34996</v>
      </c>
      <c r="Q336">
        <v>1.85748</v>
      </c>
      <c r="S336" s="42">
        <f t="shared" ca="1" si="10"/>
        <v>46113</v>
      </c>
      <c r="T336" s="43">
        <f ca="1">_xll.BInterpol('Base CDI'!$H$4:$H$28,'Base CDI'!$J$4:$J$29,S336,"Cubic","Extrapolate=Linear","MultiX=Average","Skip=True","Sort=True")</f>
        <v>14.644187800551359</v>
      </c>
      <c r="U336" s="43">
        <f ca="1">_xll.BInterpol('Base CDI'!$H$4:$H$28,'Base CDI'!$I$4:$I$29,S336,"Cubic","Extrapolate=Linear","MultiX=Average","Skip=True","Sort=True")</f>
        <v>14.68693296792442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46114</v>
      </c>
      <c r="T337" s="43">
        <f ca="1">_xll.BInterpol('Base CDI'!$H$4:$H$28,'Base CDI'!$J$4:$J$29,S337,"Cubic","Extrapolate=Linear","MultiX=Average","Skip=True","Sort=True")</f>
        <v>14.642575274983809</v>
      </c>
      <c r="U337" s="43">
        <f ca="1">_xll.BInterpol('Base CDI'!$H$4:$H$28,'Base CDI'!$I$4:$I$29,S337,"Cubic","Extrapolate=Linear","MultiX=Average","Skip=True","Sort=True")</f>
        <v>14.685101206959967</v>
      </c>
    </row>
    <row r="338" spans="16:21" x14ac:dyDescent="0.25">
      <c r="P338" s="10">
        <v>34998</v>
      </c>
      <c r="Q338">
        <v>1.862852</v>
      </c>
      <c r="S338" s="42">
        <f t="shared" ca="1" si="10"/>
        <v>46115</v>
      </c>
      <c r="T338" s="43">
        <f ca="1">_xll.BInterpol('Base CDI'!$H$4:$H$28,'Base CDI'!$J$4:$J$29,S338,"Cubic","Extrapolate=Linear","MultiX=Average","Skip=True","Sort=True")</f>
        <v>14.640961496261943</v>
      </c>
      <c r="U338" s="43">
        <f ca="1">_xll.BInterpol('Base CDI'!$H$4:$H$28,'Base CDI'!$I$4:$I$29,S338,"Cubic","Extrapolate=Linear","MultiX=Average","Skip=True","Sort=True")</f>
        <v>14.683258309895029</v>
      </c>
    </row>
    <row r="339" spans="16:21" x14ac:dyDescent="0.25">
      <c r="P339" s="10">
        <v>34999</v>
      </c>
      <c r="Q339">
        <v>1.865534</v>
      </c>
      <c r="S339" s="42">
        <f t="shared" ca="1" si="10"/>
        <v>46116</v>
      </c>
      <c r="T339" s="43">
        <f ca="1">_xll.BInterpol('Base CDI'!$H$4:$H$28,'Base CDI'!$J$4:$J$29,S339,"Cubic","Extrapolate=Linear","MultiX=Average","Skip=True","Sort=True")</f>
        <v>14.639346354772993</v>
      </c>
      <c r="U339" s="43">
        <f ca="1">_xll.BInterpol('Base CDI'!$H$4:$H$28,'Base CDI'!$I$4:$I$29,S339,"Cubic","Extrapolate=Linear","MultiX=Average","Skip=True","Sort=True")</f>
        <v>14.681404362004427</v>
      </c>
    </row>
    <row r="340" spans="16:21" x14ac:dyDescent="0.25">
      <c r="P340" s="10">
        <v>35002</v>
      </c>
      <c r="Q340">
        <v>1.868196</v>
      </c>
      <c r="S340" s="42">
        <f t="shared" ca="1" si="10"/>
        <v>46117</v>
      </c>
      <c r="T340" s="43">
        <f ca="1">_xll.BInterpol('Base CDI'!$H$4:$H$28,'Base CDI'!$J$4:$J$29,S340,"Cubic","Extrapolate=Linear","MultiX=Average","Skip=True","Sort=True")</f>
        <v>14.637729740904192</v>
      </c>
      <c r="U340" s="43">
        <f ca="1">_xll.BInterpol('Base CDI'!$H$4:$H$28,'Base CDI'!$I$4:$I$29,S340,"Cubic","Extrapolate=Linear","MultiX=Average","Skip=True","Sort=True")</f>
        <v>14.679539448562977</v>
      </c>
    </row>
    <row r="341" spans="16:21" x14ac:dyDescent="0.25">
      <c r="P341" s="10">
        <v>35003</v>
      </c>
      <c r="Q341">
        <v>1.870849</v>
      </c>
      <c r="S341" s="42">
        <f t="shared" ca="1" si="10"/>
        <v>46118</v>
      </c>
      <c r="T341" s="43">
        <f ca="1">_xll.BInterpol('Base CDI'!$H$4:$H$28,'Base CDI'!$J$4:$J$29,S341,"Cubic","Extrapolate=Linear","MultiX=Average","Skip=True","Sort=True")</f>
        <v>14.636111545042773</v>
      </c>
      <c r="U341" s="43">
        <f ca="1">_xll.BInterpol('Base CDI'!$H$4:$H$28,'Base CDI'!$I$4:$I$29,S341,"Cubic","Extrapolate=Linear","MultiX=Average","Skip=True","Sort=True")</f>
        <v>14.6776636548455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46119</v>
      </c>
      <c r="T342" s="43">
        <f ca="1">_xll.BInterpol('Base CDI'!$H$4:$H$28,'Base CDI'!$J$4:$J$29,S342,"Cubic","Extrapolate=Linear","MultiX=Average","Skip=True","Sort=True")</f>
        <v>14.634491657575971</v>
      </c>
      <c r="U342" s="43">
        <f ca="1">_xll.BInterpol('Base CDI'!$H$4:$H$28,'Base CDI'!$I$4:$I$29,S342,"Cubic","Extrapolate=Linear","MultiX=Average","Skip=True","Sort=True")</f>
        <v>14.675777066126811</v>
      </c>
    </row>
    <row r="343" spans="16:21" x14ac:dyDescent="0.25">
      <c r="P343" s="10">
        <v>35006</v>
      </c>
      <c r="Q343">
        <v>1.876047</v>
      </c>
      <c r="S343" s="42">
        <f t="shared" ca="1" si="10"/>
        <v>46120</v>
      </c>
      <c r="T343" s="43">
        <f ca="1">_xll.BInterpol('Base CDI'!$H$4:$H$28,'Base CDI'!$J$4:$J$29,S343,"Cubic","Extrapolate=Linear","MultiX=Average","Skip=True","Sort=True")</f>
        <v>14.632869968891018</v>
      </c>
      <c r="U343" s="43">
        <f ca="1">_xll.BInterpol('Base CDI'!$H$4:$H$28,'Base CDI'!$I$4:$I$29,S343,"Cubic","Extrapolate=Linear","MultiX=Average","Skip=True","Sort=True")</f>
        <v>14.673879767681731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46121</v>
      </c>
      <c r="T344" s="43">
        <f ca="1">_xll.BInterpol('Base CDI'!$H$4:$H$28,'Base CDI'!$J$4:$J$29,S344,"Cubic","Extrapolate=Linear","MultiX=Average","Skip=True","Sort=True")</f>
        <v>14.631246369375146</v>
      </c>
      <c r="U344" s="43">
        <f ca="1">_xll.BInterpol('Base CDI'!$H$4:$H$28,'Base CDI'!$I$4:$I$29,S344,"Cubic","Extrapolate=Linear","MultiX=Average","Skip=True","Sort=True")</f>
        <v>14.671971844785078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46122</v>
      </c>
      <c r="T345" s="43">
        <f ca="1">_xll.BInterpol('Base CDI'!$H$4:$H$28,'Base CDI'!$J$4:$J$29,S345,"Cubic","Extrapolate=Linear","MultiX=Average","Skip=True","Sort=True")</f>
        <v>14.629620749415592</v>
      </c>
      <c r="U345" s="43">
        <f ca="1">_xll.BInterpol('Base CDI'!$H$4:$H$28,'Base CDI'!$I$4:$I$29,S345,"Cubic","Extrapolate=Linear","MultiX=Average","Skip=True","Sort=True")</f>
        <v>14.67005338271167</v>
      </c>
    </row>
    <row r="346" spans="16:21" x14ac:dyDescent="0.25">
      <c r="P346" s="10">
        <v>35011</v>
      </c>
      <c r="Q346">
        <v>1.883875</v>
      </c>
      <c r="S346" s="42">
        <f t="shared" ca="1" si="10"/>
        <v>46123</v>
      </c>
      <c r="T346" s="43">
        <f ca="1">_xll.BInterpol('Base CDI'!$H$4:$H$28,'Base CDI'!$J$4:$J$29,S346,"Cubic","Extrapolate=Linear","MultiX=Average","Skip=True","Sort=True")</f>
        <v>14.627992999399584</v>
      </c>
      <c r="U346" s="43">
        <f ca="1">_xll.BInterpol('Base CDI'!$H$4:$H$28,'Base CDI'!$I$4:$I$29,S346,"Cubic","Extrapolate=Linear","MultiX=Average","Skip=True","Sort=True")</f>
        <v>14.668124466736327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46124</v>
      </c>
      <c r="T347" s="43">
        <f ca="1">_xll.BInterpol('Base CDI'!$H$4:$H$28,'Base CDI'!$J$4:$J$29,S347,"Cubic","Extrapolate=Linear","MultiX=Average","Skip=True","Sort=True")</f>
        <v>14.626363009714359</v>
      </c>
      <c r="U347" s="43">
        <f ca="1">_xll.BInterpol('Base CDI'!$H$4:$H$28,'Base CDI'!$I$4:$I$29,S347,"Cubic","Extrapolate=Linear","MultiX=Average","Skip=True","Sort=True")</f>
        <v>14.666185182133866</v>
      </c>
    </row>
    <row r="348" spans="16:21" x14ac:dyDescent="0.25">
      <c r="P348" s="10">
        <v>35013</v>
      </c>
      <c r="Q348">
        <v>1.889235</v>
      </c>
      <c r="S348" s="42">
        <f t="shared" ca="1" si="10"/>
        <v>46125</v>
      </c>
      <c r="T348" s="43">
        <f ca="1">_xll.BInterpol('Base CDI'!$H$4:$H$28,'Base CDI'!$J$4:$J$29,S348,"Cubic","Extrapolate=Linear","MultiX=Average","Skip=True","Sort=True")</f>
        <v>14.624730670747146</v>
      </c>
      <c r="U348" s="43">
        <f ca="1">_xll.BInterpol('Base CDI'!$H$4:$H$28,'Base CDI'!$I$4:$I$29,S348,"Cubic","Extrapolate=Linear","MultiX=Average","Skip=True","Sort=True")</f>
        <v>14.664235614179105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46126</v>
      </c>
      <c r="T349" s="43">
        <f ca="1">_xll.BInterpol('Base CDI'!$H$4:$H$28,'Base CDI'!$J$4:$J$29,S349,"Cubic","Extrapolate=Linear","MultiX=Average","Skip=True","Sort=True")</f>
        <v>14.623095872885184</v>
      </c>
      <c r="U349" s="43">
        <f ca="1">_xll.BInterpol('Base CDI'!$H$4:$H$28,'Base CDI'!$I$4:$I$29,S349,"Cubic","Extrapolate=Linear","MultiX=Average","Skip=True","Sort=True")</f>
        <v>14.662275848146864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46127</v>
      </c>
      <c r="T350" s="43">
        <f ca="1">_xll.BInterpol('Base CDI'!$H$4:$H$28,'Base CDI'!$J$4:$J$29,S350,"Cubic","Extrapolate=Linear","MultiX=Average","Skip=True","Sort=True")</f>
        <v>14.621458506515703</v>
      </c>
      <c r="U350" s="43">
        <f ca="1">_xll.BInterpol('Base CDI'!$H$4:$H$28,'Base CDI'!$I$4:$I$29,S350,"Cubic","Extrapolate=Linear","MultiX=Average","Skip=True","Sort=True")</f>
        <v>14.66030596931196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46128</v>
      </c>
      <c r="T351" s="43">
        <f ca="1">_xll.BInterpol('Base CDI'!$H$4:$H$28,'Base CDI'!$J$4:$J$29,S351,"Cubic","Extrapolate=Linear","MultiX=Average","Skip=True","Sort=True")</f>
        <v>14.619818462025936</v>
      </c>
      <c r="U351" s="43">
        <f ca="1">_xll.BInterpol('Base CDI'!$H$4:$H$28,'Base CDI'!$I$4:$I$29,S351,"Cubic","Extrapolate=Linear","MultiX=Average","Skip=True","Sort=True")</f>
        <v>14.658326062949213</v>
      </c>
    </row>
    <row r="352" spans="16:21" x14ac:dyDescent="0.25">
      <c r="P352" s="10">
        <v>35020</v>
      </c>
      <c r="Q352">
        <v>1.900128</v>
      </c>
      <c r="S352" s="42">
        <f t="shared" ca="1" si="10"/>
        <v>46129</v>
      </c>
      <c r="T352" s="43">
        <f ca="1">_xll.BInterpol('Base CDI'!$H$4:$H$28,'Base CDI'!$J$4:$J$29,S352,"Cubic","Extrapolate=Linear","MultiX=Average","Skip=True","Sort=True")</f>
        <v>14.618175629803115</v>
      </c>
      <c r="U352" s="43">
        <f ca="1">_xll.BInterpol('Base CDI'!$H$4:$H$28,'Base CDI'!$I$4:$I$29,S352,"Cubic","Extrapolate=Linear","MultiX=Average","Skip=True","Sort=True")</f>
        <v>14.656336214333441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46130</v>
      </c>
      <c r="T353" s="43">
        <f ca="1">_xll.BInterpol('Base CDI'!$H$4:$H$28,'Base CDI'!$J$4:$J$29,S353,"Cubic","Extrapolate=Linear","MultiX=Average","Skip=True","Sort=True")</f>
        <v>14.616529900234477</v>
      </c>
      <c r="U353" s="43">
        <f ca="1">_xll.BInterpol('Base CDI'!$H$4:$H$28,'Base CDI'!$I$4:$I$29,S353,"Cubic","Extrapolate=Linear","MultiX=Average","Skip=True","Sort=True")</f>
        <v>14.654336508739462</v>
      </c>
    </row>
    <row r="354" spans="16:21" x14ac:dyDescent="0.25">
      <c r="P354" s="10">
        <v>35024</v>
      </c>
      <c r="Q354">
        <v>1.905591</v>
      </c>
      <c r="S354" s="42">
        <f t="shared" ca="1" si="10"/>
        <v>46131</v>
      </c>
      <c r="T354" s="43">
        <f ca="1">_xll.BInterpol('Base CDI'!$H$4:$H$28,'Base CDI'!$J$4:$J$29,S354,"Cubic","Extrapolate=Linear","MultiX=Average","Skip=True","Sort=True")</f>
        <v>14.614881163707253</v>
      </c>
      <c r="U354" s="43">
        <f ca="1">_xll.BInterpol('Base CDI'!$H$4:$H$28,'Base CDI'!$I$4:$I$29,S354,"Cubic","Extrapolate=Linear","MultiX=Average","Skip=True","Sort=True")</f>
        <v>14.652327031442095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46132</v>
      </c>
      <c r="T355" s="43">
        <f ca="1">_xll.BInterpol('Base CDI'!$H$4:$H$28,'Base CDI'!$J$4:$J$29,S355,"Cubic","Extrapolate=Linear","MultiX=Average","Skip=True","Sort=True")</f>
        <v>14.613229310608675</v>
      </c>
      <c r="U355" s="43">
        <f ca="1">_xll.BInterpol('Base CDI'!$H$4:$H$28,'Base CDI'!$I$4:$I$29,S355,"Cubic","Extrapolate=Linear","MultiX=Average","Skip=True","Sort=True")</f>
        <v>14.650307867716156</v>
      </c>
    </row>
    <row r="356" spans="16:21" x14ac:dyDescent="0.25">
      <c r="P356" s="10">
        <v>35026</v>
      </c>
      <c r="Q356">
        <v>1.910873</v>
      </c>
      <c r="S356" s="42">
        <f t="shared" ca="1" si="10"/>
        <v>46133</v>
      </c>
      <c r="T356" s="43">
        <f ca="1">_xll.BInterpol('Base CDI'!$H$4:$H$28,'Base CDI'!$J$4:$J$29,S356,"Cubic","Extrapolate=Linear","MultiX=Average","Skip=True","Sort=True")</f>
        <v>14.611574231325978</v>
      </c>
      <c r="U356" s="43">
        <f ca="1">_xll.BInterpol('Base CDI'!$H$4:$H$28,'Base CDI'!$I$4:$I$29,S356,"Cubic","Extrapolate=Linear","MultiX=Average","Skip=True","Sort=True")</f>
        <v>14.648279102836469</v>
      </c>
    </row>
    <row r="357" spans="16:21" x14ac:dyDescent="0.25">
      <c r="P357" s="10">
        <v>35027</v>
      </c>
      <c r="Q357">
        <v>1.91351</v>
      </c>
      <c r="S357" s="42">
        <f t="shared" ca="1" si="10"/>
        <v>46134</v>
      </c>
      <c r="T357" s="43">
        <f ca="1">_xll.BInterpol('Base CDI'!$H$4:$H$28,'Base CDI'!$J$4:$J$29,S357,"Cubic","Extrapolate=Linear","MultiX=Average","Skip=True","Sort=True")</f>
        <v>14.609915816246394</v>
      </c>
      <c r="U357" s="43">
        <f ca="1">_xll.BInterpol('Base CDI'!$H$4:$H$28,'Base CDI'!$I$4:$I$29,S357,"Cubic","Extrapolate=Linear","MultiX=Average","Skip=True","Sort=True")</f>
        <v>14.646240822077846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46135</v>
      </c>
      <c r="T358" s="43">
        <f ca="1">_xll.BInterpol('Base CDI'!$H$4:$H$28,'Base CDI'!$J$4:$J$29,S358,"Cubic","Extrapolate=Linear","MultiX=Average","Skip=True","Sort=True")</f>
        <v>14.608253955757156</v>
      </c>
      <c r="U358" s="43">
        <f ca="1">_xll.BInterpol('Base CDI'!$H$4:$H$28,'Base CDI'!$I$4:$I$29,S358,"Cubic","Extrapolate=Linear","MultiX=Average","Skip=True","Sort=True")</f>
        <v>14.644193110715111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46136</v>
      </c>
      <c r="T359" s="43">
        <f ca="1">_xll.BInterpol('Base CDI'!$H$4:$H$28,'Base CDI'!$J$4:$J$29,S359,"Cubic","Extrapolate=Linear","MultiX=Average","Skip=True","Sort=True")</f>
        <v>14.6065885402455</v>
      </c>
      <c r="U359" s="43">
        <f ca="1">_xll.BInterpol('Base CDI'!$H$4:$H$28,'Base CDI'!$I$4:$I$29,S359,"Cubic","Extrapolate=Linear","MultiX=Average","Skip=True","Sort=True")</f>
        <v>14.642136054023078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46137</v>
      </c>
      <c r="T360" s="43">
        <f ca="1">_xll.BInterpol('Base CDI'!$H$4:$H$28,'Base CDI'!$J$4:$J$29,S360,"Cubic","Extrapolate=Linear","MultiX=Average","Skip=True","Sort=True")</f>
        <v>14.604919460098657</v>
      </c>
      <c r="U360" s="43">
        <f ca="1">_xll.BInterpol('Base CDI'!$H$4:$H$28,'Base CDI'!$I$4:$I$29,S360,"Cubic","Extrapolate=Linear","MultiX=Average","Skip=True","Sort=True")</f>
        <v>14.640069737276569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46138</v>
      </c>
      <c r="T361" s="43">
        <f ca="1">_xll.BInterpol('Base CDI'!$H$4:$H$28,'Base CDI'!$J$4:$J$29,S361,"Cubic","Extrapolate=Linear","MultiX=Average","Skip=True","Sort=True")</f>
        <v>14.603246605703859</v>
      </c>
      <c r="U361" s="43">
        <f ca="1">_xll.BInterpol('Base CDI'!$H$4:$H$28,'Base CDI'!$I$4:$I$29,S361,"Cubic","Extrapolate=Linear","MultiX=Average","Skip=True","Sort=True")</f>
        <v>14.6379942457504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46139</v>
      </c>
      <c r="T362" s="43">
        <f ca="1">_xll.BInterpol('Base CDI'!$H$4:$H$28,'Base CDI'!$J$4:$J$29,S362,"Cubic","Extrapolate=Linear","MultiX=Average","Skip=True","Sort=True")</f>
        <v>14.60156986744834</v>
      </c>
      <c r="U362" s="43">
        <f ca="1">_xll.BInterpol('Base CDI'!$H$4:$H$28,'Base CDI'!$I$4:$I$29,S362,"Cubic","Extrapolate=Linear","MultiX=Average","Skip=True","Sort=True")</f>
        <v>14.635909664719392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46140</v>
      </c>
      <c r="T363" s="43">
        <f ca="1">_xll.BInterpol('Base CDI'!$H$4:$H$28,'Base CDI'!$J$4:$J$29,S363,"Cubic","Extrapolate=Linear","MultiX=Average","Skip=True","Sort=True")</f>
        <v>14.599889135719335</v>
      </c>
      <c r="U363" s="43">
        <f ca="1">_xll.BInterpol('Base CDI'!$H$4:$H$28,'Base CDI'!$I$4:$I$29,S363,"Cubic","Extrapolate=Linear","MultiX=Average","Skip=True","Sort=True")</f>
        <v>14.633816079458361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46141</v>
      </c>
      <c r="T364" s="43">
        <f ca="1">_xll.BInterpol('Base CDI'!$H$4:$H$28,'Base CDI'!$J$4:$J$29,S364,"Cubic","Extrapolate=Linear","MultiX=Average","Skip=True","Sort=True")</f>
        <v>14.598204300904076</v>
      </c>
      <c r="U364" s="43">
        <f ca="1">_xll.BInterpol('Base CDI'!$H$4:$H$28,'Base CDI'!$I$4:$I$29,S364,"Cubic","Extrapolate=Linear","MultiX=Average","Skip=True","Sort=True")</f>
        <v>14.631713575242125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46142</v>
      </c>
      <c r="T365" s="43">
        <f ca="1">_xll.BInterpol('Base CDI'!$H$4:$H$28,'Base CDI'!$J$4:$J$29,S365,"Cubic","Extrapolate=Linear","MultiX=Average","Skip=True","Sort=True")</f>
        <v>14.596515253389796</v>
      </c>
      <c r="U365" s="43">
        <f ca="1">_xll.BInterpol('Base CDI'!$H$4:$H$28,'Base CDI'!$I$4:$I$29,S365,"Cubic","Extrapolate=Linear","MultiX=Average","Skip=True","Sort=True")</f>
        <v>14.629602237345507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46143</v>
      </c>
      <c r="T366" s="43">
        <f ca="1">_xll.BInterpol('Base CDI'!$H$4:$H$28,'Base CDI'!$J$4:$J$29,S366,"Cubic","Extrapolate=Linear","MultiX=Average","Skip=True","Sort=True")</f>
        <v>14.594821883563728</v>
      </c>
      <c r="U366" s="43">
        <f ca="1">_xll.BInterpol('Base CDI'!$H$4:$H$28,'Base CDI'!$I$4:$I$29,S366,"Cubic","Extrapolate=Linear","MultiX=Average","Skip=True","Sort=True")</f>
        <v>14.627482151043321</v>
      </c>
    </row>
    <row r="367" spans="16:21" x14ac:dyDescent="0.25">
      <c r="P367" s="10">
        <v>35041</v>
      </c>
      <c r="Q367">
        <v>1.939487</v>
      </c>
      <c r="S367" s="42">
        <f t="shared" ca="1" si="10"/>
        <v>46144</v>
      </c>
      <c r="T367" s="43">
        <f ca="1">_xll.BInterpol('Base CDI'!$H$4:$H$28,'Base CDI'!$J$4:$J$29,S367,"Cubic","Extrapolate=Linear","MultiX=Average","Skip=True","Sort=True")</f>
        <v>14.593124081813105</v>
      </c>
      <c r="U367" s="43">
        <f ca="1">_xll.BInterpol('Base CDI'!$H$4:$H$28,'Base CDI'!$I$4:$I$29,S367,"Cubic","Extrapolate=Linear","MultiX=Average","Skip=True","Sort=True")</f>
        <v>14.625353401610386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46145</v>
      </c>
      <c r="T368" s="43">
        <f ca="1">_xll.BInterpol('Base CDI'!$H$4:$H$28,'Base CDI'!$J$4:$J$29,S368,"Cubic","Extrapolate=Linear","MultiX=Average","Skip=True","Sort=True")</f>
        <v>14.591421738525161</v>
      </c>
      <c r="U368" s="43">
        <f ca="1">_xll.BInterpol('Base CDI'!$H$4:$H$28,'Base CDI'!$I$4:$I$29,S368,"Cubic","Extrapolate=Linear","MultiX=Average","Skip=True","Sort=True")</f>
        <v>14.623216074321521</v>
      </c>
    </row>
    <row r="369" spans="16:21" x14ac:dyDescent="0.25">
      <c r="P369" s="10">
        <v>35045</v>
      </c>
      <c r="Q369">
        <v>1.944682</v>
      </c>
      <c r="S369" s="42">
        <f t="shared" ca="1" si="10"/>
        <v>46146</v>
      </c>
      <c r="T369" s="43">
        <f ca="1">_xll.BInterpol('Base CDI'!$H$4:$H$28,'Base CDI'!$J$4:$J$29,S369,"Cubic","Extrapolate=Linear","MultiX=Average","Skip=True","Sort=True")</f>
        <v>14.589714744087129</v>
      </c>
      <c r="U369" s="43">
        <f ca="1">_xll.BInterpol('Base CDI'!$H$4:$H$28,'Base CDI'!$I$4:$I$29,S369,"Cubic","Extrapolate=Linear","MultiX=Average","Skip=True","Sort=True")</f>
        <v>14.621070254451546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46147</v>
      </c>
      <c r="T370" s="43">
        <f ca="1">_xll.BInterpol('Base CDI'!$H$4:$H$28,'Base CDI'!$J$4:$J$29,S370,"Cubic","Extrapolate=Linear","MultiX=Average","Skip=True","Sort=True")</f>
        <v>14.588002988886242</v>
      </c>
      <c r="U370" s="43">
        <f ca="1">_xll.BInterpol('Base CDI'!$H$4:$H$28,'Base CDI'!$I$4:$I$29,S370,"Cubic","Extrapolate=Linear","MultiX=Average","Skip=True","Sort=True")</f>
        <v>14.618916027275278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46148</v>
      </c>
      <c r="T371" s="43">
        <f ca="1">_xll.BInterpol('Base CDI'!$H$4:$H$28,'Base CDI'!$J$4:$J$29,S371,"Cubic","Extrapolate=Linear","MultiX=Average","Skip=True","Sort=True")</f>
        <v>14.586286363309732</v>
      </c>
      <c r="U371" s="43">
        <f ca="1">_xll.BInterpol('Base CDI'!$H$4:$H$28,'Base CDI'!$I$4:$I$29,S371,"Cubic","Extrapolate=Linear","MultiX=Average","Skip=True","Sort=True")</f>
        <v>14.616753478067537</v>
      </c>
    </row>
    <row r="372" spans="16:21" x14ac:dyDescent="0.25">
      <c r="P372" s="10">
        <v>35048</v>
      </c>
      <c r="Q372">
        <v>1.952634</v>
      </c>
      <c r="S372" s="42">
        <f t="shared" ca="1" si="10"/>
        <v>46149</v>
      </c>
      <c r="T372" s="43">
        <f ca="1">_xll.BInterpol('Base CDI'!$H$4:$H$28,'Base CDI'!$J$4:$J$29,S372,"Cubic","Extrapolate=Linear","MultiX=Average","Skip=True","Sort=True")</f>
        <v>14.584564757744834</v>
      </c>
      <c r="U372" s="43">
        <f ca="1">_xll.BInterpol('Base CDI'!$H$4:$H$28,'Base CDI'!$I$4:$I$29,S372,"Cubic","Extrapolate=Linear","MultiX=Average","Skip=True","Sort=True")</f>
        <v>14.614582692103138</v>
      </c>
    </row>
    <row r="373" spans="16:21" x14ac:dyDescent="0.25">
      <c r="P373" s="10">
        <v>35051</v>
      </c>
      <c r="Q373">
        <v>1.955354</v>
      </c>
      <c r="S373" s="42">
        <f t="shared" ca="1" si="10"/>
        <v>46150</v>
      </c>
      <c r="T373" s="43">
        <f ca="1">_xll.BInterpol('Base CDI'!$H$4:$H$28,'Base CDI'!$J$4:$J$29,S373,"Cubic","Extrapolate=Linear","MultiX=Average","Skip=True","Sort=True")</f>
        <v>14.582838062578782</v>
      </c>
      <c r="U373" s="43">
        <f ca="1">_xll.BInterpol('Base CDI'!$H$4:$H$28,'Base CDI'!$I$4:$I$29,S373,"Cubic","Extrapolate=Linear","MultiX=Average","Skip=True","Sort=True")</f>
        <v>14.612403754656903</v>
      </c>
    </row>
    <row r="374" spans="16:21" x14ac:dyDescent="0.25">
      <c r="P374" s="10">
        <v>35052</v>
      </c>
      <c r="Q374">
        <v>1.958072</v>
      </c>
      <c r="S374" s="42">
        <f t="shared" ca="1" si="10"/>
        <v>46151</v>
      </c>
      <c r="T374" s="43">
        <f ca="1">_xll.BInterpol('Base CDI'!$H$4:$H$28,'Base CDI'!$J$4:$J$29,S374,"Cubic","Extrapolate=Linear","MultiX=Average","Skip=True","Sort=True")</f>
        <v>14.581106168198806</v>
      </c>
      <c r="U374" s="43">
        <f ca="1">_xll.BInterpol('Base CDI'!$H$4:$H$28,'Base CDI'!$I$4:$I$29,S374,"Cubic","Extrapolate=Linear","MultiX=Average","Skip=True","Sort=True")</f>
        <v>14.610216751003648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46152</v>
      </c>
      <c r="T375" s="43">
        <f ca="1">_xll.BInterpol('Base CDI'!$H$4:$H$28,'Base CDI'!$J$4:$J$29,S375,"Cubic","Extrapolate=Linear","MultiX=Average","Skip=True","Sort=True")</f>
        <v>14.579368964992142</v>
      </c>
      <c r="U375" s="43">
        <f ca="1">_xll.BInterpol('Base CDI'!$H$4:$H$28,'Base CDI'!$I$4:$I$29,S375,"Cubic","Extrapolate=Linear","MultiX=Average","Skip=True","Sort=True")</f>
        <v>14.608021766418194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46153</v>
      </c>
      <c r="T376" s="43">
        <f ca="1">_xll.BInterpol('Base CDI'!$H$4:$H$28,'Base CDI'!$J$4:$J$29,S376,"Cubic","Extrapolate=Linear","MultiX=Average","Skip=True","Sort=True")</f>
        <v>14.57762634334602</v>
      </c>
      <c r="U376" s="43">
        <f ca="1">_xll.BInterpol('Base CDI'!$H$4:$H$28,'Base CDI'!$I$4:$I$29,S376,"Cubic","Extrapolate=Linear","MultiX=Average","Skip=True","Sort=True")</f>
        <v>14.605818886175358</v>
      </c>
    </row>
    <row r="377" spans="16:21" x14ac:dyDescent="0.25">
      <c r="P377" s="10">
        <v>35055</v>
      </c>
      <c r="Q377">
        <v>1.966242</v>
      </c>
      <c r="S377" s="42">
        <f t="shared" ca="1" si="10"/>
        <v>46154</v>
      </c>
      <c r="T377" s="43">
        <f ca="1">_xll.BInterpol('Base CDI'!$H$4:$H$28,'Base CDI'!$J$4:$J$29,S377,"Cubic","Extrapolate=Linear","MultiX=Average","Skip=True","Sort=True")</f>
        <v>14.575878193647677</v>
      </c>
      <c r="U377" s="43">
        <f ca="1">_xll.BInterpol('Base CDI'!$H$4:$H$28,'Base CDI'!$I$4:$I$29,S377,"Cubic","Extrapolate=Linear","MultiX=Average","Skip=True","Sort=True")</f>
        <v>14.603608195549958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46155</v>
      </c>
      <c r="T378" s="43">
        <f ca="1">_xll.BInterpol('Base CDI'!$H$4:$H$28,'Base CDI'!$J$4:$J$29,S378,"Cubic","Extrapolate=Linear","MultiX=Average","Skip=True","Sort=True")</f>
        <v>14.574124406284344</v>
      </c>
      <c r="U378" s="43">
        <f ca="1">_xll.BInterpol('Base CDI'!$H$4:$H$28,'Base CDI'!$I$4:$I$29,S378,"Cubic","Extrapolate=Linear","MultiX=Average","Skip=True","Sort=True")</f>
        <v>14.601389779816815</v>
      </c>
    </row>
    <row r="379" spans="16:21" x14ac:dyDescent="0.25">
      <c r="P379" s="10">
        <v>35060</v>
      </c>
      <c r="Q379">
        <v>1.971627</v>
      </c>
      <c r="S379" s="42">
        <f t="shared" ca="1" si="10"/>
        <v>46156</v>
      </c>
      <c r="T379" s="43">
        <f ca="1">_xll.BInterpol('Base CDI'!$H$4:$H$28,'Base CDI'!$J$4:$J$29,S379,"Cubic","Extrapolate=Linear","MultiX=Average","Skip=True","Sort=True")</f>
        <v>14.572364871643256</v>
      </c>
      <c r="U379" s="43">
        <f ca="1">_xll.BInterpol('Base CDI'!$H$4:$H$28,'Base CDI'!$I$4:$I$29,S379,"Cubic","Extrapolate=Linear","MultiX=Average","Skip=True","Sort=True")</f>
        <v>14.599163724250744</v>
      </c>
    </row>
    <row r="380" spans="16:21" x14ac:dyDescent="0.25">
      <c r="P380" s="10">
        <v>35061</v>
      </c>
      <c r="Q380">
        <v>1.974256</v>
      </c>
      <c r="S380" s="42">
        <f t="shared" ca="1" si="10"/>
        <v>46157</v>
      </c>
      <c r="T380" s="43">
        <f ca="1">_xll.BInterpol('Base CDI'!$H$4:$H$28,'Base CDI'!$J$4:$J$29,S380,"Cubic","Extrapolate=Linear","MultiX=Average","Skip=True","Sort=True")</f>
        <v>14.570599480111644</v>
      </c>
      <c r="U380" s="43">
        <f ca="1">_xll.BInterpol('Base CDI'!$H$4:$H$28,'Base CDI'!$I$4:$I$29,S380,"Cubic","Extrapolate=Linear","MultiX=Average","Skip=True","Sort=True")</f>
        <v>14.596930114126565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46158</v>
      </c>
      <c r="T381" s="43">
        <f ca="1">_xll.BInterpol('Base CDI'!$H$4:$H$28,'Base CDI'!$J$4:$J$29,S381,"Cubic","Extrapolate=Linear","MultiX=Average","Skip=True","Sort=True")</f>
        <v>14.568828122076741</v>
      </c>
      <c r="U381" s="43">
        <f ca="1">_xll.BInterpol('Base CDI'!$H$4:$H$28,'Base CDI'!$I$4:$I$29,S381,"Cubic","Extrapolate=Linear","MultiX=Average","Skip=True","Sort=True")</f>
        <v>14.594689034719096</v>
      </c>
    </row>
    <row r="382" spans="16:21" x14ac:dyDescent="0.25">
      <c r="P382" s="10">
        <v>35066</v>
      </c>
      <c r="Q382">
        <v>1.979168</v>
      </c>
      <c r="S382" s="42">
        <f t="shared" ca="1" si="10"/>
        <v>46159</v>
      </c>
      <c r="T382" s="43">
        <f ca="1">_xll.BInterpol('Base CDI'!$H$4:$H$28,'Base CDI'!$J$4:$J$29,S382,"Cubic","Extrapolate=Linear","MultiX=Average","Skip=True","Sort=True")</f>
        <v>14.567050687925782</v>
      </c>
      <c r="U382" s="43">
        <f ca="1">_xll.BInterpol('Base CDI'!$H$4:$H$28,'Base CDI'!$I$4:$I$29,S382,"Cubic","Extrapolate=Linear","MultiX=Average","Skip=True","Sort=True")</f>
        <v>14.592440571303158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46160</v>
      </c>
      <c r="T383" s="43">
        <f ca="1">_xll.BInterpol('Base CDI'!$H$4:$H$28,'Base CDI'!$J$4:$J$29,S383,"Cubic","Extrapolate=Linear","MultiX=Average","Skip=True","Sort=True")</f>
        <v>14.565267068045999</v>
      </c>
      <c r="U383" s="43">
        <f ca="1">_xll.BInterpol('Base CDI'!$H$4:$H$28,'Base CDI'!$I$4:$I$29,S383,"Cubic","Extrapolate=Linear","MultiX=Average","Skip=True","Sort=True")</f>
        <v>14.590184809153564</v>
      </c>
    </row>
    <row r="384" spans="16:21" x14ac:dyDescent="0.25">
      <c r="P384" s="10">
        <v>35068</v>
      </c>
      <c r="Q384">
        <v>1.983822</v>
      </c>
      <c r="S384" s="42">
        <f t="shared" ca="1" si="10"/>
        <v>46161</v>
      </c>
      <c r="T384" s="43">
        <f ca="1">_xll.BInterpol('Base CDI'!$H$4:$H$28,'Base CDI'!$J$4:$J$29,S384,"Cubic","Extrapolate=Linear","MultiX=Average","Skip=True","Sort=True")</f>
        <v>14.563477152824627</v>
      </c>
      <c r="U384" s="43">
        <f ca="1">_xll.BInterpol('Base CDI'!$H$4:$H$28,'Base CDI'!$I$4:$I$29,S384,"Cubic","Extrapolate=Linear","MultiX=Average","Skip=True","Sort=True")</f>
        <v>14.587921833545138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46162</v>
      </c>
      <c r="T385" s="43">
        <f ca="1">_xll.BInterpol('Base CDI'!$H$4:$H$28,'Base CDI'!$J$4:$J$29,S385,"Cubic","Extrapolate=Linear","MultiX=Average","Skip=True","Sort=True")</f>
        <v>14.561680832648896</v>
      </c>
      <c r="U385" s="43">
        <f ca="1">_xll.BInterpol('Base CDI'!$H$4:$H$28,'Base CDI'!$I$4:$I$29,S385,"Cubic","Extrapolate=Linear","MultiX=Average","Skip=True","Sort=True")</f>
        <v>14.585651729752698</v>
      </c>
    </row>
    <row r="386" spans="16:21" x14ac:dyDescent="0.25">
      <c r="P386" s="10">
        <v>35072</v>
      </c>
      <c r="Q386">
        <v>1.988281</v>
      </c>
      <c r="S386" s="42">
        <f t="shared" ca="1" si="10"/>
        <v>46163</v>
      </c>
      <c r="T386" s="43">
        <f ca="1">_xll.BInterpol('Base CDI'!$H$4:$H$28,'Base CDI'!$J$4:$J$29,S386,"Cubic","Extrapolate=Linear","MultiX=Average","Skip=True","Sort=True")</f>
        <v>14.559877997906042</v>
      </c>
      <c r="U386" s="43">
        <f ca="1">_xll.BInterpol('Base CDI'!$H$4:$H$28,'Base CDI'!$I$4:$I$29,S386,"Cubic","Extrapolate=Linear","MultiX=Average","Skip=True","Sort=True")</f>
        <v>14.583374583051059</v>
      </c>
    </row>
    <row r="387" spans="16:21" x14ac:dyDescent="0.25">
      <c r="P387" s="10">
        <v>35073</v>
      </c>
      <c r="Q387">
        <v>1.990515</v>
      </c>
      <c r="S387" s="42">
        <f t="shared" ca="1" si="10"/>
        <v>46164</v>
      </c>
      <c r="T387" s="43">
        <f ca="1">_xll.BInterpol('Base CDI'!$H$4:$H$28,'Base CDI'!$J$4:$J$29,S387,"Cubic","Extrapolate=Linear","MultiX=Average","Skip=True","Sort=True")</f>
        <v>14.558068538983298</v>
      </c>
      <c r="U387" s="43">
        <f ca="1">_xll.BInterpol('Base CDI'!$H$4:$H$28,'Base CDI'!$I$4:$I$29,S387,"Cubic","Extrapolate=Linear","MultiX=Average","Skip=True","Sort=True")</f>
        <v>14.581090478715042</v>
      </c>
    </row>
    <row r="388" spans="16:21" x14ac:dyDescent="0.25">
      <c r="P388" s="10">
        <v>35074</v>
      </c>
      <c r="Q388">
        <v>1.992758</v>
      </c>
      <c r="S388" s="42">
        <f t="shared" ca="1" si="10"/>
        <v>46165</v>
      </c>
      <c r="T388" s="43">
        <f ca="1">_xll.BInterpol('Base CDI'!$H$4:$H$28,'Base CDI'!$J$4:$J$29,S388,"Cubic","Extrapolate=Linear","MultiX=Average","Skip=True","Sort=True")</f>
        <v>14.556252346267895</v>
      </c>
      <c r="U388" s="43">
        <f ca="1">_xll.BInterpol('Base CDI'!$H$4:$H$28,'Base CDI'!$I$4:$I$29,S388,"Cubic","Extrapolate=Linear","MultiX=Average","Skip=True","Sort=True")</f>
        <v>14.578799502019464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46166</v>
      </c>
      <c r="T389" s="43">
        <f ca="1">_xll.BInterpol('Base CDI'!$H$4:$H$28,'Base CDI'!$J$4:$J$29,S389,"Cubic","Extrapolate=Linear","MultiX=Average","Skip=True","Sort=True")</f>
        <v>14.554429310147068</v>
      </c>
      <c r="U389" s="43">
        <f ca="1">_xll.BInterpol('Base CDI'!$H$4:$H$28,'Base CDI'!$I$4:$I$29,S389,"Cubic","Extrapolate=Linear","MultiX=Average","Skip=True","Sort=True")</f>
        <v>14.576501738239147</v>
      </c>
    </row>
    <row r="390" spans="16:21" x14ac:dyDescent="0.25">
      <c r="P390" s="10">
        <v>35076</v>
      </c>
      <c r="Q390">
        <v>1.997277</v>
      </c>
      <c r="S390" s="42">
        <f t="shared" ca="1" si="10"/>
        <v>46167</v>
      </c>
      <c r="T390" s="43">
        <f ca="1">_xll.BInterpol('Base CDI'!$H$4:$H$28,'Base CDI'!$J$4:$J$29,S390,"Cubic","Extrapolate=Linear","MultiX=Average","Skip=True","Sort=True")</f>
        <v>14.552599321008049</v>
      </c>
      <c r="U390" s="43">
        <f ca="1">_xll.BInterpol('Base CDI'!$H$4:$H$28,'Base CDI'!$I$4:$I$29,S390,"Cubic","Extrapolate=Linear","MultiX=Average","Skip=True","Sort=True")</f>
        <v>14.574197272648904</v>
      </c>
    </row>
    <row r="391" spans="16:21" x14ac:dyDescent="0.25">
      <c r="P391" s="10">
        <v>35079</v>
      </c>
      <c r="Q391">
        <v>1.999541</v>
      </c>
      <c r="S391" s="42">
        <f t="shared" ca="1" si="10"/>
        <v>46168</v>
      </c>
      <c r="T391" s="43">
        <f ca="1">_xll.BInterpol('Base CDI'!$H$4:$H$28,'Base CDI'!$J$4:$J$29,S391,"Cubic","Extrapolate=Linear","MultiX=Average","Skip=True","Sort=True")</f>
        <v>14.550762269238074</v>
      </c>
      <c r="U391" s="43">
        <f ca="1">_xll.BInterpol('Base CDI'!$H$4:$H$28,'Base CDI'!$I$4:$I$29,S391,"Cubic","Extrapolate=Linear","MultiX=Average","Skip=True","Sort=True")</f>
        <v>14.571886190523557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46169</v>
      </c>
      <c r="T392" s="43">
        <f ca="1">_xll.BInterpol('Base CDI'!$H$4:$H$28,'Base CDI'!$J$4:$J$29,S392,"Cubic","Extrapolate=Linear","MultiX=Average","Skip=True","Sort=True")</f>
        <v>14.548918045224372</v>
      </c>
      <c r="U392" s="43">
        <f ca="1">_xll.BInterpol('Base CDI'!$H$4:$H$28,'Base CDI'!$I$4:$I$29,S392,"Cubic","Extrapolate=Linear","MultiX=Average","Skip=True","Sort=True")</f>
        <v>14.569568577137924</v>
      </c>
    </row>
    <row r="393" spans="16:21" x14ac:dyDescent="0.25">
      <c r="P393" s="10">
        <v>35081</v>
      </c>
      <c r="Q393">
        <v>2.004089</v>
      </c>
      <c r="S393" s="42">
        <f t="shared" ca="1" si="10"/>
        <v>46170</v>
      </c>
      <c r="T393" s="43">
        <f ca="1">_xll.BInterpol('Base CDI'!$H$4:$H$28,'Base CDI'!$J$4:$J$29,S393,"Cubic","Extrapolate=Linear","MultiX=Average","Skip=True","Sort=True")</f>
        <v>14.54706653935418</v>
      </c>
      <c r="U393" s="43">
        <f ca="1">_xll.BInterpol('Base CDI'!$H$4:$H$28,'Base CDI'!$I$4:$I$29,S393,"Cubic","Extrapolate=Linear","MultiX=Average","Skip=True","Sort=True")</f>
        <v>14.567244517766824</v>
      </c>
    </row>
    <row r="394" spans="16:21" x14ac:dyDescent="0.25">
      <c r="P394" s="10">
        <v>35082</v>
      </c>
      <c r="Q394">
        <v>2.006367</v>
      </c>
      <c r="S394" s="42">
        <f t="shared" ca="1" si="10"/>
        <v>46171</v>
      </c>
      <c r="T394" s="43">
        <f ca="1">_xll.BInterpol('Base CDI'!$H$4:$H$28,'Base CDI'!$J$4:$J$29,S394,"Cubic","Extrapolate=Linear","MultiX=Average","Skip=True","Sort=True")</f>
        <v>14.545207642014727</v>
      </c>
      <c r="U394" s="43">
        <f ca="1">_xll.BInterpol('Base CDI'!$H$4:$H$28,'Base CDI'!$I$4:$I$29,S394,"Cubic","Extrapolate=Linear","MultiX=Average","Skip=True","Sort=True")</f>
        <v>14.564914097685072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46172</v>
      </c>
      <c r="T395" s="43">
        <f ca="1">_xll.BInterpol('Base CDI'!$H$4:$H$28,'Base CDI'!$J$4:$J$29,S395,"Cubic","Extrapolate=Linear","MultiX=Average","Skip=True","Sort=True")</f>
        <v>14.54334124359325</v>
      </c>
      <c r="U395" s="43">
        <f ca="1">_xll.BInterpol('Base CDI'!$H$4:$H$28,'Base CDI'!$I$4:$I$29,S395,"Cubic","Extrapolate=Linear","MultiX=Average","Skip=True","Sort=True")</f>
        <v>14.562577402167491</v>
      </c>
    </row>
    <row r="396" spans="16:21" x14ac:dyDescent="0.25">
      <c r="P396" s="10">
        <v>35086</v>
      </c>
      <c r="Q396">
        <v>2.011018</v>
      </c>
      <c r="S396" s="42">
        <f t="shared" ca="1" si="11"/>
        <v>46173</v>
      </c>
      <c r="T396" s="43">
        <f ca="1">_xll.BInterpol('Base CDI'!$H$4:$H$28,'Base CDI'!$J$4:$J$29,S396,"Cubic","Extrapolate=Linear","MultiX=Average","Skip=True","Sort=True")</f>
        <v>14.541467234476983</v>
      </c>
      <c r="U396" s="43">
        <f ca="1">_xll.BInterpol('Base CDI'!$H$4:$H$28,'Base CDI'!$I$4:$I$29,S396,"Cubic","Extrapolate=Linear","MultiX=Average","Skip=True","Sort=True")</f>
        <v>14.560234516488899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46174</v>
      </c>
      <c r="T397" s="43">
        <f ca="1">_xll.BInterpol('Base CDI'!$H$4:$H$28,'Base CDI'!$J$4:$J$29,S397,"Cubic","Extrapolate=Linear","MultiX=Average","Skip=True","Sort=True")</f>
        <v>14.539585505053154</v>
      </c>
      <c r="U397" s="43">
        <f ca="1">_xll.BInterpol('Base CDI'!$H$4:$H$28,'Base CDI'!$I$4:$I$29,S397,"Cubic","Extrapolate=Linear","MultiX=Average","Skip=True","Sort=True")</f>
        <v>14.557885525924112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46175</v>
      </c>
      <c r="T398" s="43">
        <f ca="1">_xll.BInterpol('Base CDI'!$H$4:$H$28,'Base CDI'!$J$4:$J$29,S398,"Cubic","Extrapolate=Linear","MultiX=Average","Skip=True","Sort=True")</f>
        <v>14.537695945709</v>
      </c>
      <c r="U398" s="43">
        <f ca="1">_xll.BInterpol('Base CDI'!$H$4:$H$28,'Base CDI'!$I$4:$I$29,S398,"Cubic","Extrapolate=Linear","MultiX=Average","Skip=True","Sort=True")</f>
        <v>14.555530515747948</v>
      </c>
    </row>
    <row r="399" spans="16:21" x14ac:dyDescent="0.25">
      <c r="P399" s="10">
        <v>35089</v>
      </c>
      <c r="Q399">
        <v>2.018078</v>
      </c>
      <c r="S399" s="42">
        <f t="shared" ca="1" si="11"/>
        <v>46176</v>
      </c>
      <c r="T399" s="43">
        <f ca="1">_xll.BInterpol('Base CDI'!$H$4:$H$28,'Base CDI'!$J$4:$J$29,S399,"Cubic","Extrapolate=Linear","MultiX=Average","Skip=True","Sort=True")</f>
        <v>14.535798446831754</v>
      </c>
      <c r="U399" s="43">
        <f ca="1">_xll.BInterpol('Base CDI'!$H$4:$H$28,'Base CDI'!$I$4:$I$29,S399,"Cubic","Extrapolate=Linear","MultiX=Average","Skip=True","Sort=True")</f>
        <v>14.55316957123523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46177</v>
      </c>
      <c r="T400" s="43">
        <f ca="1">_xll.BInterpol('Base CDI'!$H$4:$H$28,'Base CDI'!$J$4:$J$29,S400,"Cubic","Extrapolate=Linear","MultiX=Average","Skip=True","Sort=True")</f>
        <v>14.533892898808649</v>
      </c>
      <c r="U400" s="43">
        <f ca="1">_xll.BInterpol('Base CDI'!$H$4:$H$28,'Base CDI'!$I$4:$I$29,S400,"Cubic","Extrapolate=Linear","MultiX=Average","Skip=True","Sort=True")</f>
        <v>14.550802777660772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46178</v>
      </c>
      <c r="T401" s="43">
        <f ca="1">_xll.BInterpol('Base CDI'!$H$4:$H$28,'Base CDI'!$J$4:$J$29,S401,"Cubic","Extrapolate=Linear","MultiX=Average","Skip=True","Sort=True")</f>
        <v>14.531979192026915</v>
      </c>
      <c r="U401" s="43">
        <f ca="1">_xll.BInterpol('Base CDI'!$H$4:$H$28,'Base CDI'!$I$4:$I$29,S401,"Cubic","Extrapolate=Linear","MultiX=Average","Skip=True","Sort=True")</f>
        <v>14.548430220299394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46179</v>
      </c>
      <c r="T402" s="43">
        <f ca="1">_xll.BInterpol('Base CDI'!$H$4:$H$28,'Base CDI'!$J$4:$J$29,S402,"Cubic","Extrapolate=Linear","MultiX=Average","Skip=True","Sort=True")</f>
        <v>14.530057216873791</v>
      </c>
      <c r="U402" s="43">
        <f ca="1">_xll.BInterpol('Base CDI'!$H$4:$H$28,'Base CDI'!$I$4:$I$29,S402,"Cubic","Extrapolate=Linear","MultiX=Average","Skip=True","Sort=True")</f>
        <v>14.546051984425915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46180</v>
      </c>
      <c r="T403" s="43">
        <f ca="1">_xll.BInterpol('Base CDI'!$H$4:$H$28,'Base CDI'!$J$4:$J$29,S403,"Cubic","Extrapolate=Linear","MultiX=Average","Skip=True","Sort=True")</f>
        <v>14.528126863736507</v>
      </c>
      <c r="U403" s="43">
        <f ca="1">_xll.BInterpol('Base CDI'!$H$4:$H$28,'Base CDI'!$I$4:$I$29,S403,"Cubic","Extrapolate=Linear","MultiX=Average","Skip=True","Sort=True")</f>
        <v>14.543668155315153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46181</v>
      </c>
      <c r="T404" s="43">
        <f ca="1">_xll.BInterpol('Base CDI'!$H$4:$H$28,'Base CDI'!$J$4:$J$29,S404,"Cubic","Extrapolate=Linear","MultiX=Average","Skip=True","Sort=True")</f>
        <v>14.526188023002295</v>
      </c>
      <c r="U404" s="43">
        <f ca="1">_xll.BInterpol('Base CDI'!$H$4:$H$28,'Base CDI'!$I$4:$I$29,S404,"Cubic","Extrapolate=Linear","MultiX=Average","Skip=True","Sort=True")</f>
        <v>14.541278818241926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46182</v>
      </c>
      <c r="T405" s="43">
        <f ca="1">_xll.BInterpol('Base CDI'!$H$4:$H$28,'Base CDI'!$J$4:$J$29,S405,"Cubic","Extrapolate=Linear","MultiX=Average","Skip=True","Sort=True")</f>
        <v>14.52424058505839</v>
      </c>
      <c r="U405" s="43">
        <f ca="1">_xll.BInterpol('Base CDI'!$H$4:$H$28,'Base CDI'!$I$4:$I$29,S405,"Cubic","Extrapolate=Linear","MultiX=Average","Skip=True","Sort=True")</f>
        <v>14.538884058481054</v>
      </c>
    </row>
    <row r="406" spans="16:21" x14ac:dyDescent="0.25">
      <c r="P406" s="10">
        <v>35100</v>
      </c>
      <c r="Q406">
        <v>2.034691</v>
      </c>
      <c r="S406" s="42">
        <f t="shared" ca="1" si="11"/>
        <v>46183</v>
      </c>
      <c r="T406" s="43">
        <f ca="1">_xll.BInterpol('Base CDI'!$H$4:$H$28,'Base CDI'!$J$4:$J$29,S406,"Cubic","Extrapolate=Linear","MultiX=Average","Skip=True","Sort=True")</f>
        <v>14.522284440292024</v>
      </c>
      <c r="U406" s="43">
        <f ca="1">_xll.BInterpol('Base CDI'!$H$4:$H$28,'Base CDI'!$I$4:$I$29,S406,"Cubic","Extrapolate=Linear","MultiX=Average","Skip=True","Sort=True")</f>
        <v>14.536483961307352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46184</v>
      </c>
      <c r="T407" s="43">
        <f ca="1">_xll.BInterpol('Base CDI'!$H$4:$H$28,'Base CDI'!$J$4:$J$29,S407,"Cubic","Extrapolate=Linear","MultiX=Average","Skip=True","Sort=True")</f>
        <v>14.520319479090432</v>
      </c>
      <c r="U407" s="43">
        <f ca="1">_xll.BInterpol('Base CDI'!$H$4:$H$28,'Base CDI'!$I$4:$I$29,S407,"Cubic","Extrapolate=Linear","MultiX=Average","Skip=True","Sort=True")</f>
        <v>14.534078611995644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46185</v>
      </c>
      <c r="T408" s="43">
        <f ca="1">_xll.BInterpol('Base CDI'!$H$4:$H$28,'Base CDI'!$J$4:$J$29,S408,"Cubic","Extrapolate=Linear","MultiX=Average","Skip=True","Sort=True")</f>
        <v>14.518345591840845</v>
      </c>
      <c r="U408" s="43">
        <f ca="1">_xll.BInterpol('Base CDI'!$H$4:$H$28,'Base CDI'!$I$4:$I$29,S408,"Cubic","Extrapolate=Linear","MultiX=Average","Skip=True","Sort=True")</f>
        <v>14.531668095820743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46186</v>
      </c>
      <c r="T409" s="43">
        <f ca="1">_xll.BInterpol('Base CDI'!$H$4:$H$28,'Base CDI'!$J$4:$J$29,S409,"Cubic","Extrapolate=Linear","MultiX=Average","Skip=True","Sort=True")</f>
        <v>14.516362668930498</v>
      </c>
      <c r="U409" s="43">
        <f ca="1">_xll.BInterpol('Base CDI'!$H$4:$H$28,'Base CDI'!$I$4:$I$29,S409,"Cubic","Extrapolate=Linear","MultiX=Average","Skip=True","Sort=True")</f>
        <v>14.529252498057472</v>
      </c>
    </row>
    <row r="410" spans="16:21" x14ac:dyDescent="0.25">
      <c r="P410" s="10">
        <v>35104</v>
      </c>
      <c r="Q410">
        <v>2.044448</v>
      </c>
      <c r="S410" s="42">
        <f t="shared" ca="1" si="11"/>
        <v>46187</v>
      </c>
      <c r="T410" s="43">
        <f ca="1">_xll.BInterpol('Base CDI'!$H$4:$H$28,'Base CDI'!$J$4:$J$29,S410,"Cubic","Extrapolate=Linear","MultiX=Average","Skip=True","Sort=True")</f>
        <v>14.514370600746624</v>
      </c>
      <c r="U410" s="43">
        <f ca="1">_xll.BInterpol('Base CDI'!$H$4:$H$28,'Base CDI'!$I$4:$I$29,S410,"Cubic","Extrapolate=Linear","MultiX=Average","Skip=True","Sort=True")</f>
        <v>14.526831903980646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46188</v>
      </c>
      <c r="T411" s="43">
        <f ca="1">_xll.BInterpol('Base CDI'!$H$4:$H$28,'Base CDI'!$J$4:$J$29,S411,"Cubic","Extrapolate=Linear","MultiX=Average","Skip=True","Sort=True")</f>
        <v>14.512369277676454</v>
      </c>
      <c r="U411" s="43">
        <f ca="1">_xll.BInterpol('Base CDI'!$H$4:$H$28,'Base CDI'!$I$4:$I$29,S411,"Cubic","Extrapolate=Linear","MultiX=Average","Skip=True","Sort=True")</f>
        <v>14.524406398865084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46189</v>
      </c>
      <c r="T412" s="43">
        <f ca="1">_xll.BInterpol('Base CDI'!$H$4:$H$28,'Base CDI'!$J$4:$J$29,S412,"Cubic","Extrapolate=Linear","MultiX=Average","Skip=True","Sort=True")</f>
        <v>14.510358590107224</v>
      </c>
      <c r="U412" s="43">
        <f ca="1">_xll.BInterpol('Base CDI'!$H$4:$H$28,'Base CDI'!$I$4:$I$29,S412,"Cubic","Extrapolate=Linear","MultiX=Average","Skip=True","Sort=True")</f>
        <v>14.521976067985607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46190</v>
      </c>
      <c r="T413" s="43">
        <f ca="1">_xll.BInterpol('Base CDI'!$H$4:$H$28,'Base CDI'!$J$4:$J$29,S413,"Cubic","Extrapolate=Linear","MultiX=Average","Skip=True","Sort=True")</f>
        <v>14.508338428426166</v>
      </c>
      <c r="U413" s="43">
        <f ca="1">_xll.BInterpol('Base CDI'!$H$4:$H$28,'Base CDI'!$I$4:$I$29,S413,"Cubic","Extrapolate=Linear","MultiX=Average","Skip=True","Sort=True")</f>
        <v>14.519540996617032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46191</v>
      </c>
      <c r="T414" s="43">
        <f ca="1">_xll.BInterpol('Base CDI'!$H$4:$H$28,'Base CDI'!$J$4:$J$29,S414,"Cubic","Extrapolate=Linear","MultiX=Average","Skip=True","Sort=True")</f>
        <v>14.506308683020514</v>
      </c>
      <c r="U414" s="43">
        <f ca="1">_xll.BInterpol('Base CDI'!$H$4:$H$28,'Base CDI'!$I$4:$I$29,S414,"Cubic","Extrapolate=Linear","MultiX=Average","Skip=True","Sort=True")</f>
        <v>14.517101270034175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46192</v>
      </c>
      <c r="T415" s="43">
        <f ca="1">_xll.BInterpol('Base CDI'!$H$4:$H$28,'Base CDI'!$J$4:$J$29,S415,"Cubic","Extrapolate=Linear","MultiX=Average","Skip=True","Sort=True")</f>
        <v>14.504269244277499</v>
      </c>
      <c r="U415" s="43">
        <f ca="1">_xll.BInterpol('Base CDI'!$H$4:$H$28,'Base CDI'!$I$4:$I$29,S415,"Cubic","Extrapolate=Linear","MultiX=Average","Skip=True","Sort=True")</f>
        <v>14.514656973511858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46193</v>
      </c>
      <c r="T416" s="43">
        <f ca="1">_xll.BInterpol('Base CDI'!$H$4:$H$28,'Base CDI'!$J$4:$J$29,S416,"Cubic","Extrapolate=Linear","MultiX=Average","Skip=True","Sort=True")</f>
        <v>14.502220002584355</v>
      </c>
      <c r="U416" s="43">
        <f ca="1">_xll.BInterpol('Base CDI'!$H$4:$H$28,'Base CDI'!$I$4:$I$29,S416,"Cubic","Extrapolate=Linear","MultiX=Average","Skip=True","Sort=True")</f>
        <v>14.512208192324898</v>
      </c>
    </row>
    <row r="417" spans="16:21" x14ac:dyDescent="0.25">
      <c r="P417" s="10">
        <v>35117</v>
      </c>
      <c r="Q417">
        <v>2.061992</v>
      </c>
      <c r="S417" s="42">
        <f t="shared" ca="1" si="11"/>
        <v>46194</v>
      </c>
      <c r="T417" s="43">
        <f ca="1">_xll.BInterpol('Base CDI'!$H$4:$H$28,'Base CDI'!$J$4:$J$29,S417,"Cubic","Extrapolate=Linear","MultiX=Average","Skip=True","Sort=True")</f>
        <v>14.500160848328317</v>
      </c>
      <c r="U417" s="43">
        <f ca="1">_xll.BInterpol('Base CDI'!$H$4:$H$28,'Base CDI'!$I$4:$I$29,S417,"Cubic","Extrapolate=Linear","MultiX=Average","Skip=True","Sort=True")</f>
        <v>14.509755011748114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46195</v>
      </c>
      <c r="T418" s="43">
        <f ca="1">_xll.BInterpol('Base CDI'!$H$4:$H$28,'Base CDI'!$J$4:$J$29,S418,"Cubic","Extrapolate=Linear","MultiX=Average","Skip=True","Sort=True")</f>
        <v>14.498091671896617</v>
      </c>
      <c r="U418" s="43">
        <f ca="1">_xll.BInterpol('Base CDI'!$H$4:$H$28,'Base CDI'!$I$4:$I$29,S418,"Cubic","Extrapolate=Linear","MultiX=Average","Skip=True","Sort=True")</f>
        <v>14.507297517056324</v>
      </c>
    </row>
    <row r="419" spans="16:21" x14ac:dyDescent="0.25">
      <c r="P419" s="10">
        <v>35121</v>
      </c>
      <c r="Q419">
        <v>2.067116</v>
      </c>
      <c r="S419" s="42">
        <f t="shared" ca="1" si="11"/>
        <v>46196</v>
      </c>
      <c r="T419" s="43">
        <f ca="1">_xll.BInterpol('Base CDI'!$H$4:$H$28,'Base CDI'!$J$4:$J$29,S419,"Cubic","Extrapolate=Linear","MultiX=Average","Skip=True","Sort=True")</f>
        <v>14.496012363676488</v>
      </c>
      <c r="U419" s="43">
        <f ca="1">_xll.BInterpol('Base CDI'!$H$4:$H$28,'Base CDI'!$I$4:$I$29,S419,"Cubic","Extrapolate=Linear","MultiX=Average","Skip=True","Sort=True")</f>
        <v>14.504835793524347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46197</v>
      </c>
      <c r="T420" s="43">
        <f ca="1">_xll.BInterpol('Base CDI'!$H$4:$H$28,'Base CDI'!$J$4:$J$29,S420,"Cubic","Extrapolate=Linear","MultiX=Average","Skip=True","Sort=True")</f>
        <v>14.493922814055164</v>
      </c>
      <c r="U420" s="43">
        <f ca="1">_xll.BInterpol('Base CDI'!$H$4:$H$28,'Base CDI'!$I$4:$I$29,S420,"Cubic","Extrapolate=Linear","MultiX=Average","Skip=True","Sort=True")</f>
        <v>14.502369926427001</v>
      </c>
    </row>
    <row r="421" spans="16:21" x14ac:dyDescent="0.25">
      <c r="P421" s="10">
        <v>35123</v>
      </c>
      <c r="Q421">
        <v>2.072066</v>
      </c>
      <c r="S421" s="42">
        <f t="shared" ca="1" si="11"/>
        <v>46198</v>
      </c>
      <c r="T421" s="43">
        <f ca="1">_xll.BInterpol('Base CDI'!$H$4:$H$28,'Base CDI'!$J$4:$J$29,S421,"Cubic","Extrapolate=Linear","MultiX=Average","Skip=True","Sort=True")</f>
        <v>14.491822913419876</v>
      </c>
      <c r="U421" s="43">
        <f ca="1">_xll.BInterpol('Base CDI'!$H$4:$H$28,'Base CDI'!$I$4:$I$29,S421,"Cubic","Extrapolate=Linear","MultiX=Average","Skip=True","Sort=True")</f>
        <v>14.499900001039103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46199</v>
      </c>
      <c r="T422" s="43">
        <f ca="1">_xll.BInterpol('Base CDI'!$H$4:$H$28,'Base CDI'!$J$4:$J$29,S422,"Cubic","Extrapolate=Linear","MultiX=Average","Skip=True","Sort=True")</f>
        <v>14.48971255215786</v>
      </c>
      <c r="U422" s="43">
        <f ca="1">_xll.BInterpol('Base CDI'!$H$4:$H$28,'Base CDI'!$I$4:$I$29,S422,"Cubic","Extrapolate=Linear","MultiX=Average","Skip=True","Sort=True")</f>
        <v>14.497426102635476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46200</v>
      </c>
      <c r="T423" s="43">
        <f ca="1">_xll.BInterpol('Base CDI'!$H$4:$H$28,'Base CDI'!$J$4:$J$29,S423,"Cubic","Extrapolate=Linear","MultiX=Average","Skip=True","Sort=True")</f>
        <v>14.487591620656348</v>
      </c>
      <c r="U423" s="43">
        <f ca="1">_xll.BInterpol('Base CDI'!$H$4:$H$28,'Base CDI'!$I$4:$I$29,S423,"Cubic","Extrapolate=Linear","MultiX=Average","Skip=True","Sort=True")</f>
        <v>14.494948316490934</v>
      </c>
    </row>
    <row r="424" spans="16:21" x14ac:dyDescent="0.25">
      <c r="P424" s="10">
        <v>35128</v>
      </c>
      <c r="Q424">
        <v>2.078856</v>
      </c>
      <c r="S424" s="42">
        <f t="shared" ca="1" si="11"/>
        <v>46201</v>
      </c>
      <c r="T424" s="43">
        <f ca="1">_xll.BInterpol('Base CDI'!$H$4:$H$28,'Base CDI'!$J$4:$J$29,S424,"Cubic","Extrapolate=Linear","MultiX=Average","Skip=True","Sort=True")</f>
        <v>14.485460009302571</v>
      </c>
      <c r="U424" s="43">
        <f ca="1">_xll.BInterpol('Base CDI'!$H$4:$H$28,'Base CDI'!$I$4:$I$29,S424,"Cubic","Extrapolate=Linear","MultiX=Average","Skip=True","Sort=True")</f>
        <v>14.492466727880297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46202</v>
      </c>
      <c r="T425" s="43">
        <f ca="1">_xll.BInterpol('Base CDI'!$H$4:$H$28,'Base CDI'!$J$4:$J$29,S425,"Cubic","Extrapolate=Linear","MultiX=Average","Skip=True","Sort=True")</f>
        <v>14.483317608483766</v>
      </c>
      <c r="U425" s="43">
        <f ca="1">_xll.BInterpol('Base CDI'!$H$4:$H$28,'Base CDI'!$I$4:$I$29,S425,"Cubic","Extrapolate=Linear","MultiX=Average","Skip=True","Sort=True")</f>
        <v>14.489981422078383</v>
      </c>
    </row>
    <row r="426" spans="16:21" x14ac:dyDescent="0.25">
      <c r="P426" s="10">
        <v>35130</v>
      </c>
      <c r="Q426">
        <v>2.083196</v>
      </c>
      <c r="S426" s="42">
        <f t="shared" ca="1" si="11"/>
        <v>46203</v>
      </c>
      <c r="T426" s="43">
        <f ca="1">_xll.BInterpol('Base CDI'!$H$4:$H$28,'Base CDI'!$J$4:$J$29,S426,"Cubic","Extrapolate=Linear","MultiX=Average","Skip=True","Sort=True")</f>
        <v>14.481164308587164</v>
      </c>
      <c r="U426" s="43">
        <f ca="1">_xll.BInterpol('Base CDI'!$H$4:$H$28,'Base CDI'!$I$4:$I$29,S426,"Cubic","Extrapolate=Linear","MultiX=Average","Skip=True","Sort=True")</f>
        <v>14.487492484360011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46204</v>
      </c>
      <c r="T427" s="43">
        <f ca="1">_xll.BInterpol('Base CDI'!$H$4:$H$28,'Base CDI'!$J$4:$J$29,S427,"Cubic","Extrapolate=Linear","MultiX=Average","Skip=True","Sort=True")</f>
        <v>14.478999999999999</v>
      </c>
      <c r="U427" s="43">
        <f ca="1">_xll.BInterpol('Base CDI'!$H$4:$H$28,'Base CDI'!$I$4:$I$29,S427,"Cubic","Extrapolate=Linear","MultiX=Average","Skip=True","Sort=True")</f>
        <v>14.484999999999999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46205</v>
      </c>
      <c r="T428" s="43">
        <f ca="1">_xll.BInterpol('Base CDI'!$H$4:$H$28,'Base CDI'!$J$4:$J$29,S428,"Cubic","Extrapolate=Linear","MultiX=Average","Skip=True","Sort=True")</f>
        <v>14.476824607153894</v>
      </c>
      <c r="U428" s="43">
        <f ca="1">_xll.BInterpol('Base CDI'!$H$4:$H$28,'Base CDI'!$I$4:$I$29,S428,"Cubic","Extrapolate=Linear","MultiX=Average","Skip=True","Sort=True")</f>
        <v>14.482504047239116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46206</v>
      </c>
      <c r="T429" s="43">
        <f ca="1">_xll.BInterpol('Base CDI'!$H$4:$H$28,'Base CDI'!$J$4:$J$29,S429,"Cubic","Extrapolate=Linear","MultiX=Average","Skip=True","Sort=True")</f>
        <v>14.474638190658036</v>
      </c>
      <c r="U429" s="43">
        <f ca="1">_xll.BInterpol('Base CDI'!$H$4:$H$28,'Base CDI'!$I$4:$I$29,S429,"Cubic","Extrapolate=Linear","MultiX=Average","Skip=True","Sort=True")</f>
        <v>14.480004676181926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46207</v>
      </c>
      <c r="T430" s="43">
        <f ca="1">_xll.BInterpol('Base CDI'!$H$4:$H$28,'Base CDI'!$J$4:$J$29,S430,"Cubic","Extrapolate=Linear","MultiX=Average","Skip=True","Sort=True")</f>
        <v>14.472440845166002</v>
      </c>
      <c r="U430" s="43">
        <f ca="1">_xll.BInterpol('Base CDI'!$H$4:$H$28,'Base CDI'!$I$4:$I$29,S430,"Cubic","Extrapolate=Linear","MultiX=Average","Skip=True","Sort=True")</f>
        <v>14.477501929898942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46208</v>
      </c>
      <c r="T431" s="43">
        <f ca="1">_xll.BInterpol('Base CDI'!$H$4:$H$28,'Base CDI'!$J$4:$J$29,S431,"Cubic","Extrapolate=Linear","MultiX=Average","Skip=True","Sort=True")</f>
        <v>14.470232665331366</v>
      </c>
      <c r="U431" s="43">
        <f ca="1">_xll.BInterpol('Base CDI'!$H$4:$H$28,'Base CDI'!$I$4:$I$29,S431,"Cubic","Extrapolate=Linear","MultiX=Average","Skip=True","Sort=True")</f>
        <v>14.47499585146068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46209</v>
      </c>
      <c r="T432" s="43">
        <f ca="1">_xll.BInterpol('Base CDI'!$H$4:$H$28,'Base CDI'!$J$4:$J$29,S432,"Cubic","Extrapolate=Linear","MultiX=Average","Skip=True","Sort=True")</f>
        <v>14.468013745807708</v>
      </c>
      <c r="U432" s="43">
        <f ca="1">_xll.BInterpol('Base CDI'!$H$4:$H$28,'Base CDI'!$I$4:$I$29,S432,"Cubic","Extrapolate=Linear","MultiX=Average","Skip=True","Sort=True")</f>
        <v>14.472486483937653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46210</v>
      </c>
      <c r="T433" s="43">
        <f ca="1">_xll.BInterpol('Base CDI'!$H$4:$H$28,'Base CDI'!$J$4:$J$29,S433,"Cubic","Extrapolate=Linear","MultiX=Average","Skip=True","Sort=True")</f>
        <v>14.465784181248603</v>
      </c>
      <c r="U433" s="43">
        <f ca="1">_xll.BInterpol('Base CDI'!$H$4:$H$28,'Base CDI'!$I$4:$I$29,S433,"Cubic","Extrapolate=Linear","MultiX=Average","Skip=True","Sort=True")</f>
        <v>14.469973870400374</v>
      </c>
    </row>
    <row r="434" spans="16:21" x14ac:dyDescent="0.25">
      <c r="P434" s="10">
        <v>35142</v>
      </c>
      <c r="Q434">
        <v>2.100536</v>
      </c>
      <c r="S434" s="42">
        <f t="shared" ca="1" si="11"/>
        <v>46211</v>
      </c>
      <c r="T434" s="43">
        <f ca="1">_xll.BInterpol('Base CDI'!$H$4:$H$28,'Base CDI'!$J$4:$J$29,S434,"Cubic","Extrapolate=Linear","MultiX=Average","Skip=True","Sort=True")</f>
        <v>14.463544066307628</v>
      </c>
      <c r="U434" s="43">
        <f ca="1">_xll.BInterpol('Base CDI'!$H$4:$H$28,'Base CDI'!$I$4:$I$29,S434,"Cubic","Extrapolate=Linear","MultiX=Average","Skip=True","Sort=True")</f>
        <v>14.467458053919357</v>
      </c>
    </row>
    <row r="435" spans="16:21" x14ac:dyDescent="0.25">
      <c r="P435" s="10">
        <v>35143</v>
      </c>
      <c r="Q435">
        <v>2.102706</v>
      </c>
      <c r="S435" s="42">
        <f t="shared" ca="1" si="11"/>
        <v>46212</v>
      </c>
      <c r="T435" s="43">
        <f ca="1">_xll.BInterpol('Base CDI'!$H$4:$H$28,'Base CDI'!$J$4:$J$29,S435,"Cubic","Extrapolate=Linear","MultiX=Average","Skip=True","Sort=True")</f>
        <v>14.46129349563836</v>
      </c>
      <c r="U435" s="43">
        <f ca="1">_xll.BInterpol('Base CDI'!$H$4:$H$28,'Base CDI'!$I$4:$I$29,S435,"Cubic","Extrapolate=Linear","MultiX=Average","Skip=True","Sort=True")</f>
        <v>14.464939077565118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46213</v>
      </c>
      <c r="T436" s="43">
        <f ca="1">_xll.BInterpol('Base CDI'!$H$4:$H$28,'Base CDI'!$J$4:$J$29,S436,"Cubic","Extrapolate=Linear","MultiX=Average","Skip=True","Sort=True")</f>
        <v>14.459032563894375</v>
      </c>
      <c r="U436" s="43">
        <f ca="1">_xll.BInterpol('Base CDI'!$H$4:$H$28,'Base CDI'!$I$4:$I$29,S436,"Cubic","Extrapolate=Linear","MultiX=Average","Skip=True","Sort=True")</f>
        <v>14.46241698440817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46214</v>
      </c>
      <c r="T437" s="43">
        <f ca="1">_xll.BInterpol('Base CDI'!$H$4:$H$28,'Base CDI'!$J$4:$J$29,S437,"Cubic","Extrapolate=Linear","MultiX=Average","Skip=True","Sort=True")</f>
        <v>14.456761365729252</v>
      </c>
      <c r="U437" s="43">
        <f ca="1">_xll.BInterpol('Base CDI'!$H$4:$H$28,'Base CDI'!$I$4:$I$29,S437,"Cubic","Extrapolate=Linear","MultiX=Average","Skip=True","Sort=True")</f>
        <v>14.459891817519026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46215</v>
      </c>
      <c r="T438" s="43">
        <f ca="1">_xll.BInterpol('Base CDI'!$H$4:$H$28,'Base CDI'!$J$4:$J$29,S438,"Cubic","Extrapolate=Linear","MultiX=Average","Skip=True","Sort=True")</f>
        <v>14.454479995796564</v>
      </c>
      <c r="U438" s="43">
        <f ca="1">_xll.BInterpol('Base CDI'!$H$4:$H$28,'Base CDI'!$I$4:$I$29,S438,"Cubic","Extrapolate=Linear","MultiX=Average","Skip=True","Sort=True")</f>
        <v>14.4573636199682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46216</v>
      </c>
      <c r="T439" s="43">
        <f ca="1">_xll.BInterpol('Base CDI'!$H$4:$H$28,'Base CDI'!$J$4:$J$29,S439,"Cubic","Extrapolate=Linear","MultiX=Average","Skip=True","Sort=True")</f>
        <v>14.452188548749891</v>
      </c>
      <c r="U439" s="43">
        <f ca="1">_xll.BInterpol('Base CDI'!$H$4:$H$28,'Base CDI'!$I$4:$I$29,S439,"Cubic","Extrapolate=Linear","MultiX=Average","Skip=True","Sort=True")</f>
        <v>14.454832434826208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46217</v>
      </c>
      <c r="T440" s="43">
        <f ca="1">_xll.BInterpol('Base CDI'!$H$4:$H$28,'Base CDI'!$J$4:$J$29,S440,"Cubic","Extrapolate=Linear","MultiX=Average","Skip=True","Sort=True")</f>
        <v>14.449887119242808</v>
      </c>
      <c r="U440" s="43">
        <f ca="1">_xll.BInterpol('Base CDI'!$H$4:$H$28,'Base CDI'!$I$4:$I$29,S440,"Cubic","Extrapolate=Linear","MultiX=Average","Skip=True","Sort=True")</f>
        <v>14.452298305163561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46218</v>
      </c>
      <c r="T441" s="43">
        <f ca="1">_xll.BInterpol('Base CDI'!$H$4:$H$28,'Base CDI'!$J$4:$J$29,S441,"Cubic","Extrapolate=Linear","MultiX=Average","Skip=True","Sort=True")</f>
        <v>14.447575801928894</v>
      </c>
      <c r="U441" s="43">
        <f ca="1">_xll.BInterpol('Base CDI'!$H$4:$H$28,'Base CDI'!$I$4:$I$29,S441,"Cubic","Extrapolate=Linear","MultiX=Average","Skip=True","Sort=True")</f>
        <v>14.449761274050775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46219</v>
      </c>
      <c r="T442" s="43">
        <f ca="1">_xll.BInterpol('Base CDI'!$H$4:$H$28,'Base CDI'!$J$4:$J$29,S442,"Cubic","Extrapolate=Linear","MultiX=Average","Skip=True","Sort=True")</f>
        <v>14.445254691461722</v>
      </c>
      <c r="U442" s="43">
        <f ca="1">_xll.BInterpol('Base CDI'!$H$4:$H$28,'Base CDI'!$I$4:$I$29,S442,"Cubic","Extrapolate=Linear","MultiX=Average","Skip=True","Sort=True")</f>
        <v>14.447221384558366</v>
      </c>
    </row>
    <row r="443" spans="16:21" x14ac:dyDescent="0.25">
      <c r="P443" s="10">
        <v>35153</v>
      </c>
      <c r="Q443">
        <v>2.120123</v>
      </c>
      <c r="S443" s="42">
        <f t="shared" ca="1" si="11"/>
        <v>46220</v>
      </c>
      <c r="T443" s="43">
        <f ca="1">_xll.BInterpol('Base CDI'!$H$4:$H$28,'Base CDI'!$J$4:$J$29,S443,"Cubic","Extrapolate=Linear","MultiX=Average","Skip=True","Sort=True")</f>
        <v>14.44292388249487</v>
      </c>
      <c r="U443" s="43">
        <f ca="1">_xll.BInterpol('Base CDI'!$H$4:$H$28,'Base CDI'!$I$4:$I$29,S443,"Cubic","Extrapolate=Linear","MultiX=Average","Skip=True","Sort=True")</f>
        <v>14.444678679756842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46221</v>
      </c>
      <c r="T444" s="43">
        <f ca="1">_xll.BInterpol('Base CDI'!$H$4:$H$28,'Base CDI'!$J$4:$J$29,S444,"Cubic","Extrapolate=Linear","MultiX=Average","Skip=True","Sort=True")</f>
        <v>14.440583469681917</v>
      </c>
      <c r="U444" s="43">
        <f ca="1">_xll.BInterpol('Base CDI'!$H$4:$H$28,'Base CDI'!$I$4:$I$29,S444,"Cubic","Extrapolate=Linear","MultiX=Average","Skip=True","Sort=True")</f>
        <v>14.442133202716724</v>
      </c>
    </row>
    <row r="445" spans="16:21" x14ac:dyDescent="0.25">
      <c r="P445" s="10">
        <v>35157</v>
      </c>
      <c r="Q445">
        <v>2.124422</v>
      </c>
      <c r="S445" s="42">
        <f t="shared" ca="1" si="11"/>
        <v>46222</v>
      </c>
      <c r="T445" s="43">
        <f ca="1">_xll.BInterpol('Base CDI'!$H$4:$H$28,'Base CDI'!$J$4:$J$29,S445,"Cubic","Extrapolate=Linear","MultiX=Average","Skip=True","Sort=True")</f>
        <v>14.438233547676436</v>
      </c>
      <c r="U445" s="43">
        <f ca="1">_xll.BInterpol('Base CDI'!$H$4:$H$28,'Base CDI'!$I$4:$I$29,S445,"Cubic","Extrapolate=Linear","MultiX=Average","Skip=True","Sort=True")</f>
        <v>14.43958499650852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46223</v>
      </c>
      <c r="T446" s="43">
        <f ca="1">_xll.BInterpol('Base CDI'!$H$4:$H$28,'Base CDI'!$J$4:$J$29,S446,"Cubic","Extrapolate=Linear","MultiX=Average","Skip=True","Sort=True")</f>
        <v>14.435874211132006</v>
      </c>
      <c r="U446" s="43">
        <f ca="1">_xll.BInterpol('Base CDI'!$H$4:$H$28,'Base CDI'!$I$4:$I$29,S446,"Cubic","Extrapolate=Linear","MultiX=Average","Skip=True","Sort=True")</f>
        <v>14.437034104202748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46224</v>
      </c>
      <c r="T447" s="43">
        <f ca="1">_xll.BInterpol('Base CDI'!$H$4:$H$28,'Base CDI'!$J$4:$J$29,S447,"Cubic","Extrapolate=Linear","MultiX=Average","Skip=True","Sort=True")</f>
        <v>14.433505554702206</v>
      </c>
      <c r="U447" s="43">
        <f ca="1">_xll.BInterpol('Base CDI'!$H$4:$H$28,'Base CDI'!$I$4:$I$29,S447,"Cubic","Extrapolate=Linear","MultiX=Average","Skip=True","Sort=True")</f>
        <v>14.434480568869919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46225</v>
      </c>
      <c r="T448" s="43">
        <f ca="1">_xll.BInterpol('Base CDI'!$H$4:$H$28,'Base CDI'!$J$4:$J$29,S448,"Cubic","Extrapolate=Linear","MultiX=Average","Skip=True","Sort=True")</f>
        <v>14.431127673040608</v>
      </c>
      <c r="U448" s="43">
        <f ca="1">_xll.BInterpol('Base CDI'!$H$4:$H$28,'Base CDI'!$I$4:$I$29,S448,"Cubic","Extrapolate=Linear","MultiX=Average","Skip=True","Sort=True")</f>
        <v>14.43192443358055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46226</v>
      </c>
      <c r="T449" s="43">
        <f ca="1">_xll.BInterpol('Base CDI'!$H$4:$H$28,'Base CDI'!$J$4:$J$29,S449,"Cubic","Extrapolate=Linear","MultiX=Average","Skip=True","Sort=True")</f>
        <v>14.428740660800791</v>
      </c>
      <c r="U449" s="43">
        <f ca="1">_xll.BInterpol('Base CDI'!$H$4:$H$28,'Base CDI'!$I$4:$I$29,S449,"Cubic","Extrapolate=Linear","MultiX=Average","Skip=True","Sort=True")</f>
        <v>14.429365741405153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46227</v>
      </c>
      <c r="T450" s="43">
        <f ca="1">_xll.BInterpol('Base CDI'!$H$4:$H$28,'Base CDI'!$J$4:$J$29,S450,"Cubic","Extrapolate=Linear","MultiX=Average","Skip=True","Sort=True")</f>
        <v>14.426344612636333</v>
      </c>
      <c r="U450" s="43">
        <f ca="1">_xll.BInterpol('Base CDI'!$H$4:$H$28,'Base CDI'!$I$4:$I$29,S450,"Cubic","Extrapolate=Linear","MultiX=Average","Skip=True","Sort=True")</f>
        <v>14.426804535414242</v>
      </c>
    </row>
    <row r="451" spans="16:21" x14ac:dyDescent="0.25">
      <c r="P451" s="10">
        <v>35167</v>
      </c>
      <c r="Q451">
        <v>2.137372</v>
      </c>
      <c r="S451" s="42">
        <f t="shared" ca="1" si="11"/>
        <v>46228</v>
      </c>
      <c r="T451" s="43">
        <f ca="1">_xll.BInterpol('Base CDI'!$H$4:$H$28,'Base CDI'!$J$4:$J$29,S451,"Cubic","Extrapolate=Linear","MultiX=Average","Skip=True","Sort=True")</f>
        <v>14.423939623200807</v>
      </c>
      <c r="U451" s="43">
        <f ca="1">_xll.BInterpol('Base CDI'!$H$4:$H$28,'Base CDI'!$I$4:$I$29,S451,"Cubic","Extrapolate=Linear","MultiX=Average","Skip=True","Sort=True")</f>
        <v>14.424240858678331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46229</v>
      </c>
      <c r="T452" s="43">
        <f ca="1">_xll.BInterpol('Base CDI'!$H$4:$H$28,'Base CDI'!$J$4:$J$29,S452,"Cubic","Extrapolate=Linear","MultiX=Average","Skip=True","Sort=True")</f>
        <v>14.421525787147795</v>
      </c>
      <c r="U452" s="43">
        <f ca="1">_xll.BInterpol('Base CDI'!$H$4:$H$28,'Base CDI'!$I$4:$I$29,S452,"Cubic","Extrapolate=Linear","MultiX=Average","Skip=True","Sort=True")</f>
        <v>14.421674754267935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46230</v>
      </c>
      <c r="T453" s="43">
        <f ca="1">_xll.BInterpol('Base CDI'!$H$4:$H$28,'Base CDI'!$J$4:$J$29,S453,"Cubic","Extrapolate=Linear","MultiX=Average","Skip=True","Sort=True")</f>
        <v>14.419103199130868</v>
      </c>
      <c r="U453" s="43">
        <f ca="1">_xll.BInterpol('Base CDI'!$H$4:$H$28,'Base CDI'!$I$4:$I$29,S453,"Cubic","Extrapolate=Linear","MultiX=Average","Skip=True","Sort=True")</f>
        <v>14.419106265253568</v>
      </c>
    </row>
    <row r="454" spans="16:21" x14ac:dyDescent="0.25">
      <c r="P454" s="10">
        <v>35172</v>
      </c>
      <c r="Q454">
        <v>2.144126</v>
      </c>
      <c r="S454" s="42">
        <f t="shared" ca="1" si="11"/>
        <v>46231</v>
      </c>
      <c r="T454" s="43">
        <f ca="1">_xll.BInterpol('Base CDI'!$H$4:$H$28,'Base CDI'!$J$4:$J$29,S454,"Cubic","Extrapolate=Linear","MultiX=Average","Skip=True","Sort=True")</f>
        <v>14.416671953803608</v>
      </c>
      <c r="U454" s="43">
        <f ca="1">_xll.BInterpol('Base CDI'!$H$4:$H$28,'Base CDI'!$I$4:$I$29,S454,"Cubic","Extrapolate=Linear","MultiX=Average","Skip=True","Sort=True")</f>
        <v>14.416535434705741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46232</v>
      </c>
      <c r="T455" s="43">
        <f ca="1">_xll.BInterpol('Base CDI'!$H$4:$H$28,'Base CDI'!$J$4:$J$29,S455,"Cubic","Extrapolate=Linear","MultiX=Average","Skip=True","Sort=True")</f>
        <v>14.414232145819588</v>
      </c>
      <c r="U455" s="43">
        <f ca="1">_xll.BInterpol('Base CDI'!$H$4:$H$28,'Base CDI'!$I$4:$I$29,S455,"Cubic","Extrapolate=Linear","MultiX=Average","Skip=True","Sort=True")</f>
        <v>14.413962305694973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46233</v>
      </c>
      <c r="T456" s="43">
        <f ca="1">_xll.BInterpol('Base CDI'!$H$4:$H$28,'Base CDI'!$J$4:$J$29,S456,"Cubic","Extrapolate=Linear","MultiX=Average","Skip=True","Sort=True")</f>
        <v>14.411783869832385</v>
      </c>
      <c r="U456" s="43">
        <f ca="1">_xll.BInterpol('Base CDI'!$H$4:$H$28,'Base CDI'!$I$4:$I$29,S456,"Cubic","Extrapolate=Linear","MultiX=Average","Skip=True","Sort=True")</f>
        <v>14.411386921291774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46234</v>
      </c>
      <c r="T457" s="43">
        <f ca="1">_xll.BInterpol('Base CDI'!$H$4:$H$28,'Base CDI'!$J$4:$J$29,S457,"Cubic","Extrapolate=Linear","MultiX=Average","Skip=True","Sort=True")</f>
        <v>14.409327220495578</v>
      </c>
      <c r="U457" s="43">
        <f ca="1">_xll.BInterpol('Base CDI'!$H$4:$H$28,'Base CDI'!$I$4:$I$29,S457,"Cubic","Extrapolate=Linear","MultiX=Average","Skip=True","Sort=True")</f>
        <v>14.408809324566658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46235</v>
      </c>
      <c r="T458" s="43">
        <f ca="1">_xll.BInterpol('Base CDI'!$H$4:$H$28,'Base CDI'!$J$4:$J$29,S458,"Cubic","Extrapolate=Linear","MultiX=Average","Skip=True","Sort=True")</f>
        <v>14.406862292462742</v>
      </c>
      <c r="U458" s="43">
        <f ca="1">_xll.BInterpol('Base CDI'!$H$4:$H$28,'Base CDI'!$I$4:$I$29,S458,"Cubic","Extrapolate=Linear","MultiX=Average","Skip=True","Sort=True")</f>
        <v>14.406229558590143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46236</v>
      </c>
      <c r="T459" s="43">
        <f ca="1">_xll.BInterpol('Base CDI'!$H$4:$H$28,'Base CDI'!$J$4:$J$29,S459,"Cubic","Extrapolate=Linear","MultiX=Average","Skip=True","Sort=True")</f>
        <v>14.404389180387454</v>
      </c>
      <c r="U459" s="43">
        <f ca="1">_xll.BInterpol('Base CDI'!$H$4:$H$28,'Base CDI'!$I$4:$I$29,S459,"Cubic","Extrapolate=Linear","MultiX=Average","Skip=True","Sort=True")</f>
        <v>14.403647666432738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46237</v>
      </c>
      <c r="T460" s="43">
        <f ca="1">_xll.BInterpol('Base CDI'!$H$4:$H$28,'Base CDI'!$J$4:$J$29,S460,"Cubic","Extrapolate=Linear","MultiX=Average","Skip=True","Sort=True")</f>
        <v>14.401907978923292</v>
      </c>
      <c r="U460" s="43">
        <f ca="1">_xll.BInterpol('Base CDI'!$H$4:$H$28,'Base CDI'!$I$4:$I$29,S460,"Cubic","Extrapolate=Linear","MultiX=Average","Skip=True","Sort=True")</f>
        <v>14.401063691164959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46238</v>
      </c>
      <c r="T461" s="43">
        <f ca="1">_xll.BInterpol('Base CDI'!$H$4:$H$28,'Base CDI'!$J$4:$J$29,S461,"Cubic","Extrapolate=Linear","MultiX=Average","Skip=True","Sort=True")</f>
        <v>14.39941878272383</v>
      </c>
      <c r="U461" s="43">
        <f ca="1">_xll.BInterpol('Base CDI'!$H$4:$H$28,'Base CDI'!$I$4:$I$29,S461,"Cubic","Extrapolate=Linear","MultiX=Average","Skip=True","Sort=True")</f>
        <v>14.398477675857322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46239</v>
      </c>
      <c r="T462" s="43">
        <f ca="1">_xll.BInterpol('Base CDI'!$H$4:$H$28,'Base CDI'!$J$4:$J$29,S462,"Cubic","Extrapolate=Linear","MultiX=Average","Skip=True","Sort=True")</f>
        <v>14.396921686442647</v>
      </c>
      <c r="U462" s="43">
        <f ca="1">_xll.BInterpol('Base CDI'!$H$4:$H$28,'Base CDI'!$I$4:$I$29,S462,"Cubic","Extrapolate=Linear","MultiX=Average","Skip=True","Sort=True")</f>
        <v>14.395889663580338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46240</v>
      </c>
      <c r="T463" s="43">
        <f ca="1">_xll.BInterpol('Base CDI'!$H$4:$H$28,'Base CDI'!$J$4:$J$29,S463,"Cubic","Extrapolate=Linear","MultiX=Average","Skip=True","Sort=True")</f>
        <v>14.394416784733318</v>
      </c>
      <c r="U463" s="43">
        <f ca="1">_xll.BInterpol('Base CDI'!$H$4:$H$28,'Base CDI'!$I$4:$I$29,S463,"Cubic","Extrapolate=Linear","MultiX=Average","Skip=True","Sort=True")</f>
        <v>14.393299697404522</v>
      </c>
    </row>
    <row r="464" spans="16:21" x14ac:dyDescent="0.25">
      <c r="P464" s="10">
        <v>35187</v>
      </c>
      <c r="Q464">
        <v>2.165476</v>
      </c>
      <c r="S464" s="42">
        <f t="shared" ca="1" si="12"/>
        <v>46241</v>
      </c>
      <c r="T464" s="43">
        <f ca="1">_xll.BInterpol('Base CDI'!$H$4:$H$28,'Base CDI'!$J$4:$J$29,S464,"Cubic","Extrapolate=Linear","MultiX=Average","Skip=True","Sort=True")</f>
        <v>14.391904172249422</v>
      </c>
      <c r="U464" s="43">
        <f ca="1">_xll.BInterpol('Base CDI'!$H$4:$H$28,'Base CDI'!$I$4:$I$29,S464,"Cubic","Extrapolate=Linear","MultiX=Average","Skip=True","Sort=True")</f>
        <v>14.390707820400388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46242</v>
      </c>
      <c r="T465" s="43">
        <f ca="1">_xll.BInterpol('Base CDI'!$H$4:$H$28,'Base CDI'!$J$4:$J$29,S465,"Cubic","Extrapolate=Linear","MultiX=Average","Skip=True","Sort=True")</f>
        <v>14.389383943644534</v>
      </c>
      <c r="U465" s="43">
        <f ca="1">_xll.BInterpol('Base CDI'!$H$4:$H$28,'Base CDI'!$I$4:$I$29,S465,"Cubic","Extrapolate=Linear","MultiX=Average","Skip=True","Sort=True")</f>
        <v>14.38811407563845</v>
      </c>
    </row>
    <row r="466" spans="16:21" x14ac:dyDescent="0.25">
      <c r="P466" s="10">
        <v>35191</v>
      </c>
      <c r="Q466">
        <v>2.169311</v>
      </c>
      <c r="S466" s="42">
        <f t="shared" ca="1" si="12"/>
        <v>46243</v>
      </c>
      <c r="T466" s="43">
        <f ca="1">_xll.BInterpol('Base CDI'!$H$4:$H$28,'Base CDI'!$J$4:$J$29,S466,"Cubic","Extrapolate=Linear","MultiX=Average","Skip=True","Sort=True")</f>
        <v>14.38685619357223</v>
      </c>
      <c r="U466" s="43">
        <f ca="1">_xll.BInterpol('Base CDI'!$H$4:$H$28,'Base CDI'!$I$4:$I$29,S466,"Cubic","Extrapolate=Linear","MultiX=Average","Skip=True","Sort=True")</f>
        <v>14.385518506189223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46244</v>
      </c>
      <c r="T467" s="43">
        <f ca="1">_xll.BInterpol('Base CDI'!$H$4:$H$28,'Base CDI'!$J$4:$J$29,S467,"Cubic","Extrapolate=Linear","MultiX=Average","Skip=True","Sort=True")</f>
        <v>14.384321016686089</v>
      </c>
      <c r="U467" s="43">
        <f ca="1">_xll.BInterpol('Base CDI'!$H$4:$H$28,'Base CDI'!$I$4:$I$29,S467,"Cubic","Extrapolate=Linear","MultiX=Average","Skip=True","Sort=True")</f>
        <v>14.382921155123219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46245</v>
      </c>
      <c r="T468" s="43">
        <f ca="1">_xll.BInterpol('Base CDI'!$H$4:$H$28,'Base CDI'!$J$4:$J$29,S468,"Cubic","Extrapolate=Linear","MultiX=Average","Skip=True","Sort=True")</f>
        <v>14.381778507639687</v>
      </c>
      <c r="U468" s="43">
        <f ca="1">_xll.BInterpol('Base CDI'!$H$4:$H$28,'Base CDI'!$I$4:$I$29,S468,"Cubic","Extrapolate=Linear","MultiX=Average","Skip=True","Sort=True")</f>
        <v>14.380322065510954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46246</v>
      </c>
      <c r="T469" s="43">
        <f ca="1">_xll.BInterpol('Base CDI'!$H$4:$H$28,'Base CDI'!$J$4:$J$29,S469,"Cubic","Extrapolate=Linear","MultiX=Average","Skip=True","Sort=True")</f>
        <v>14.379228761086599</v>
      </c>
      <c r="U469" s="43">
        <f ca="1">_xll.BInterpol('Base CDI'!$H$4:$H$28,'Base CDI'!$I$4:$I$29,S469,"Cubic","Extrapolate=Linear","MultiX=Average","Skip=True","Sort=True")</f>
        <v>14.377721280422941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46247</v>
      </c>
      <c r="T470" s="43">
        <f ca="1">_xll.BInterpol('Base CDI'!$H$4:$H$28,'Base CDI'!$J$4:$J$29,S470,"Cubic","Extrapolate=Linear","MultiX=Average","Skip=True","Sort=True")</f>
        <v>14.376671871680404</v>
      </c>
      <c r="U470" s="43">
        <f ca="1">_xll.BInterpol('Base CDI'!$H$4:$H$28,'Base CDI'!$I$4:$I$29,S470,"Cubic","Extrapolate=Linear","MultiX=Average","Skip=True","Sort=True")</f>
        <v>14.375118842929693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46248</v>
      </c>
      <c r="T471" s="43">
        <f ca="1">_xll.BInterpol('Base CDI'!$H$4:$H$28,'Base CDI'!$J$4:$J$29,S471,"Cubic","Extrapolate=Linear","MultiX=Average","Skip=True","Sort=True")</f>
        <v>14.374107934074678</v>
      </c>
      <c r="U471" s="43">
        <f ca="1">_xll.BInterpol('Base CDI'!$H$4:$H$28,'Base CDI'!$I$4:$I$29,S471,"Cubic","Extrapolate=Linear","MultiX=Average","Skip=True","Sort=True")</f>
        <v>14.372514796101726</v>
      </c>
    </row>
    <row r="472" spans="16:21" x14ac:dyDescent="0.25">
      <c r="P472" s="10">
        <v>35199</v>
      </c>
      <c r="Q472">
        <v>2.18079</v>
      </c>
      <c r="S472" s="42">
        <f t="shared" ca="1" si="12"/>
        <v>46249</v>
      </c>
      <c r="T472" s="43">
        <f ca="1">_xll.BInterpol('Base CDI'!$H$4:$H$28,'Base CDI'!$J$4:$J$29,S472,"Cubic","Extrapolate=Linear","MultiX=Average","Skip=True","Sort=True")</f>
        <v>14.371537042922997</v>
      </c>
      <c r="U472" s="43">
        <f ca="1">_xll.BInterpol('Base CDI'!$H$4:$H$28,'Base CDI'!$I$4:$I$29,S472,"Cubic","Extrapolate=Linear","MultiX=Average","Skip=True","Sort=True")</f>
        <v>14.36990918300955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46250</v>
      </c>
      <c r="T473" s="43">
        <f ca="1">_xll.BInterpol('Base CDI'!$H$4:$H$28,'Base CDI'!$J$4:$J$29,S473,"Cubic","Extrapolate=Linear","MultiX=Average","Skip=True","Sort=True")</f>
        <v>14.368959292878937</v>
      </c>
      <c r="U473" s="43">
        <f ca="1">_xll.BInterpol('Base CDI'!$H$4:$H$28,'Base CDI'!$I$4:$I$29,S473,"Cubic","Extrapolate=Linear","MultiX=Average","Skip=True","Sort=True")</f>
        <v>14.367302046723685</v>
      </c>
    </row>
    <row r="474" spans="16:21" x14ac:dyDescent="0.25">
      <c r="P474" s="10">
        <v>35201</v>
      </c>
      <c r="Q474">
        <v>2.184644</v>
      </c>
      <c r="S474" s="42">
        <f t="shared" ca="1" si="12"/>
        <v>46251</v>
      </c>
      <c r="T474" s="43">
        <f ca="1">_xll.BInterpol('Base CDI'!$H$4:$H$28,'Base CDI'!$J$4:$J$29,S474,"Cubic","Extrapolate=Linear","MultiX=Average","Skip=True","Sort=True")</f>
        <v>14.366374778596077</v>
      </c>
      <c r="U474" s="43">
        <f ca="1">_xll.BInterpol('Base CDI'!$H$4:$H$28,'Base CDI'!$I$4:$I$29,S474,"Cubic","Extrapolate=Linear","MultiX=Average","Skip=True","Sort=True")</f>
        <v>14.364693430314642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46252</v>
      </c>
      <c r="T475" s="43">
        <f ca="1">_xll.BInterpol('Base CDI'!$H$4:$H$28,'Base CDI'!$J$4:$J$29,S475,"Cubic","Extrapolate=Linear","MultiX=Average","Skip=True","Sort=True")</f>
        <v>14.363783594727993</v>
      </c>
      <c r="U475" s="43">
        <f ca="1">_xll.BInterpol('Base CDI'!$H$4:$H$28,'Base CDI'!$I$4:$I$29,S475,"Cubic","Extrapolate=Linear","MultiX=Average","Skip=True","Sort=True")</f>
        <v>14.362083376852933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46253</v>
      </c>
      <c r="T476" s="43">
        <f ca="1">_xll.BInterpol('Base CDI'!$H$4:$H$28,'Base CDI'!$J$4:$J$29,S476,"Cubic","Extrapolate=Linear","MultiX=Average","Skip=True","Sort=True")</f>
        <v>14.361185835928261</v>
      </c>
      <c r="U476" s="43">
        <f ca="1">_xll.BInterpol('Base CDI'!$H$4:$H$28,'Base CDI'!$I$4:$I$29,S476,"Cubic","Extrapolate=Linear","MultiX=Average","Skip=True","Sort=True")</f>
        <v>14.359471929409075</v>
      </c>
    </row>
    <row r="477" spans="16:21" x14ac:dyDescent="0.25">
      <c r="P477" s="10">
        <v>35206</v>
      </c>
      <c r="Q477">
        <v>2.190439</v>
      </c>
      <c r="S477" s="42">
        <f t="shared" ca="1" si="12"/>
        <v>46254</v>
      </c>
      <c r="T477" s="43">
        <f ca="1">_xll.BInterpol('Base CDI'!$H$4:$H$28,'Base CDI'!$J$4:$J$29,S477,"Cubic","Extrapolate=Linear","MultiX=Average","Skip=True","Sort=True")</f>
        <v>14.358581596850458</v>
      </c>
      <c r="U477" s="43">
        <f ca="1">_xll.BInterpol('Base CDI'!$H$4:$H$28,'Base CDI'!$I$4:$I$29,S477,"Cubic","Extrapolate=Linear","MultiX=Average","Skip=True","Sort=True")</f>
        <v>14.35685913105358</v>
      </c>
    </row>
    <row r="478" spans="16:21" x14ac:dyDescent="0.25">
      <c r="P478" s="10">
        <v>35207</v>
      </c>
      <c r="Q478">
        <v>2.192374</v>
      </c>
      <c r="S478" s="42">
        <f t="shared" ca="1" si="12"/>
        <v>46255</v>
      </c>
      <c r="T478" s="43">
        <f ca="1">_xll.BInterpol('Base CDI'!$H$4:$H$28,'Base CDI'!$J$4:$J$29,S478,"Cubic","Extrapolate=Linear","MultiX=Average","Skip=True","Sort=True")</f>
        <v>14.35597097214816</v>
      </c>
      <c r="U478" s="43">
        <f ca="1">_xll.BInterpol('Base CDI'!$H$4:$H$28,'Base CDI'!$I$4:$I$29,S478,"Cubic","Extrapolate=Linear","MultiX=Average","Skip=True","Sort=True")</f>
        <v>14.354245024856963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46256</v>
      </c>
      <c r="T479" s="43">
        <f ca="1">_xll.BInterpol('Base CDI'!$H$4:$H$28,'Base CDI'!$J$4:$J$29,S479,"Cubic","Extrapolate=Linear","MultiX=Average","Skip=True","Sort=True")</f>
        <v>14.353354056474945</v>
      </c>
      <c r="U479" s="43">
        <f ca="1">_xll.BInterpol('Base CDI'!$H$4:$H$28,'Base CDI'!$I$4:$I$29,S479,"Cubic","Extrapolate=Linear","MultiX=Average","Skip=True","Sort=True")</f>
        <v>14.351629653889738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46257</v>
      </c>
      <c r="T480" s="43">
        <f ca="1">_xll.BInterpol('Base CDI'!$H$4:$H$28,'Base CDI'!$J$4:$J$29,S480,"Cubic","Extrapolate=Linear","MultiX=Average","Skip=True","Sort=True")</f>
        <v>14.35073094448439</v>
      </c>
      <c r="U480" s="43">
        <f ca="1">_xll.BInterpol('Base CDI'!$H$4:$H$28,'Base CDI'!$I$4:$I$29,S480,"Cubic","Extrapolate=Linear","MultiX=Average","Skip=True","Sort=True")</f>
        <v>14.349013061222418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46258</v>
      </c>
      <c r="T481" s="43">
        <f ca="1">_xll.BInterpol('Base CDI'!$H$4:$H$28,'Base CDI'!$J$4:$J$29,S481,"Cubic","Extrapolate=Linear","MultiX=Average","Skip=True","Sort=True")</f>
        <v>14.34810173083007</v>
      </c>
      <c r="U481" s="43">
        <f ca="1">_xll.BInterpol('Base CDI'!$H$4:$H$28,'Base CDI'!$I$4:$I$29,S481,"Cubic","Extrapolate=Linear","MultiX=Average","Skip=True","Sort=True")</f>
        <v>14.346395289925518</v>
      </c>
    </row>
    <row r="482" spans="16:21" x14ac:dyDescent="0.25">
      <c r="P482" s="10">
        <v>35213</v>
      </c>
      <c r="Q482">
        <v>2.20024</v>
      </c>
      <c r="S482" s="42">
        <f t="shared" ca="1" si="12"/>
        <v>46259</v>
      </c>
      <c r="T482" s="43">
        <f ca="1">_xll.BInterpol('Base CDI'!$H$4:$H$28,'Base CDI'!$J$4:$J$29,S482,"Cubic","Extrapolate=Linear","MultiX=Average","Skip=True","Sort=True")</f>
        <v>14.345466510165563</v>
      </c>
      <c r="U482" s="43">
        <f ca="1">_xll.BInterpol('Base CDI'!$H$4:$H$28,'Base CDI'!$I$4:$I$29,S482,"Cubic","Extrapolate=Linear","MultiX=Average","Skip=True","Sort=True")</f>
        <v>14.343776383069553</v>
      </c>
    </row>
    <row r="483" spans="16:21" x14ac:dyDescent="0.25">
      <c r="P483" s="10">
        <v>35214</v>
      </c>
      <c r="Q483">
        <v>2.202331</v>
      </c>
      <c r="S483" s="42">
        <f t="shared" ca="1" si="12"/>
        <v>46260</v>
      </c>
      <c r="T483" s="43">
        <f ca="1">_xll.BInterpol('Base CDI'!$H$4:$H$28,'Base CDI'!$J$4:$J$29,S483,"Cubic","Extrapolate=Linear","MultiX=Average","Skip=True","Sort=True")</f>
        <v>14.342825377144445</v>
      </c>
      <c r="U483" s="43">
        <f ca="1">_xll.BInterpol('Base CDI'!$H$4:$H$28,'Base CDI'!$I$4:$I$29,S483,"Cubic","Extrapolate=Linear","MultiX=Average","Skip=True","Sort=True")</f>
        <v>14.341156383725034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46261</v>
      </c>
      <c r="T484" s="43">
        <f ca="1">_xll.BInterpol('Base CDI'!$H$4:$H$28,'Base CDI'!$J$4:$J$29,S484,"Cubic","Extrapolate=Linear","MultiX=Average","Skip=True","Sort=True")</f>
        <v>14.340178426420293</v>
      </c>
      <c r="U484" s="43">
        <f ca="1">_xll.BInterpol('Base CDI'!$H$4:$H$28,'Base CDI'!$I$4:$I$29,S484,"Cubic","Extrapolate=Linear","MultiX=Average","Skip=True","Sort=True")</f>
        <v>14.338535334962478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46262</v>
      </c>
      <c r="T485" s="43">
        <f ca="1">_xll.BInterpol('Base CDI'!$H$4:$H$28,'Base CDI'!$J$4:$J$29,S485,"Cubic","Extrapolate=Linear","MultiX=Average","Skip=True","Sort=True")</f>
        <v>14.337525752646684</v>
      </c>
      <c r="U485" s="43">
        <f ca="1">_xll.BInterpol('Base CDI'!$H$4:$H$28,'Base CDI'!$I$4:$I$29,S485,"Cubic","Extrapolate=Linear","MultiX=Average","Skip=True","Sort=True")</f>
        <v>14.335913279852395</v>
      </c>
    </row>
    <row r="486" spans="16:21" x14ac:dyDescent="0.25">
      <c r="P486" s="10">
        <v>35219</v>
      </c>
      <c r="Q486">
        <v>2.208885</v>
      </c>
      <c r="S486" s="42">
        <f t="shared" ca="1" si="12"/>
        <v>46263</v>
      </c>
      <c r="T486" s="43">
        <f ca="1">_xll.BInterpol('Base CDI'!$H$4:$H$28,'Base CDI'!$J$4:$J$29,S486,"Cubic","Extrapolate=Linear","MultiX=Average","Skip=True","Sort=True")</f>
        <v>14.334867450477194</v>
      </c>
      <c r="U486" s="43">
        <f ca="1">_xll.BInterpol('Base CDI'!$H$4:$H$28,'Base CDI'!$I$4:$I$29,S486,"Cubic","Extrapolate=Linear","MultiX=Average","Skip=True","Sort=True")</f>
        <v>14.333290261465304</v>
      </c>
    </row>
    <row r="487" spans="16:21" x14ac:dyDescent="0.25">
      <c r="P487" s="10">
        <v>35220</v>
      </c>
      <c r="Q487">
        <v>2.211131</v>
      </c>
      <c r="S487" s="42">
        <f t="shared" ca="1" si="12"/>
        <v>46264</v>
      </c>
      <c r="T487" s="43">
        <f ca="1">_xll.BInterpol('Base CDI'!$H$4:$H$28,'Base CDI'!$J$4:$J$29,S487,"Cubic","Extrapolate=Linear","MultiX=Average","Skip=True","Sort=True")</f>
        <v>14.332203614565401</v>
      </c>
      <c r="U487" s="43">
        <f ca="1">_xll.BInterpol('Base CDI'!$H$4:$H$28,'Base CDI'!$I$4:$I$29,S487,"Cubic","Extrapolate=Linear","MultiX=Average","Skip=True","Sort=True")</f>
        <v>14.330666322871716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46265</v>
      </c>
      <c r="T488" s="43">
        <f ca="1">_xll.BInterpol('Base CDI'!$H$4:$H$28,'Base CDI'!$J$4:$J$29,S488,"Cubic","Extrapolate=Linear","MultiX=Average","Skip=True","Sort=True")</f>
        <v>14.32953433956488</v>
      </c>
      <c r="U488" s="43">
        <f ca="1">_xll.BInterpol('Base CDI'!$H$4:$H$28,'Base CDI'!$I$4:$I$29,S488,"Cubic","Extrapolate=Linear","MultiX=Average","Skip=True","Sort=True")</f>
        <v>14.328041507142146</v>
      </c>
    </row>
    <row r="489" spans="16:21" x14ac:dyDescent="0.25">
      <c r="P489" s="10">
        <v>35223</v>
      </c>
      <c r="Q489">
        <v>2.215659</v>
      </c>
      <c r="S489" s="42">
        <f t="shared" ca="1" si="12"/>
        <v>46266</v>
      </c>
      <c r="T489" s="43">
        <f ca="1">_xll.BInterpol('Base CDI'!$H$4:$H$28,'Base CDI'!$J$4:$J$29,S489,"Cubic","Extrapolate=Linear","MultiX=Average","Skip=True","Sort=True")</f>
        <v>14.32685972012921</v>
      </c>
      <c r="U489" s="43">
        <f ca="1">_xll.BInterpol('Base CDI'!$H$4:$H$28,'Base CDI'!$I$4:$I$29,S489,"Cubic","Extrapolate=Linear","MultiX=Average","Skip=True","Sort=True")</f>
        <v>14.325415857347107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46267</v>
      </c>
      <c r="T490" s="43">
        <f ca="1">_xll.BInterpol('Base CDI'!$H$4:$H$28,'Base CDI'!$J$4:$J$29,S490,"Cubic","Extrapolate=Linear","MultiX=Average","Skip=True","Sort=True")</f>
        <v>14.324179850911966</v>
      </c>
      <c r="U490" s="43">
        <f ca="1">_xll.BInterpol('Base CDI'!$H$4:$H$28,'Base CDI'!$I$4:$I$29,S490,"Cubic","Extrapolate=Linear","MultiX=Average","Skip=True","Sort=True")</f>
        <v>14.322789416557113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46268</v>
      </c>
      <c r="T491" s="43">
        <f ca="1">_xll.BInterpol('Base CDI'!$H$4:$H$28,'Base CDI'!$J$4:$J$29,S491,"Cubic","Extrapolate=Linear","MultiX=Average","Skip=True","Sort=True")</f>
        <v>14.321494826566724</v>
      </c>
      <c r="U491" s="43">
        <f ca="1">_xll.BInterpol('Base CDI'!$H$4:$H$28,'Base CDI'!$I$4:$I$29,S491,"Cubic","Extrapolate=Linear","MultiX=Average","Skip=True","Sort=True")</f>
        <v>14.32016222784268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46269</v>
      </c>
      <c r="T492" s="43">
        <f ca="1">_xll.BInterpol('Base CDI'!$H$4:$H$28,'Base CDI'!$J$4:$J$29,S492,"Cubic","Extrapolate=Linear","MultiX=Average","Skip=True","Sort=True")</f>
        <v>14.318804741747062</v>
      </c>
      <c r="U492" s="43">
        <f ca="1">_xll.BInterpol('Base CDI'!$H$4:$H$28,'Base CDI'!$I$4:$I$29,S492,"Cubic","Extrapolate=Linear","MultiX=Average","Skip=True","Sort=True")</f>
        <v>14.317534334274319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46270</v>
      </c>
      <c r="T493" s="43">
        <f ca="1">_xll.BInterpol('Base CDI'!$H$4:$H$28,'Base CDI'!$J$4:$J$29,S493,"Cubic","Extrapolate=Linear","MultiX=Average","Skip=True","Sort=True")</f>
        <v>14.316109691106558</v>
      </c>
      <c r="U493" s="43">
        <f ca="1">_xll.BInterpol('Base CDI'!$H$4:$H$28,'Base CDI'!$I$4:$I$29,S493,"Cubic","Extrapolate=Linear","MultiX=Average","Skip=True","Sort=True")</f>
        <v>14.314905778922546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46271</v>
      </c>
      <c r="T494" s="43">
        <f ca="1">_xll.BInterpol('Base CDI'!$H$4:$H$28,'Base CDI'!$J$4:$J$29,S494,"Cubic","Extrapolate=Linear","MultiX=Average","Skip=True","Sort=True")</f>
        <v>14.313409769298787</v>
      </c>
      <c r="U494" s="43">
        <f ca="1">_xll.BInterpol('Base CDI'!$H$4:$H$28,'Base CDI'!$I$4:$I$29,S494,"Cubic","Extrapolate=Linear","MultiX=Average","Skip=True","Sort=True")</f>
        <v>14.312276604857873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46272</v>
      </c>
      <c r="T495" s="43">
        <f ca="1">_xll.BInterpol('Base CDI'!$H$4:$H$28,'Base CDI'!$J$4:$J$29,S495,"Cubic","Extrapolate=Linear","MultiX=Average","Skip=True","Sort=True")</f>
        <v>14.310705070977324</v>
      </c>
      <c r="U495" s="43">
        <f ca="1">_xll.BInterpol('Base CDI'!$H$4:$H$28,'Base CDI'!$I$4:$I$29,S495,"Cubic","Extrapolate=Linear","MultiX=Average","Skip=True","Sort=True")</f>
        <v>14.309646855150817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46273</v>
      </c>
      <c r="T496" s="43">
        <f ca="1">_xll.BInterpol('Base CDI'!$H$4:$H$28,'Base CDI'!$J$4:$J$29,S496,"Cubic","Extrapolate=Linear","MultiX=Average","Skip=True","Sort=True")</f>
        <v>14.30799569079575</v>
      </c>
      <c r="U496" s="43">
        <f ca="1">_xll.BInterpol('Base CDI'!$H$4:$H$28,'Base CDI'!$I$4:$I$29,S496,"Cubic","Extrapolate=Linear","MultiX=Average","Skip=True","Sort=True")</f>
        <v>14.307016572871889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46274</v>
      </c>
      <c r="T497" s="43">
        <f ca="1">_xll.BInterpol('Base CDI'!$H$4:$H$28,'Base CDI'!$J$4:$J$29,S497,"Cubic","Extrapolate=Linear","MultiX=Average","Skip=True","Sort=True")</f>
        <v>14.305281723407639</v>
      </c>
      <c r="U497" s="43">
        <f ca="1">_xll.BInterpol('Base CDI'!$H$4:$H$28,'Base CDI'!$I$4:$I$29,S497,"Cubic","Extrapolate=Linear","MultiX=Average","Skip=True","Sort=True")</f>
        <v>14.304385801091605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46275</v>
      </c>
      <c r="T498" s="43">
        <f ca="1">_xll.BInterpol('Base CDI'!$H$4:$H$28,'Base CDI'!$J$4:$J$29,S498,"Cubic","Extrapolate=Linear","MultiX=Average","Skip=True","Sort=True")</f>
        <v>14.302563263466567</v>
      </c>
      <c r="U498" s="43">
        <f ca="1">_xll.BInterpol('Base CDI'!$H$4:$H$28,'Base CDI'!$I$4:$I$29,S498,"Cubic","Extrapolate=Linear","MultiX=Average","Skip=True","Sort=True")</f>
        <v>14.301754582880481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46276</v>
      </c>
      <c r="T499" s="43">
        <f ca="1">_xll.BInterpol('Base CDI'!$H$4:$H$28,'Base CDI'!$J$4:$J$29,S499,"Cubic","Extrapolate=Linear","MultiX=Average","Skip=True","Sort=True")</f>
        <v>14.299840405626112</v>
      </c>
      <c r="U499" s="43">
        <f ca="1">_xll.BInterpol('Base CDI'!$H$4:$H$28,'Base CDI'!$I$4:$I$29,S499,"Cubic","Extrapolate=Linear","MultiX=Average","Skip=True","Sort=True")</f>
        <v>14.299122961309024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46277</v>
      </c>
      <c r="T500" s="43">
        <f ca="1">_xll.BInterpol('Base CDI'!$H$4:$H$28,'Base CDI'!$J$4:$J$29,S500,"Cubic","Extrapolate=Linear","MultiX=Average","Skip=True","Sort=True")</f>
        <v>14.297113244539851</v>
      </c>
      <c r="U500" s="43">
        <f ca="1">_xll.BInterpol('Base CDI'!$H$4:$H$28,'Base CDI'!$I$4:$I$29,S500,"Cubic","Extrapolate=Linear","MultiX=Average","Skip=True","Sort=True")</f>
        <v>14.296490979447755</v>
      </c>
    </row>
    <row r="501" spans="16:21" x14ac:dyDescent="0.25">
      <c r="P501" s="10">
        <v>35241</v>
      </c>
      <c r="Q501">
        <v>2.243865</v>
      </c>
      <c r="S501" s="42">
        <f t="shared" ca="1" si="12"/>
        <v>46278</v>
      </c>
      <c r="T501" s="43">
        <f ca="1">_xll.BInterpol('Base CDI'!$H$4:$H$28,'Base CDI'!$J$4:$J$29,S501,"Cubic","Extrapolate=Linear","MultiX=Average","Skip=True","Sort=True")</f>
        <v>14.29438187486136</v>
      </c>
      <c r="U501" s="43">
        <f ca="1">_xll.BInterpol('Base CDI'!$H$4:$H$28,'Base CDI'!$I$4:$I$29,S501,"Cubic","Extrapolate=Linear","MultiX=Average","Skip=True","Sort=True")</f>
        <v>14.293858680367183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46279</v>
      </c>
      <c r="T502" s="43">
        <f ca="1">_xll.BInterpol('Base CDI'!$H$4:$H$28,'Base CDI'!$J$4:$J$29,S502,"Cubic","Extrapolate=Linear","MultiX=Average","Skip=True","Sort=True")</f>
        <v>14.291646391244216</v>
      </c>
      <c r="U502" s="43">
        <f ca="1">_xll.BInterpol('Base CDI'!$H$4:$H$28,'Base CDI'!$I$4:$I$29,S502,"Cubic","Extrapolate=Linear","MultiX=Average","Skip=True","Sort=True")</f>
        <v>14.291226107137826</v>
      </c>
    </row>
    <row r="503" spans="16:21" x14ac:dyDescent="0.25">
      <c r="P503" s="10">
        <v>35243</v>
      </c>
      <c r="Q503">
        <v>2.247951</v>
      </c>
      <c r="S503" s="42">
        <f t="shared" ca="1" si="12"/>
        <v>46280</v>
      </c>
      <c r="T503" s="43">
        <f ca="1">_xll.BInterpol('Base CDI'!$H$4:$H$28,'Base CDI'!$J$4:$J$29,S503,"Cubic","Extrapolate=Linear","MultiX=Average","Skip=True","Sort=True")</f>
        <v>14.288906888341996</v>
      </c>
      <c r="U503" s="43">
        <f ca="1">_xll.BInterpol('Base CDI'!$H$4:$H$28,'Base CDI'!$I$4:$I$29,S503,"Cubic","Extrapolate=Linear","MultiX=Average","Skip=True","Sort=True")</f>
        <v>14.288593302830197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46281</v>
      </c>
      <c r="T504" s="43">
        <f ca="1">_xll.BInterpol('Base CDI'!$H$4:$H$28,'Base CDI'!$J$4:$J$29,S504,"Cubic","Extrapolate=Linear","MultiX=Average","Skip=True","Sort=True")</f>
        <v>14.286163460808277</v>
      </c>
      <c r="U504" s="43">
        <f ca="1">_xll.BInterpol('Base CDI'!$H$4:$H$28,'Base CDI'!$I$4:$I$29,S504,"Cubic","Extrapolate=Linear","MultiX=Average","Skip=True","Sort=True")</f>
        <v>14.285960310514808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46282</v>
      </c>
      <c r="T505" s="43">
        <f ca="1">_xll.BInterpol('Base CDI'!$H$4:$H$28,'Base CDI'!$J$4:$J$29,S505,"Cubic","Extrapolate=Linear","MultiX=Average","Skip=True","Sort=True")</f>
        <v>14.283416203296635</v>
      </c>
      <c r="U505" s="43">
        <f ca="1">_xll.BInterpol('Base CDI'!$H$4:$H$28,'Base CDI'!$I$4:$I$29,S505,"Cubic","Extrapolate=Linear","MultiX=Average","Skip=True","Sort=True")</f>
        <v>14.283327173262172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46283</v>
      </c>
      <c r="T506" s="43">
        <f ca="1">_xll.BInterpol('Base CDI'!$H$4:$H$28,'Base CDI'!$J$4:$J$29,S506,"Cubic","Extrapolate=Linear","MultiX=Average","Skip=True","Sort=True")</f>
        <v>14.280665210460645</v>
      </c>
      <c r="U506" s="43">
        <f ca="1">_xll.BInterpol('Base CDI'!$H$4:$H$28,'Base CDI'!$I$4:$I$29,S506,"Cubic","Extrapolate=Linear","MultiX=Average","Skip=True","Sort=True")</f>
        <v>14.280693934142809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46284</v>
      </c>
      <c r="T507" s="43">
        <f ca="1">_xll.BInterpol('Base CDI'!$H$4:$H$28,'Base CDI'!$J$4:$J$29,S507,"Cubic","Extrapolate=Linear","MultiX=Average","Skip=True","Sort=True")</f>
        <v>14.277910576953888</v>
      </c>
      <c r="U507" s="43">
        <f ca="1">_xll.BInterpol('Base CDI'!$H$4:$H$28,'Base CDI'!$I$4:$I$29,S507,"Cubic","Extrapolate=Linear","MultiX=Average","Skip=True","Sort=True")</f>
        <v>14.278060636227227</v>
      </c>
    </row>
    <row r="508" spans="16:21" x14ac:dyDescent="0.25">
      <c r="P508" s="10">
        <v>35250</v>
      </c>
      <c r="Q508">
        <v>2.257355</v>
      </c>
      <c r="S508" s="42">
        <f t="shared" ca="1" si="12"/>
        <v>46285</v>
      </c>
      <c r="T508" s="43">
        <f ca="1">_xll.BInterpol('Base CDI'!$H$4:$H$28,'Base CDI'!$J$4:$J$29,S508,"Cubic","Extrapolate=Linear","MultiX=Average","Skip=True","Sort=True")</f>
        <v>14.275152397429938</v>
      </c>
      <c r="U508" s="43">
        <f ca="1">_xll.BInterpol('Base CDI'!$H$4:$H$28,'Base CDI'!$I$4:$I$29,S508,"Cubic","Extrapolate=Linear","MultiX=Average","Skip=True","Sort=True")</f>
        <v>14.275427322585942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46286</v>
      </c>
      <c r="T509" s="43">
        <f ca="1">_xll.BInterpol('Base CDI'!$H$4:$H$28,'Base CDI'!$J$4:$J$29,S509,"Cubic","Extrapolate=Linear","MultiX=Average","Skip=True","Sort=True")</f>
        <v>14.272390766542371</v>
      </c>
      <c r="U509" s="43">
        <f ca="1">_xll.BInterpol('Base CDI'!$H$4:$H$28,'Base CDI'!$I$4:$I$29,S509,"Cubic","Extrapolate=Linear","MultiX=Average","Skip=True","Sort=True")</f>
        <v>14.272794036289469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46287</v>
      </c>
      <c r="T510" s="43">
        <f ca="1">_xll.BInterpol('Base CDI'!$H$4:$H$28,'Base CDI'!$J$4:$J$29,S510,"Cubic","Extrapolate=Linear","MultiX=Average","Skip=True","Sort=True")</f>
        <v>14.269625778944764</v>
      </c>
      <c r="U510" s="43">
        <f ca="1">_xll.BInterpol('Base CDI'!$H$4:$H$28,'Base CDI'!$I$4:$I$29,S510,"Cubic","Extrapolate=Linear","MultiX=Average","Skip=True","Sort=True")</f>
        <v>14.27016082040832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46288</v>
      </c>
      <c r="T511" s="43">
        <f ca="1">_xll.BInterpol('Base CDI'!$H$4:$H$28,'Base CDI'!$J$4:$J$29,S511,"Cubic","Extrapolate=Linear","MultiX=Average","Skip=True","Sort=True")</f>
        <v>14.266857529290697</v>
      </c>
      <c r="U511" s="43">
        <f ca="1">_xll.BInterpol('Base CDI'!$H$4:$H$28,'Base CDI'!$I$4:$I$29,S511,"Cubic","Extrapolate=Linear","MultiX=Average","Skip=True","Sort=True")</f>
        <v>14.26752771801301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46289</v>
      </c>
      <c r="T512" s="43">
        <f ca="1">_xll.BInterpol('Base CDI'!$H$4:$H$28,'Base CDI'!$J$4:$J$29,S512,"Cubic","Extrapolate=Linear","MultiX=Average","Skip=True","Sort=True")</f>
        <v>14.264086112233743</v>
      </c>
      <c r="U512" s="43">
        <f ca="1">_xll.BInterpol('Base CDI'!$H$4:$H$28,'Base CDI'!$I$4:$I$29,S512,"Cubic","Extrapolate=Linear","MultiX=Average","Skip=True","Sort=True")</f>
        <v>14.264894772174054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46290</v>
      </c>
      <c r="T513" s="43">
        <f ca="1">_xll.BInterpol('Base CDI'!$H$4:$H$28,'Base CDI'!$J$4:$J$29,S513,"Cubic","Extrapolate=Linear","MultiX=Average","Skip=True","Sort=True")</f>
        <v>14.261311622427479</v>
      </c>
      <c r="U513" s="43">
        <f ca="1">_xll.BInterpol('Base CDI'!$H$4:$H$28,'Base CDI'!$I$4:$I$29,S513,"Cubic","Extrapolate=Linear","MultiX=Average","Skip=True","Sort=True")</f>
        <v>14.262262025961965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46291</v>
      </c>
      <c r="T514" s="43">
        <f ca="1">_xll.BInterpol('Base CDI'!$H$4:$H$28,'Base CDI'!$J$4:$J$29,S514,"Cubic","Extrapolate=Linear","MultiX=Average","Skip=True","Sort=True")</f>
        <v>14.258534154525483</v>
      </c>
      <c r="U514" s="43">
        <f ca="1">_xll.BInterpol('Base CDI'!$H$4:$H$28,'Base CDI'!$I$4:$I$29,S514,"Cubic","Extrapolate=Linear","MultiX=Average","Skip=True","Sort=True")</f>
        <v>14.259629522447256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46292</v>
      </c>
      <c r="T515" s="43">
        <f ca="1">_xll.BInterpol('Base CDI'!$H$4:$H$28,'Base CDI'!$J$4:$J$29,S515,"Cubic","Extrapolate=Linear","MultiX=Average","Skip=True","Sort=True")</f>
        <v>14.255753803181332</v>
      </c>
      <c r="U515" s="43">
        <f ca="1">_xll.BInterpol('Base CDI'!$H$4:$H$28,'Base CDI'!$I$4:$I$29,S515,"Cubic","Extrapolate=Linear","MultiX=Average","Skip=True","Sort=True")</f>
        <v>14.256997304700441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46293</v>
      </c>
      <c r="T516" s="43">
        <f ca="1">_xll.BInterpol('Base CDI'!$H$4:$H$28,'Base CDI'!$J$4:$J$29,S516,"Cubic","Extrapolate=Linear","MultiX=Average","Skip=True","Sort=True")</f>
        <v>14.252970663048602</v>
      </c>
      <c r="U516" s="43">
        <f ca="1">_xll.BInterpol('Base CDI'!$H$4:$H$28,'Base CDI'!$I$4:$I$29,S516,"Cubic","Extrapolate=Linear","MultiX=Average","Skip=True","Sort=True")</f>
        <v>14.254365415792037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46294</v>
      </c>
      <c r="T517" s="43">
        <f ca="1">_xll.BInterpol('Base CDI'!$H$4:$H$28,'Base CDI'!$J$4:$J$29,S517,"Cubic","Extrapolate=Linear","MultiX=Average","Skip=True","Sort=True")</f>
        <v>14.250184828780869</v>
      </c>
      <c r="U517" s="43">
        <f ca="1">_xll.BInterpol('Base CDI'!$H$4:$H$28,'Base CDI'!$I$4:$I$29,S517,"Cubic","Extrapolate=Linear","MultiX=Average","Skip=True","Sort=True")</f>
        <v>14.251733898792555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46295</v>
      </c>
      <c r="T518" s="43">
        <f ca="1">_xll.BInterpol('Base CDI'!$H$4:$H$28,'Base CDI'!$J$4:$J$29,S518,"Cubic","Extrapolate=Linear","MultiX=Average","Skip=True","Sort=True")</f>
        <v>14.247396395031711</v>
      </c>
      <c r="U518" s="43">
        <f ca="1">_xll.BInterpol('Base CDI'!$H$4:$H$28,'Base CDI'!$I$4:$I$29,S518,"Cubic","Extrapolate=Linear","MultiX=Average","Skip=True","Sort=True")</f>
        <v>14.24910279677251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46296</v>
      </c>
      <c r="T519" s="43">
        <f ca="1">_xll.BInterpol('Base CDI'!$H$4:$H$28,'Base CDI'!$J$4:$J$29,S519,"Cubic","Extrapolate=Linear","MultiX=Average","Skip=True","Sort=True")</f>
        <v>14.244605456454705</v>
      </c>
      <c r="U519" s="43">
        <f ca="1">_xll.BInterpol('Base CDI'!$H$4:$H$28,'Base CDI'!$I$4:$I$29,S519,"Cubic","Extrapolate=Linear","MultiX=Average","Skip=True","Sort=True")</f>
        <v>14.246472152802415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46297</v>
      </c>
      <c r="T520" s="43">
        <f ca="1">_xll.BInterpol('Base CDI'!$H$4:$H$28,'Base CDI'!$J$4:$J$29,S520,"Cubic","Extrapolate=Linear","MultiX=Average","Skip=True","Sort=True")</f>
        <v>14.241812107703426</v>
      </c>
      <c r="U520" s="43">
        <f ca="1">_xll.BInterpol('Base CDI'!$H$4:$H$28,'Base CDI'!$I$4:$I$29,S520,"Cubic","Extrapolate=Linear","MultiX=Average","Skip=True","Sort=True")</f>
        <v>14.243842009952786</v>
      </c>
    </row>
    <row r="521" spans="16:21" x14ac:dyDescent="0.25">
      <c r="P521" s="10">
        <v>35269</v>
      </c>
      <c r="Q521">
        <v>2.281628</v>
      </c>
      <c r="S521" s="42">
        <f t="shared" ca="1" si="12"/>
        <v>46298</v>
      </c>
      <c r="T521" s="43">
        <f ca="1">_xll.BInterpol('Base CDI'!$H$4:$H$28,'Base CDI'!$J$4:$J$29,S521,"Cubic","Extrapolate=Linear","MultiX=Average","Skip=True","Sort=True")</f>
        <v>14.239016443431451</v>
      </c>
      <c r="U521" s="43">
        <f ca="1">_xll.BInterpol('Base CDI'!$H$4:$H$28,'Base CDI'!$I$4:$I$29,S521,"Cubic","Extrapolate=Linear","MultiX=Average","Skip=True","Sort=True")</f>
        <v>14.241212411294136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46299</v>
      </c>
      <c r="T522" s="43">
        <f ca="1">_xll.BInterpol('Base CDI'!$H$4:$H$28,'Base CDI'!$J$4:$J$29,S522,"Cubic","Extrapolate=Linear","MultiX=Average","Skip=True","Sort=True")</f>
        <v>14.236218558292359</v>
      </c>
      <c r="U522" s="43">
        <f ca="1">_xll.BInterpol('Base CDI'!$H$4:$H$28,'Base CDI'!$I$4:$I$29,S522,"Cubic","Extrapolate=Linear","MultiX=Average","Skip=True","Sort=True")</f>
        <v>14.238583399896978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46300</v>
      </c>
      <c r="T523" s="43">
        <f ca="1">_xll.BInterpol('Base CDI'!$H$4:$H$28,'Base CDI'!$J$4:$J$29,S523,"Cubic","Extrapolate=Linear","MultiX=Average","Skip=True","Sort=True")</f>
        <v>14.233418546939724</v>
      </c>
      <c r="U523" s="43">
        <f ca="1">_xll.BInterpol('Base CDI'!$H$4:$H$28,'Base CDI'!$I$4:$I$29,S523,"Cubic","Extrapolate=Linear","MultiX=Average","Skip=True","Sort=True")</f>
        <v>14.235955018831826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46301</v>
      </c>
      <c r="T524" s="43">
        <f ca="1">_xll.BInterpol('Base CDI'!$H$4:$H$28,'Base CDI'!$J$4:$J$29,S524,"Cubic","Extrapolate=Linear","MultiX=Average","Skip=True","Sort=True")</f>
        <v>14.230616504027124</v>
      </c>
      <c r="U524" s="43">
        <f ca="1">_xll.BInterpol('Base CDI'!$H$4:$H$28,'Base CDI'!$I$4:$I$29,S524,"Cubic","Extrapolate=Linear","MultiX=Average","Skip=True","Sort=True")</f>
        <v>14.233327311169194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46302</v>
      </c>
      <c r="T525" s="43">
        <f ca="1">_xll.BInterpol('Base CDI'!$H$4:$H$28,'Base CDI'!$J$4:$J$29,S525,"Cubic","Extrapolate=Linear","MultiX=Average","Skip=True","Sort=True")</f>
        <v>14.227812524208135</v>
      </c>
      <c r="U525" s="43">
        <f ca="1">_xll.BInterpol('Base CDI'!$H$4:$H$28,'Base CDI'!$I$4:$I$29,S525,"Cubic","Extrapolate=Linear","MultiX=Average","Skip=True","Sort=True")</f>
        <v>14.230700319979599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46303</v>
      </c>
      <c r="T526" s="43">
        <f ca="1">_xll.BInterpol('Base CDI'!$H$4:$H$28,'Base CDI'!$J$4:$J$29,S526,"Cubic","Extrapolate=Linear","MultiX=Average","Skip=True","Sort=True")</f>
        <v>14.225006702136335</v>
      </c>
      <c r="U526" s="43">
        <f ca="1">_xll.BInterpol('Base CDI'!$H$4:$H$28,'Base CDI'!$I$4:$I$29,S526,"Cubic","Extrapolate=Linear","MultiX=Average","Skip=True","Sort=True")</f>
        <v>14.228074088333551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46304</v>
      </c>
      <c r="T527" s="43">
        <f ca="1">_xll.BInterpol('Base CDI'!$H$4:$H$28,'Base CDI'!$J$4:$J$29,S527,"Cubic","Extrapolate=Linear","MultiX=Average","Skip=True","Sort=True")</f>
        <v>14.222199132465301</v>
      </c>
      <c r="U527" s="43">
        <f ca="1">_xll.BInterpol('Base CDI'!$H$4:$H$28,'Base CDI'!$I$4:$I$29,S527,"Cubic","Extrapolate=Linear","MultiX=Average","Skip=True","Sort=True")</f>
        <v>14.225448659301568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46305</v>
      </c>
      <c r="T528" s="43">
        <f ca="1">_xll.BInterpol('Base CDI'!$H$4:$H$28,'Base CDI'!$J$4:$J$29,S528,"Cubic","Extrapolate=Linear","MultiX=Average","Skip=True","Sort=True")</f>
        <v>14.219389909848607</v>
      </c>
      <c r="U528" s="43">
        <f ca="1">_xll.BInterpol('Base CDI'!$H$4:$H$28,'Base CDI'!$I$4:$I$29,S528,"Cubic","Extrapolate=Linear","MultiX=Average","Skip=True","Sort=True")</f>
        <v>14.22282407595416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46306</v>
      </c>
      <c r="T529" s="43">
        <f ca="1">_xll.BInterpol('Base CDI'!$H$4:$H$28,'Base CDI'!$J$4:$J$29,S529,"Cubic","Extrapolate=Linear","MultiX=Average","Skip=True","Sort=True")</f>
        <v>14.216579128939831</v>
      </c>
      <c r="U529" s="43">
        <f ca="1">_xll.BInterpol('Base CDI'!$H$4:$H$28,'Base CDI'!$I$4:$I$29,S529,"Cubic","Extrapolate=Linear","MultiX=Average","Skip=True","Sort=True")</f>
        <v>14.220200381361842</v>
      </c>
    </row>
    <row r="530" spans="16:21" x14ac:dyDescent="0.25">
      <c r="P530" s="10">
        <v>35282</v>
      </c>
      <c r="Q530">
        <v>2.298813</v>
      </c>
      <c r="S530" s="42">
        <f t="shared" ca="1" si="13"/>
        <v>46307</v>
      </c>
      <c r="T530" s="43">
        <f ca="1">_xll.BInterpol('Base CDI'!$H$4:$H$28,'Base CDI'!$J$4:$J$29,S530,"Cubic","Extrapolate=Linear","MultiX=Average","Skip=True","Sort=True")</f>
        <v>14.213766884392552</v>
      </c>
      <c r="U530" s="43">
        <f ca="1">_xll.BInterpol('Base CDI'!$H$4:$H$28,'Base CDI'!$I$4:$I$29,S530,"Cubic","Extrapolate=Linear","MultiX=Average","Skip=True","Sort=True")</f>
        <v>14.217577618595129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46308</v>
      </c>
      <c r="T531" s="43">
        <f ca="1">_xll.BInterpol('Base CDI'!$H$4:$H$28,'Base CDI'!$J$4:$J$29,S531,"Cubic","Extrapolate=Linear","MultiX=Average","Skip=True","Sort=True")</f>
        <v>14.210953270860344</v>
      </c>
      <c r="U531" s="43">
        <f ca="1">_xll.BInterpol('Base CDI'!$H$4:$H$28,'Base CDI'!$I$4:$I$29,S531,"Cubic","Extrapolate=Linear","MultiX=Average","Skip=True","Sort=True")</f>
        <v>14.214955830724536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46309</v>
      </c>
      <c r="T532" s="43">
        <f ca="1">_xll.BInterpol('Base CDI'!$H$4:$H$28,'Base CDI'!$J$4:$J$29,S532,"Cubic","Extrapolate=Linear","MultiX=Average","Skip=True","Sort=True")</f>
        <v>14.208138382996784</v>
      </c>
      <c r="U532" s="43">
        <f ca="1">_xll.BInterpol('Base CDI'!$H$4:$H$28,'Base CDI'!$I$4:$I$29,S532,"Cubic","Extrapolate=Linear","MultiX=Average","Skip=True","Sort=True")</f>
        <v>14.212335060820573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46310</v>
      </c>
      <c r="T533" s="43">
        <f ca="1">_xll.BInterpol('Base CDI'!$H$4:$H$28,'Base CDI'!$J$4:$J$29,S533,"Cubic","Extrapolate=Linear","MultiX=Average","Skip=True","Sort=True")</f>
        <v>14.205322315455449</v>
      </c>
      <c r="U533" s="43">
        <f ca="1">_xll.BInterpol('Base CDI'!$H$4:$H$28,'Base CDI'!$I$4:$I$29,S533,"Cubic","Extrapolate=Linear","MultiX=Average","Skip=True","Sort=True")</f>
        <v>14.209715351953758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46311</v>
      </c>
      <c r="T534" s="43">
        <f ca="1">_xll.BInterpol('Base CDI'!$H$4:$H$28,'Base CDI'!$J$4:$J$29,S534,"Cubic","Extrapolate=Linear","MultiX=Average","Skip=True","Sort=True")</f>
        <v>14.202505162889917</v>
      </c>
      <c r="U534" s="43">
        <f ca="1">_xll.BInterpol('Base CDI'!$H$4:$H$28,'Base CDI'!$I$4:$I$29,S534,"Cubic","Extrapolate=Linear","MultiX=Average","Skip=True","Sort=True")</f>
        <v>14.207096747194605</v>
      </c>
    </row>
    <row r="535" spans="16:21" x14ac:dyDescent="0.25">
      <c r="P535" s="10">
        <v>35289</v>
      </c>
      <c r="Q535">
        <v>2.309107</v>
      </c>
      <c r="S535" s="42">
        <f t="shared" ca="1" si="13"/>
        <v>46312</v>
      </c>
      <c r="T535" s="43">
        <f ca="1">_xll.BInterpol('Base CDI'!$H$4:$H$28,'Base CDI'!$J$4:$J$29,S535,"Cubic","Extrapolate=Linear","MultiX=Average","Skip=True","Sort=True")</f>
        <v>14.199687019953764</v>
      </c>
      <c r="U535" s="43">
        <f ca="1">_xll.BInterpol('Base CDI'!$H$4:$H$28,'Base CDI'!$I$4:$I$29,S535,"Cubic","Extrapolate=Linear","MultiX=Average","Skip=True","Sort=True")</f>
        <v>14.204479289613623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46313</v>
      </c>
      <c r="T536" s="43">
        <f ca="1">_xll.BInterpol('Base CDI'!$H$4:$H$28,'Base CDI'!$J$4:$J$29,S536,"Cubic","Extrapolate=Linear","MultiX=Average","Skip=True","Sort=True")</f>
        <v>14.196867981300565</v>
      </c>
      <c r="U536" s="43">
        <f ca="1">_xll.BInterpol('Base CDI'!$H$4:$H$28,'Base CDI'!$I$4:$I$29,S536,"Cubic","Extrapolate=Linear","MultiX=Average","Skip=True","Sort=True")</f>
        <v>14.201863022281332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46314</v>
      </c>
      <c r="T537" s="43">
        <f ca="1">_xll.BInterpol('Base CDI'!$H$4:$H$28,'Base CDI'!$J$4:$J$29,S537,"Cubic","Extrapolate=Linear","MultiX=Average","Skip=True","Sort=True")</f>
        <v>14.194048141583899</v>
      </c>
      <c r="U537" s="43">
        <f ca="1">_xll.BInterpol('Base CDI'!$H$4:$H$28,'Base CDI'!$I$4:$I$29,S537,"Cubic","Extrapolate=Linear","MultiX=Average","Skip=True","Sort=True")</f>
        <v>14.199247988268242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46315</v>
      </c>
      <c r="T538" s="43">
        <f ca="1">_xll.BInterpol('Base CDI'!$H$4:$H$28,'Base CDI'!$J$4:$J$29,S538,"Cubic","Extrapolate=Linear","MultiX=Average","Skip=True","Sort=True")</f>
        <v>14.191227595457342</v>
      </c>
      <c r="U538" s="43">
        <f ca="1">_xll.BInterpol('Base CDI'!$H$4:$H$28,'Base CDI'!$I$4:$I$29,S538,"Cubic","Extrapolate=Linear","MultiX=Average","Skip=True","Sort=True")</f>
        <v>14.19663423064487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46316</v>
      </c>
      <c r="T539" s="43">
        <f ca="1">_xll.BInterpol('Base CDI'!$H$4:$H$28,'Base CDI'!$J$4:$J$29,S539,"Cubic","Extrapolate=Linear","MultiX=Average","Skip=True","Sort=True")</f>
        <v>14.188406437574471</v>
      </c>
      <c r="U539" s="43">
        <f ca="1">_xll.BInterpol('Base CDI'!$H$4:$H$28,'Base CDI'!$I$4:$I$29,S539,"Cubic","Extrapolate=Linear","MultiX=Average","Skip=True","Sort=True")</f>
        <v>14.194021792481728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46317</v>
      </c>
      <c r="T540" s="43">
        <f ca="1">_xll.BInterpol('Base CDI'!$H$4:$H$28,'Base CDI'!$J$4:$J$29,S540,"Cubic","Extrapolate=Linear","MultiX=Average","Skip=True","Sort=True")</f>
        <v>14.185584762588862</v>
      </c>
      <c r="U540" s="43">
        <f ca="1">_xll.BInterpol('Base CDI'!$H$4:$H$28,'Base CDI'!$I$4:$I$29,S540,"Cubic","Extrapolate=Linear","MultiX=Average","Skip=True","Sort=True")</f>
        <v>14.191410716849328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46318</v>
      </c>
      <c r="T541" s="43">
        <f ca="1">_xll.BInterpol('Base CDI'!$H$4:$H$28,'Base CDI'!$J$4:$J$29,S541,"Cubic","Extrapolate=Linear","MultiX=Average","Skip=True","Sort=True")</f>
        <v>14.18276266515409</v>
      </c>
      <c r="U541" s="43">
        <f ca="1">_xll.BInterpol('Base CDI'!$H$4:$H$28,'Base CDI'!$I$4:$I$29,S541,"Cubic","Extrapolate=Linear","MultiX=Average","Skip=True","Sort=True")</f>
        <v>14.188801046818188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46319</v>
      </c>
      <c r="T542" s="43">
        <f ca="1">_xll.BInterpol('Base CDI'!$H$4:$H$28,'Base CDI'!$J$4:$J$29,S542,"Cubic","Extrapolate=Linear","MultiX=Average","Skip=True","Sort=True")</f>
        <v>14.179940239923736</v>
      </c>
      <c r="U542" s="43">
        <f ca="1">_xll.BInterpol('Base CDI'!$H$4:$H$28,'Base CDI'!$I$4:$I$29,S542,"Cubic","Extrapolate=Linear","MultiX=Average","Skip=True","Sort=True")</f>
        <v>14.186192825458821</v>
      </c>
    </row>
    <row r="543" spans="16:21" x14ac:dyDescent="0.25">
      <c r="P543" s="10">
        <v>35299</v>
      </c>
      <c r="Q543">
        <v>2.325599</v>
      </c>
      <c r="S543" s="42">
        <f t="shared" ca="1" si="13"/>
        <v>46320</v>
      </c>
      <c r="T543" s="43">
        <f ca="1">_xll.BInterpol('Base CDI'!$H$4:$H$28,'Base CDI'!$J$4:$J$29,S543,"Cubic","Extrapolate=Linear","MultiX=Average","Skip=True","Sort=True")</f>
        <v>14.177117581551375</v>
      </c>
      <c r="U543" s="43">
        <f ca="1">_xll.BInterpol('Base CDI'!$H$4:$H$28,'Base CDI'!$I$4:$I$29,S543,"Cubic","Extrapolate=Linear","MultiX=Average","Skip=True","Sort=True")</f>
        <v>14.18358609584174</v>
      </c>
    </row>
    <row r="544" spans="16:21" x14ac:dyDescent="0.25">
      <c r="P544" s="10">
        <v>35300</v>
      </c>
      <c r="Q544">
        <v>2.327607</v>
      </c>
      <c r="S544" s="42">
        <f t="shared" ca="1" si="13"/>
        <v>46321</v>
      </c>
      <c r="T544" s="43">
        <f ca="1">_xll.BInterpol('Base CDI'!$H$4:$H$28,'Base CDI'!$J$4:$J$29,S544,"Cubic","Extrapolate=Linear","MultiX=Average","Skip=True","Sort=True")</f>
        <v>14.174294784690582</v>
      </c>
      <c r="U544" s="43">
        <f ca="1">_xll.BInterpol('Base CDI'!$H$4:$H$28,'Base CDI'!$I$4:$I$29,S544,"Cubic","Extrapolate=Linear","MultiX=Average","Skip=True","Sort=True")</f>
        <v>14.180980901037458</v>
      </c>
    </row>
    <row r="545" spans="16:21" x14ac:dyDescent="0.25">
      <c r="P545" s="10">
        <v>35303</v>
      </c>
      <c r="Q545">
        <v>2.329609</v>
      </c>
      <c r="S545" s="42">
        <f t="shared" ca="1" si="13"/>
        <v>46322</v>
      </c>
      <c r="T545" s="43">
        <f ca="1">_xll.BInterpol('Base CDI'!$H$4:$H$28,'Base CDI'!$J$4:$J$29,S545,"Cubic","Extrapolate=Linear","MultiX=Average","Skip=True","Sort=True")</f>
        <v>14.171471943994934</v>
      </c>
      <c r="U545" s="43">
        <f ca="1">_xll.BInterpol('Base CDI'!$H$4:$H$28,'Base CDI'!$I$4:$I$29,S545,"Cubic","Extrapolate=Linear","MultiX=Average","Skip=True","Sort=True")</f>
        <v>14.178377284116491</v>
      </c>
    </row>
    <row r="546" spans="16:21" x14ac:dyDescent="0.25">
      <c r="P546" s="10">
        <v>35304</v>
      </c>
      <c r="Q546">
        <v>2.331604</v>
      </c>
      <c r="S546" s="42">
        <f t="shared" ca="1" si="13"/>
        <v>46323</v>
      </c>
      <c r="T546" s="43">
        <f ca="1">_xll.BInterpol('Base CDI'!$H$4:$H$28,'Base CDI'!$J$4:$J$29,S546,"Cubic","Extrapolate=Linear","MultiX=Average","Skip=True","Sort=True")</f>
        <v>14.168649154118011</v>
      </c>
      <c r="U546" s="43">
        <f ca="1">_xll.BInterpol('Base CDI'!$H$4:$H$28,'Base CDI'!$I$4:$I$29,S546,"Cubic","Extrapolate=Linear","MultiX=Average","Skip=True","Sort=True")</f>
        <v>14.175775288149353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46324</v>
      </c>
      <c r="T547" s="43">
        <f ca="1">_xll.BInterpol('Base CDI'!$H$4:$H$28,'Base CDI'!$J$4:$J$29,S547,"Cubic","Extrapolate=Linear","MultiX=Average","Skip=True","Sort=True")</f>
        <v>14.165826509713385</v>
      </c>
      <c r="U547" s="43">
        <f ca="1">_xll.BInterpol('Base CDI'!$H$4:$H$28,'Base CDI'!$I$4:$I$29,S547,"Cubic","Extrapolate=Linear","MultiX=Average","Skip=True","Sort=True")</f>
        <v>14.173174956206557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46325</v>
      </c>
      <c r="T548" s="43">
        <f ca="1">_xll.BInterpol('Base CDI'!$H$4:$H$28,'Base CDI'!$J$4:$J$29,S548,"Cubic","Extrapolate=Linear","MultiX=Average","Skip=True","Sort=True")</f>
        <v>14.163004105434636</v>
      </c>
      <c r="U548" s="43">
        <f ca="1">_xll.BInterpol('Base CDI'!$H$4:$H$28,'Base CDI'!$I$4:$I$29,S548,"Cubic","Extrapolate=Linear","MultiX=Average","Skip=True","Sort=True")</f>
        <v>14.170576331358616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46326</v>
      </c>
      <c r="T549" s="43">
        <f ca="1">_xll.BInterpol('Base CDI'!$H$4:$H$28,'Base CDI'!$J$4:$J$29,S549,"Cubic","Extrapolate=Linear","MultiX=Average","Skip=True","Sort=True")</f>
        <v>14.160182035935341</v>
      </c>
      <c r="U549" s="43">
        <f ca="1">_xll.BInterpol('Base CDI'!$H$4:$H$28,'Base CDI'!$I$4:$I$29,S549,"Cubic","Extrapolate=Linear","MultiX=Average","Skip=True","Sort=True")</f>
        <v>14.167979456676045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46327</v>
      </c>
      <c r="T550" s="43">
        <f ca="1">_xll.BInterpol('Base CDI'!$H$4:$H$28,'Base CDI'!$J$4:$J$29,S550,"Cubic","Extrapolate=Linear","MultiX=Average","Skip=True","Sort=True")</f>
        <v>14.157360395869073</v>
      </c>
      <c r="U550" s="43">
        <f ca="1">_xll.BInterpol('Base CDI'!$H$4:$H$28,'Base CDI'!$I$4:$I$29,S550,"Cubic","Extrapolate=Linear","MultiX=Average","Skip=True","Sort=True")</f>
        <v>14.16538437522936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46328</v>
      </c>
      <c r="T551" s="43">
        <f ca="1">_xll.BInterpol('Base CDI'!$H$4:$H$28,'Base CDI'!$J$4:$J$29,S551,"Cubic","Extrapolate=Linear","MultiX=Average","Skip=True","Sort=True")</f>
        <v>14.154539279889413</v>
      </c>
      <c r="U551" s="43">
        <f ca="1">_xll.BInterpol('Base CDI'!$H$4:$H$28,'Base CDI'!$I$4:$I$29,S551,"Cubic","Extrapolate=Linear","MultiX=Average","Skip=True","Sort=True")</f>
        <v>14.162791130089072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46329</v>
      </c>
      <c r="T552" s="43">
        <f ca="1">_xll.BInterpol('Base CDI'!$H$4:$H$28,'Base CDI'!$J$4:$J$29,S552,"Cubic","Extrapolate=Linear","MultiX=Average","Skip=True","Sort=True")</f>
        <v>14.151718782649937</v>
      </c>
      <c r="U552" s="43">
        <f ca="1">_xll.BInterpol('Base CDI'!$H$4:$H$28,'Base CDI'!$I$4:$I$29,S552,"Cubic","Extrapolate=Linear","MultiX=Average","Skip=True","Sort=True")</f>
        <v>14.160199764325695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46330</v>
      </c>
      <c r="T553" s="43">
        <f ca="1">_xll.BInterpol('Base CDI'!$H$4:$H$28,'Base CDI'!$J$4:$J$29,S553,"Cubic","Extrapolate=Linear","MultiX=Average","Skip=True","Sort=True")</f>
        <v>14.148898998804219</v>
      </c>
      <c r="U553" s="43">
        <f ca="1">_xll.BInterpol('Base CDI'!$H$4:$H$28,'Base CDI'!$I$4:$I$29,S553,"Cubic","Extrapolate=Linear","MultiX=Average","Skip=True","Sort=True")</f>
        <v>14.157610321009745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46331</v>
      </c>
      <c r="T554" s="43">
        <f ca="1">_xll.BInterpol('Base CDI'!$H$4:$H$28,'Base CDI'!$J$4:$J$29,S554,"Cubic","Extrapolate=Linear","MultiX=Average","Skip=True","Sort=True")</f>
        <v>14.146080023005837</v>
      </c>
      <c r="U554" s="43">
        <f ca="1">_xll.BInterpol('Base CDI'!$H$4:$H$28,'Base CDI'!$I$4:$I$29,S554,"Cubic","Extrapolate=Linear","MultiX=Average","Skip=True","Sort=True")</f>
        <v>14.155022843211736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46332</v>
      </c>
      <c r="T555" s="43">
        <f ca="1">_xll.BInterpol('Base CDI'!$H$4:$H$28,'Base CDI'!$J$4:$J$29,S555,"Cubic","Extrapolate=Linear","MultiX=Average","Skip=True","Sort=True")</f>
        <v>14.143261949908368</v>
      </c>
      <c r="U555" s="43">
        <f ca="1">_xll.BInterpol('Base CDI'!$H$4:$H$28,'Base CDI'!$I$4:$I$29,S555,"Cubic","Extrapolate=Linear","MultiX=Average","Skip=True","Sort=True")</f>
        <v>14.152437374002179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46333</v>
      </c>
      <c r="T556" s="43">
        <f ca="1">_xll.BInterpol('Base CDI'!$H$4:$H$28,'Base CDI'!$J$4:$J$29,S556,"Cubic","Extrapolate=Linear","MultiX=Average","Skip=True","Sort=True")</f>
        <v>14.140444874165389</v>
      </c>
      <c r="U556" s="43">
        <f ca="1">_xll.BInterpol('Base CDI'!$H$4:$H$28,'Base CDI'!$I$4:$I$29,S556,"Cubic","Extrapolate=Linear","MultiX=Average","Skip=True","Sort=True")</f>
        <v>14.149853956451592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46334</v>
      </c>
      <c r="T557" s="43">
        <f ca="1">_xll.BInterpol('Base CDI'!$H$4:$H$28,'Base CDI'!$J$4:$J$29,S557,"Cubic","Extrapolate=Linear","MultiX=Average","Skip=True","Sort=True")</f>
        <v>14.137628890430477</v>
      </c>
      <c r="U557" s="43">
        <f ca="1">_xll.BInterpol('Base CDI'!$H$4:$H$28,'Base CDI'!$I$4:$I$29,S557,"Cubic","Extrapolate=Linear","MultiX=Average","Skip=True","Sort=True")</f>
        <v>14.147272633630486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46335</v>
      </c>
      <c r="T558" s="43">
        <f ca="1">_xll.BInterpol('Base CDI'!$H$4:$H$28,'Base CDI'!$J$4:$J$29,S558,"Cubic","Extrapolate=Linear","MultiX=Average","Skip=True","Sort=True")</f>
        <v>14.134814093357209</v>
      </c>
      <c r="U558" s="43">
        <f ca="1">_xll.BInterpol('Base CDI'!$H$4:$H$28,'Base CDI'!$I$4:$I$29,S558,"Cubic","Extrapolate=Linear","MultiX=Average","Skip=True","Sort=True")</f>
        <v>14.144693448609376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46336</v>
      </c>
      <c r="T559" s="43">
        <f ca="1">_xll.BInterpol('Base CDI'!$H$4:$H$28,'Base CDI'!$J$4:$J$29,S559,"Cubic","Extrapolate=Linear","MultiX=Average","Skip=True","Sort=True")</f>
        <v>14.132000577599159</v>
      </c>
      <c r="U559" s="43">
        <f ca="1">_xll.BInterpol('Base CDI'!$H$4:$H$28,'Base CDI'!$I$4:$I$29,S559,"Cubic","Extrapolate=Linear","MultiX=Average","Skip=True","Sort=True")</f>
        <v>14.142116444458775</v>
      </c>
    </row>
    <row r="560" spans="16:21" x14ac:dyDescent="0.25">
      <c r="P560" s="10">
        <v>35324</v>
      </c>
      <c r="Q560">
        <v>2.360636</v>
      </c>
      <c r="S560" s="42">
        <f t="shared" ca="1" si="13"/>
        <v>46337</v>
      </c>
      <c r="T560" s="43">
        <f ca="1">_xll.BInterpol('Base CDI'!$H$4:$H$28,'Base CDI'!$J$4:$J$29,S560,"Cubic","Extrapolate=Linear","MultiX=Average","Skip=True","Sort=True")</f>
        <v>14.129188437809908</v>
      </c>
      <c r="U560" s="43">
        <f ca="1">_xll.BInterpol('Base CDI'!$H$4:$H$28,'Base CDI'!$I$4:$I$29,S560,"Cubic","Extrapolate=Linear","MultiX=Average","Skip=True","Sort=True")</f>
        <v>14.139541664249199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46338</v>
      </c>
      <c r="T561" s="43">
        <f ca="1">_xll.BInterpol('Base CDI'!$H$4:$H$28,'Base CDI'!$J$4:$J$29,S561,"Cubic","Extrapolate=Linear","MultiX=Average","Skip=True","Sort=True")</f>
        <v>14.126377768643028</v>
      </c>
      <c r="U561" s="43">
        <f ca="1">_xll.BInterpol('Base CDI'!$H$4:$H$28,'Base CDI'!$I$4:$I$29,S561,"Cubic","Extrapolate=Linear","MultiX=Average","Skip=True","Sort=True")</f>
        <v>14.136969151051161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46339</v>
      </c>
      <c r="T562" s="43">
        <f ca="1">_xll.BInterpol('Base CDI'!$H$4:$H$28,'Base CDI'!$J$4:$J$29,S562,"Cubic","Extrapolate=Linear","MultiX=Average","Skip=True","Sort=True")</f>
        <v>14.123568664752101</v>
      </c>
      <c r="U562" s="43">
        <f ca="1">_xll.BInterpol('Base CDI'!$H$4:$H$28,'Base CDI'!$I$4:$I$29,S562,"Cubic","Extrapolate=Linear","MultiX=Average","Skip=True","Sort=True")</f>
        <v>14.134398947935175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46340</v>
      </c>
      <c r="T563" s="43">
        <f ca="1">_xll.BInterpol('Base CDI'!$H$4:$H$28,'Base CDI'!$J$4:$J$29,S563,"Cubic","Extrapolate=Linear","MultiX=Average","Skip=True","Sort=True")</f>
        <v>14.120761220790698</v>
      </c>
      <c r="U563" s="43">
        <f ca="1">_xll.BInterpol('Base CDI'!$H$4:$H$28,'Base CDI'!$I$4:$I$29,S563,"Cubic","Extrapolate=Linear","MultiX=Average","Skip=True","Sort=True")</f>
        <v>14.131831097971753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46341</v>
      </c>
      <c r="T564" s="43">
        <f ca="1">_xll.BInterpol('Base CDI'!$H$4:$H$28,'Base CDI'!$J$4:$J$29,S564,"Cubic","Extrapolate=Linear","MultiX=Average","Skip=True","Sort=True")</f>
        <v>14.117955531412401</v>
      </c>
      <c r="U564" s="43">
        <f ca="1">_xll.BInterpol('Base CDI'!$H$4:$H$28,'Base CDI'!$I$4:$I$29,S564,"Cubic","Extrapolate=Linear","MultiX=Average","Skip=True","Sort=True")</f>
        <v>14.129265644231413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46342</v>
      </c>
      <c r="T565" s="43">
        <f ca="1">_xll.BInterpol('Base CDI'!$H$4:$H$28,'Base CDI'!$J$4:$J$29,S565,"Cubic","Extrapolate=Linear","MultiX=Average","Skip=True","Sort=True")</f>
        <v>14.115151691270782</v>
      </c>
      <c r="U565" s="43">
        <f ca="1">_xll.BInterpol('Base CDI'!$H$4:$H$28,'Base CDI'!$I$4:$I$29,S565,"Cubic","Extrapolate=Linear","MultiX=Average","Skip=True","Sort=True")</f>
        <v>14.126702629784667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46343</v>
      </c>
      <c r="T566" s="43">
        <f ca="1">_xll.BInterpol('Base CDI'!$H$4:$H$28,'Base CDI'!$J$4:$J$29,S566,"Cubic","Extrapolate=Linear","MultiX=Average","Skip=True","Sort=True")</f>
        <v>14.112349795019421</v>
      </c>
      <c r="U566" s="43">
        <f ca="1">_xll.BInterpol('Base CDI'!$H$4:$H$28,'Base CDI'!$I$4:$I$29,S566,"Cubic","Extrapolate=Linear","MultiX=Average","Skip=True","Sort=True")</f>
        <v>14.124142097702027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46344</v>
      </c>
      <c r="T567" s="43">
        <f ca="1">_xll.BInterpol('Base CDI'!$H$4:$H$28,'Base CDI'!$J$4:$J$29,S567,"Cubic","Extrapolate=Linear","MultiX=Average","Skip=True","Sort=True")</f>
        <v>14.109549937311893</v>
      </c>
      <c r="U567" s="43">
        <f ca="1">_xll.BInterpol('Base CDI'!$H$4:$H$28,'Base CDI'!$I$4:$I$29,S567,"Cubic","Extrapolate=Linear","MultiX=Average","Skip=True","Sort=True")</f>
        <v>14.121584091054009</v>
      </c>
    </row>
    <row r="568" spans="16:21" x14ac:dyDescent="0.25">
      <c r="P568" s="10">
        <v>35334</v>
      </c>
      <c r="Q568">
        <v>2.377615</v>
      </c>
      <c r="S568" s="42">
        <f t="shared" ca="1" si="13"/>
        <v>46345</v>
      </c>
      <c r="T568" s="43">
        <f ca="1">_xll.BInterpol('Base CDI'!$H$4:$H$28,'Base CDI'!$J$4:$J$29,S568,"Cubic","Extrapolate=Linear","MultiX=Average","Skip=True","Sort=True")</f>
        <v>14.106752212801776</v>
      </c>
      <c r="U568" s="43">
        <f ca="1">_xll.BInterpol('Base CDI'!$H$4:$H$28,'Base CDI'!$I$4:$I$29,S568,"Cubic","Extrapolate=Linear","MultiX=Average","Skip=True","Sort=True")</f>
        <v>14.119028652911128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46346</v>
      </c>
      <c r="T569" s="43">
        <f ca="1">_xll.BInterpol('Base CDI'!$H$4:$H$28,'Base CDI'!$J$4:$J$29,S569,"Cubic","Extrapolate=Linear","MultiX=Average","Skip=True","Sort=True")</f>
        <v>14.103956716142648</v>
      </c>
      <c r="U569" s="43">
        <f ca="1">_xll.BInterpol('Base CDI'!$H$4:$H$28,'Base CDI'!$I$4:$I$29,S569,"Cubic","Extrapolate=Linear","MultiX=Average","Skip=True","Sort=True")</f>
        <v>14.116475826343894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46347</v>
      </c>
      <c r="T570" s="43">
        <f ca="1">_xll.BInterpol('Base CDI'!$H$4:$H$28,'Base CDI'!$J$4:$J$29,S570,"Cubic","Extrapolate=Linear","MultiX=Average","Skip=True","Sort=True")</f>
        <v>14.101163541988081</v>
      </c>
      <c r="U570" s="43">
        <f ca="1">_xll.BInterpol('Base CDI'!$H$4:$H$28,'Base CDI'!$I$4:$I$29,S570,"Cubic","Extrapolate=Linear","MultiX=Average","Skip=True","Sort=True")</f>
        <v>14.113925654422827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46348</v>
      </c>
      <c r="T571" s="43">
        <f ca="1">_xll.BInterpol('Base CDI'!$H$4:$H$28,'Base CDI'!$J$4:$J$29,S571,"Cubic","Extrapolate=Linear","MultiX=Average","Skip=True","Sort=True")</f>
        <v>14.098372784991657</v>
      </c>
      <c r="U571" s="43">
        <f ca="1">_xll.BInterpol('Base CDI'!$H$4:$H$28,'Base CDI'!$I$4:$I$29,S571,"Cubic","Extrapolate=Linear","MultiX=Average","Skip=True","Sort=True")</f>
        <v>14.111378180218436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46349</v>
      </c>
      <c r="T572" s="43">
        <f ca="1">_xll.BInterpol('Base CDI'!$H$4:$H$28,'Base CDI'!$J$4:$J$29,S572,"Cubic","Extrapolate=Linear","MultiX=Average","Skip=True","Sort=True")</f>
        <v>14.095584539806948</v>
      </c>
      <c r="U572" s="43">
        <f ca="1">_xll.BInterpol('Base CDI'!$H$4:$H$28,'Base CDI'!$I$4:$I$29,S572,"Cubic","Extrapolate=Linear","MultiX=Average","Skip=True","Sort=True")</f>
        <v>14.108833446801237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46350</v>
      </c>
      <c r="T573" s="43">
        <f ca="1">_xll.BInterpol('Base CDI'!$H$4:$H$28,'Base CDI'!$J$4:$J$29,S573,"Cubic","Extrapolate=Linear","MultiX=Average","Skip=True","Sort=True")</f>
        <v>14.092798901087534</v>
      </c>
      <c r="U573" s="43">
        <f ca="1">_xll.BInterpol('Base CDI'!$H$4:$H$28,'Base CDI'!$I$4:$I$29,S573,"Cubic","Extrapolate=Linear","MultiX=Average","Skip=True","Sort=True")</f>
        <v>14.106291497241742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46351</v>
      </c>
      <c r="T574" s="43">
        <f ca="1">_xll.BInterpol('Base CDI'!$H$4:$H$28,'Base CDI'!$J$4:$J$29,S574,"Cubic","Extrapolate=Linear","MultiX=Average","Skip=True","Sort=True")</f>
        <v>14.090015963486991</v>
      </c>
      <c r="U574" s="43">
        <f ca="1">_xll.BInterpol('Base CDI'!$H$4:$H$28,'Base CDI'!$I$4:$I$29,S574,"Cubic","Extrapolate=Linear","MultiX=Average","Skip=True","Sort=True")</f>
        <v>14.103752374610467</v>
      </c>
    </row>
    <row r="575" spans="16:21" x14ac:dyDescent="0.25">
      <c r="P575" s="10">
        <v>35346</v>
      </c>
      <c r="Q575">
        <v>2.391607</v>
      </c>
      <c r="S575" s="42">
        <f t="shared" ca="1" si="13"/>
        <v>46352</v>
      </c>
      <c r="T575" s="43">
        <f ca="1">_xll.BInterpol('Base CDI'!$H$4:$H$28,'Base CDI'!$J$4:$J$29,S575,"Cubic","Extrapolate=Linear","MultiX=Average","Skip=True","Sort=True")</f>
        <v>14.087235821658895</v>
      </c>
      <c r="U575" s="43">
        <f ca="1">_xll.BInterpol('Base CDI'!$H$4:$H$28,'Base CDI'!$I$4:$I$29,S575,"Cubic","Extrapolate=Linear","MultiX=Average","Skip=True","Sort=True")</f>
        <v>14.101216121977927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46353</v>
      </c>
      <c r="T576" s="43">
        <f ca="1">_xll.BInterpol('Base CDI'!$H$4:$H$28,'Base CDI'!$J$4:$J$29,S576,"Cubic","Extrapolate=Linear","MultiX=Average","Skip=True","Sort=True")</f>
        <v>14.084458570256823</v>
      </c>
      <c r="U576" s="43">
        <f ca="1">_xll.BInterpol('Base CDI'!$H$4:$H$28,'Base CDI'!$I$4:$I$29,S576,"Cubic","Extrapolate=Linear","MultiX=Average","Skip=True","Sort=True")</f>
        <v>14.098682782414635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46354</v>
      </c>
      <c r="T577" s="43">
        <f ca="1">_xll.BInterpol('Base CDI'!$H$4:$H$28,'Base CDI'!$J$4:$J$29,S577,"Cubic","Extrapolate=Linear","MultiX=Average","Skip=True","Sort=True")</f>
        <v>14.081684303934352</v>
      </c>
      <c r="U577" s="43">
        <f ca="1">_xll.BInterpol('Base CDI'!$H$4:$H$28,'Base CDI'!$I$4:$I$29,S577,"Cubic","Extrapolate=Linear","MultiX=Average","Skip=True","Sort=True")</f>
        <v>14.096152398991103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46355</v>
      </c>
      <c r="T578" s="43">
        <f ca="1">_xll.BInterpol('Base CDI'!$H$4:$H$28,'Base CDI'!$J$4:$J$29,S578,"Cubic","Extrapolate=Linear","MultiX=Average","Skip=True","Sort=True")</f>
        <v>14.07891311734506</v>
      </c>
      <c r="U578" s="43">
        <f ca="1">_xll.BInterpol('Base CDI'!$H$4:$H$28,'Base CDI'!$I$4:$I$29,S578,"Cubic","Extrapolate=Linear","MultiX=Average","Skip=True","Sort=True")</f>
        <v>14.093625014777846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46356</v>
      </c>
      <c r="T579" s="43">
        <f ca="1">_xll.BInterpol('Base CDI'!$H$4:$H$28,'Base CDI'!$J$4:$J$29,S579,"Cubic","Extrapolate=Linear","MultiX=Average","Skip=True","Sort=True")</f>
        <v>14.076145105142521</v>
      </c>
      <c r="U579" s="43">
        <f ca="1">_xll.BInterpol('Base CDI'!$H$4:$H$28,'Base CDI'!$I$4:$I$29,S579,"Cubic","Extrapolate=Linear","MultiX=Average","Skip=True","Sort=True")</f>
        <v>14.09110067284538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46357</v>
      </c>
      <c r="T580" s="43">
        <f ca="1">_xll.BInterpol('Base CDI'!$H$4:$H$28,'Base CDI'!$J$4:$J$29,S580,"Cubic","Extrapolate=Linear","MultiX=Average","Skip=True","Sort=True")</f>
        <v>14.073380361980313</v>
      </c>
      <c r="U580" s="43">
        <f ca="1">_xll.BInterpol('Base CDI'!$H$4:$H$28,'Base CDI'!$I$4:$I$29,S580,"Cubic","Extrapolate=Linear","MultiX=Average","Skip=True","Sort=True")</f>
        <v>14.088579416264217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46358</v>
      </c>
      <c r="T581" s="43">
        <f ca="1">_xll.BInterpol('Base CDI'!$H$4:$H$28,'Base CDI'!$J$4:$J$29,S581,"Cubic","Extrapolate=Linear","MultiX=Average","Skip=True","Sort=True")</f>
        <v>14.070618982512013</v>
      </c>
      <c r="U581" s="43">
        <f ca="1">_xll.BInterpol('Base CDI'!$H$4:$H$28,'Base CDI'!$I$4:$I$29,S581,"Cubic","Extrapolate=Linear","MultiX=Average","Skip=True","Sort=True")</f>
        <v>14.086061288104871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46359</v>
      </c>
      <c r="T582" s="43">
        <f ca="1">_xll.BInterpol('Base CDI'!$H$4:$H$28,'Base CDI'!$J$4:$J$29,S582,"Cubic","Extrapolate=Linear","MultiX=Average","Skip=True","Sort=True")</f>
        <v>14.067861061391199</v>
      </c>
      <c r="U582" s="43">
        <f ca="1">_xll.BInterpol('Base CDI'!$H$4:$H$28,'Base CDI'!$I$4:$I$29,S582,"Cubic","Extrapolate=Linear","MultiX=Average","Skip=True","Sort=True")</f>
        <v>14.083546331437855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46360</v>
      </c>
      <c r="T583" s="43">
        <f ca="1">_xll.BInterpol('Base CDI'!$H$4:$H$28,'Base CDI'!$J$4:$J$29,S583,"Cubic","Extrapolate=Linear","MultiX=Average","Skip=True","Sort=True")</f>
        <v>14.065106693271444</v>
      </c>
      <c r="U583" s="43">
        <f ca="1">_xll.BInterpol('Base CDI'!$H$4:$H$28,'Base CDI'!$I$4:$I$29,S583,"Cubic","Extrapolate=Linear","MultiX=Average","Skip=True","Sort=True")</f>
        <v>14.081034589333687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46361</v>
      </c>
      <c r="T584" s="43">
        <f ca="1">_xll.BInterpol('Base CDI'!$H$4:$H$28,'Base CDI'!$J$4:$J$29,S584,"Cubic","Extrapolate=Linear","MultiX=Average","Skip=True","Sort=True")</f>
        <v>14.062355972806328</v>
      </c>
      <c r="U584" s="43">
        <f ca="1">_xll.BInterpol('Base CDI'!$H$4:$H$28,'Base CDI'!$I$4:$I$29,S584,"Cubic","Extrapolate=Linear","MultiX=Average","Skip=True","Sort=True")</f>
        <v>14.078526104862878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46362</v>
      </c>
      <c r="T585" s="43">
        <f ca="1">_xll.BInterpol('Base CDI'!$H$4:$H$28,'Base CDI'!$J$4:$J$29,S585,"Cubic","Extrapolate=Linear","MultiX=Average","Skip=True","Sort=True")</f>
        <v>14.059608994649427</v>
      </c>
      <c r="U585" s="43">
        <f ca="1">_xll.BInterpol('Base CDI'!$H$4:$H$28,'Base CDI'!$I$4:$I$29,S585,"Cubic","Extrapolate=Linear","MultiX=Average","Skip=True","Sort=True")</f>
        <v>14.076020921095941</v>
      </c>
    </row>
    <row r="586" spans="16:21" x14ac:dyDescent="0.25">
      <c r="P586" s="10">
        <v>35361</v>
      </c>
      <c r="Q586">
        <v>2.41371</v>
      </c>
      <c r="S586" s="42">
        <f t="shared" ca="1" si="13"/>
        <v>46363</v>
      </c>
      <c r="T586" s="43">
        <f ca="1">_xll.BInterpol('Base CDI'!$H$4:$H$28,'Base CDI'!$J$4:$J$29,S586,"Cubic","Extrapolate=Linear","MultiX=Average","Skip=True","Sort=True")</f>
        <v>14.056865853454315</v>
      </c>
      <c r="U586" s="43">
        <f ca="1">_xll.BInterpol('Base CDI'!$H$4:$H$28,'Base CDI'!$I$4:$I$29,S586,"Cubic","Extrapolate=Linear","MultiX=Average","Skip=True","Sort=True")</f>
        <v>14.073519081103392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46364</v>
      </c>
      <c r="T587" s="43">
        <f ca="1">_xll.BInterpol('Base CDI'!$H$4:$H$28,'Base CDI'!$J$4:$J$29,S587,"Cubic","Extrapolate=Linear","MultiX=Average","Skip=True","Sort=True")</f>
        <v>14.054126643874573</v>
      </c>
      <c r="U587" s="43">
        <f ca="1">_xll.BInterpol('Base CDI'!$H$4:$H$28,'Base CDI'!$I$4:$I$29,S587,"Cubic","Extrapolate=Linear","MultiX=Average","Skip=True","Sort=True")</f>
        <v>14.071020627955743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46365</v>
      </c>
      <c r="T588" s="43">
        <f ca="1">_xll.BInterpol('Base CDI'!$H$4:$H$28,'Base CDI'!$J$4:$J$29,S588,"Cubic","Extrapolate=Linear","MultiX=Average","Skip=True","Sort=True")</f>
        <v>14.051391460563776</v>
      </c>
      <c r="U588" s="43">
        <f ca="1">_xll.BInterpol('Base CDI'!$H$4:$H$28,'Base CDI'!$I$4:$I$29,S588,"Cubic","Extrapolate=Linear","MultiX=Average","Skip=True","Sort=True")</f>
        <v>14.068525604723511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46366</v>
      </c>
      <c r="T589" s="43">
        <f ca="1">_xll.BInterpol('Base CDI'!$H$4:$H$28,'Base CDI'!$J$4:$J$29,S589,"Cubic","Extrapolate=Linear","MultiX=Average","Skip=True","Sort=True")</f>
        <v>14.0486603981755</v>
      </c>
      <c r="U589" s="43">
        <f ca="1">_xll.BInterpol('Base CDI'!$H$4:$H$28,'Base CDI'!$I$4:$I$29,S589,"Cubic","Extrapolate=Linear","MultiX=Average","Skip=True","Sort=True")</f>
        <v>14.066034054477207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46367</v>
      </c>
      <c r="T590" s="43">
        <f ca="1">_xll.BInterpol('Base CDI'!$H$4:$H$28,'Base CDI'!$J$4:$J$29,S590,"Cubic","Extrapolate=Linear","MultiX=Average","Skip=True","Sort=True")</f>
        <v>14.045933551363323</v>
      </c>
      <c r="U590" s="43">
        <f ca="1">_xll.BInterpol('Base CDI'!$H$4:$H$28,'Base CDI'!$I$4:$I$29,S590,"Cubic","Extrapolate=Linear","MultiX=Average","Skip=True","Sort=True")</f>
        <v>14.063546020287347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46368</v>
      </c>
      <c r="T591" s="43">
        <f ca="1">_xll.BInterpol('Base CDI'!$H$4:$H$28,'Base CDI'!$J$4:$J$29,S591,"Cubic","Extrapolate=Linear","MultiX=Average","Skip=True","Sort=True")</f>
        <v>14.04321101478082</v>
      </c>
      <c r="U591" s="43">
        <f ca="1">_xll.BInterpol('Base CDI'!$H$4:$H$28,'Base CDI'!$I$4:$I$29,S591,"Cubic","Extrapolate=Linear","MultiX=Average","Skip=True","Sort=True")</f>
        <v>14.061061545224444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46369</v>
      </c>
      <c r="T592" s="43">
        <f ca="1">_xll.BInterpol('Base CDI'!$H$4:$H$28,'Base CDI'!$J$4:$J$29,S592,"Cubic","Extrapolate=Linear","MultiX=Average","Skip=True","Sort=True")</f>
        <v>14.040492883081569</v>
      </c>
      <c r="U592" s="43">
        <f ca="1">_xll.BInterpol('Base CDI'!$H$4:$H$28,'Base CDI'!$I$4:$I$29,S592,"Cubic","Extrapolate=Linear","MultiX=Average","Skip=True","Sort=True")</f>
        <v>14.058580672359012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46370</v>
      </c>
      <c r="T593" s="43">
        <f ca="1">_xll.BInterpol('Base CDI'!$H$4:$H$28,'Base CDI'!$J$4:$J$29,S593,"Cubic","Extrapolate=Linear","MultiX=Average","Skip=True","Sort=True")</f>
        <v>14.037779250919147</v>
      </c>
      <c r="U593" s="43">
        <f ca="1">_xll.BInterpol('Base CDI'!$H$4:$H$28,'Base CDI'!$I$4:$I$29,S593,"Cubic","Extrapolate=Linear","MultiX=Average","Skip=True","Sort=True")</f>
        <v>14.056103444761565</v>
      </c>
    </row>
    <row r="594" spans="16:21" x14ac:dyDescent="0.25">
      <c r="P594" s="10">
        <v>35373</v>
      </c>
      <c r="Q594">
        <v>2.430164</v>
      </c>
      <c r="S594" s="42">
        <f t="shared" ca="1" si="14"/>
        <v>46371</v>
      </c>
      <c r="T594" s="43">
        <f ca="1">_xll.BInterpol('Base CDI'!$H$4:$H$28,'Base CDI'!$J$4:$J$29,S594,"Cubic","Extrapolate=Linear","MultiX=Average","Skip=True","Sort=True")</f>
        <v>14.035070212947129</v>
      </c>
      <c r="U594" s="43">
        <f ca="1">_xll.BInterpol('Base CDI'!$H$4:$H$28,'Base CDI'!$I$4:$I$29,S594,"Cubic","Extrapolate=Linear","MultiX=Average","Skip=True","Sort=True")</f>
        <v>14.053629905502618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46372</v>
      </c>
      <c r="T595" s="43">
        <f ca="1">_xll.BInterpol('Base CDI'!$H$4:$H$28,'Base CDI'!$J$4:$J$29,S595,"Cubic","Extrapolate=Linear","MultiX=Average","Skip=True","Sort=True")</f>
        <v>14.032365863819093</v>
      </c>
      <c r="U595" s="43">
        <f ca="1">_xll.BInterpol('Base CDI'!$H$4:$H$28,'Base CDI'!$I$4:$I$29,S595,"Cubic","Extrapolate=Linear","MultiX=Average","Skip=True","Sort=True")</f>
        <v>14.051160097652682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46373</v>
      </c>
      <c r="T596" s="43">
        <f ca="1">_xll.BInterpol('Base CDI'!$H$4:$H$28,'Base CDI'!$J$4:$J$29,S596,"Cubic","Extrapolate=Linear","MultiX=Average","Skip=True","Sort=True")</f>
        <v>14.029666298188616</v>
      </c>
      <c r="U596" s="43">
        <f ca="1">_xll.BInterpol('Base CDI'!$H$4:$H$28,'Base CDI'!$I$4:$I$29,S596,"Cubic","Extrapolate=Linear","MultiX=Average","Skip=True","Sort=True")</f>
        <v>14.048694064282275</v>
      </c>
    </row>
    <row r="597" spans="16:21" x14ac:dyDescent="0.25">
      <c r="P597" s="10">
        <v>35376</v>
      </c>
      <c r="Q597">
        <v>2.436731</v>
      </c>
      <c r="S597" s="42">
        <f t="shared" ca="1" si="14"/>
        <v>46374</v>
      </c>
      <c r="T597" s="43">
        <f ca="1">_xll.BInterpol('Base CDI'!$H$4:$H$28,'Base CDI'!$J$4:$J$29,S597,"Cubic","Extrapolate=Linear","MultiX=Average","Skip=True","Sort=True")</f>
        <v>14.026971610709275</v>
      </c>
      <c r="U597" s="43">
        <f ca="1">_xll.BInterpol('Base CDI'!$H$4:$H$28,'Base CDI'!$I$4:$I$29,S597,"Cubic","Extrapolate=Linear","MultiX=Average","Skip=True","Sort=True")</f>
        <v>14.046231848461909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46375</v>
      </c>
      <c r="T598" s="43">
        <f ca="1">_xll.BInterpol('Base CDI'!$H$4:$H$28,'Base CDI'!$J$4:$J$29,S598,"Cubic","Extrapolate=Linear","MultiX=Average","Skip=True","Sort=True")</f>
        <v>14.024281896034644</v>
      </c>
      <c r="U598" s="43">
        <f ca="1">_xll.BInterpol('Base CDI'!$H$4:$H$28,'Base CDI'!$I$4:$I$29,S598,"Cubic","Extrapolate=Linear","MultiX=Average","Skip=True","Sort=True")</f>
        <v>14.043773493262098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46376</v>
      </c>
      <c r="T599" s="43">
        <f ca="1">_xll.BInterpol('Base CDI'!$H$4:$H$28,'Base CDI'!$J$4:$J$29,S599,"Cubic","Extrapolate=Linear","MultiX=Average","Skip=True","Sort=True")</f>
        <v>14.021597248818303</v>
      </c>
      <c r="U599" s="43">
        <f ca="1">_xll.BInterpol('Base CDI'!$H$4:$H$28,'Base CDI'!$I$4:$I$29,S599,"Cubic","Extrapolate=Linear","MultiX=Average","Skip=True","Sort=True")</f>
        <v>14.041319041753354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46377</v>
      </c>
      <c r="T600" s="43">
        <f ca="1">_xll.BInterpol('Base CDI'!$H$4:$H$28,'Base CDI'!$J$4:$J$29,S600,"Cubic","Extrapolate=Linear","MultiX=Average","Skip=True","Sort=True")</f>
        <v>14.018917763713828</v>
      </c>
      <c r="U600" s="43">
        <f ca="1">_xll.BInterpol('Base CDI'!$H$4:$H$28,'Base CDI'!$I$4:$I$29,S600,"Cubic","Extrapolate=Linear","MultiX=Average","Skip=True","Sort=True")</f>
        <v>14.038868537006195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46378</v>
      </c>
      <c r="T601" s="43">
        <f ca="1">_xll.BInterpol('Base CDI'!$H$4:$H$28,'Base CDI'!$J$4:$J$29,S601,"Cubic","Extrapolate=Linear","MultiX=Average","Skip=True","Sort=True")</f>
        <v>14.016243535374795</v>
      </c>
      <c r="U601" s="43">
        <f ca="1">_xll.BInterpol('Base CDI'!$H$4:$H$28,'Base CDI'!$I$4:$I$29,S601,"Cubic","Extrapolate=Linear","MultiX=Average","Skip=True","Sort=True")</f>
        <v>14.036422022091132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46379</v>
      </c>
      <c r="T602" s="43">
        <f ca="1">_xll.BInterpol('Base CDI'!$H$4:$H$28,'Base CDI'!$J$4:$J$29,S602,"Cubic","Extrapolate=Linear","MultiX=Average","Skip=True","Sort=True")</f>
        <v>14.013574658454779</v>
      </c>
      <c r="U602" s="43">
        <f ca="1">_xll.BInterpol('Base CDI'!$H$4:$H$28,'Base CDI'!$I$4:$I$29,S602,"Cubic","Extrapolate=Linear","MultiX=Average","Skip=True","Sort=True")</f>
        <v>14.033979540078681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46380</v>
      </c>
      <c r="T603" s="43">
        <f ca="1">_xll.BInterpol('Base CDI'!$H$4:$H$28,'Base CDI'!$J$4:$J$29,S603,"Cubic","Extrapolate=Linear","MultiX=Average","Skip=True","Sort=True")</f>
        <v>14.010911227607361</v>
      </c>
      <c r="U603" s="43">
        <f ca="1">_xll.BInterpol('Base CDI'!$H$4:$H$28,'Base CDI'!$I$4:$I$29,S603,"Cubic","Extrapolate=Linear","MultiX=Average","Skip=True","Sort=True")</f>
        <v>14.031541134039355</v>
      </c>
    </row>
    <row r="604" spans="16:21" x14ac:dyDescent="0.25">
      <c r="P604" s="10">
        <v>35388</v>
      </c>
      <c r="Q604">
        <v>2.452083</v>
      </c>
      <c r="S604" s="42">
        <f t="shared" ca="1" si="14"/>
        <v>46381</v>
      </c>
      <c r="T604" s="43">
        <f ca="1">_xll.BInterpol('Base CDI'!$H$4:$H$28,'Base CDI'!$J$4:$J$29,S604,"Cubic","Extrapolate=Linear","MultiX=Average","Skip=True","Sort=True")</f>
        <v>14.008253337486114</v>
      </c>
      <c r="U604" s="43">
        <f ca="1">_xll.BInterpol('Base CDI'!$H$4:$H$28,'Base CDI'!$I$4:$I$29,S604,"Cubic","Extrapolate=Linear","MultiX=Average","Skip=True","Sort=True")</f>
        <v>14.029106847043666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46382</v>
      </c>
      <c r="T605" s="43">
        <f ca="1">_xll.BInterpol('Base CDI'!$H$4:$H$28,'Base CDI'!$J$4:$J$29,S605,"Cubic","Extrapolate=Linear","MultiX=Average","Skip=True","Sort=True")</f>
        <v>14.005601082744615</v>
      </c>
      <c r="U605" s="43">
        <f ca="1">_xll.BInterpol('Base CDI'!$H$4:$H$28,'Base CDI'!$I$4:$I$29,S605,"Cubic","Extrapolate=Linear","MultiX=Average","Skip=True","Sort=True")</f>
        <v>14.026676722162131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46383</v>
      </c>
      <c r="T606" s="43">
        <f ca="1">_xll.BInterpol('Base CDI'!$H$4:$H$28,'Base CDI'!$J$4:$J$29,S606,"Cubic","Extrapolate=Linear","MultiX=Average","Skip=True","Sort=True")</f>
        <v>14.002954558036443</v>
      </c>
      <c r="U606" s="43">
        <f ca="1">_xll.BInterpol('Base CDI'!$H$4:$H$28,'Base CDI'!$I$4:$I$29,S606,"Cubic","Extrapolate=Linear","MultiX=Average","Skip=True","Sort=True")</f>
        <v>14.024250802465263</v>
      </c>
    </row>
    <row r="607" spans="16:21" x14ac:dyDescent="0.25">
      <c r="P607" s="10">
        <v>35391</v>
      </c>
      <c r="Q607">
        <v>2.458628</v>
      </c>
      <c r="S607" s="42">
        <f t="shared" ca="1" si="14"/>
        <v>46384</v>
      </c>
      <c r="T607" s="43">
        <f ca="1">_xll.BInterpol('Base CDI'!$H$4:$H$28,'Base CDI'!$J$4:$J$29,S607,"Cubic","Extrapolate=Linear","MultiX=Average","Skip=True","Sort=True")</f>
        <v>14.000313858015174</v>
      </c>
      <c r="U607" s="43">
        <f ca="1">_xll.BInterpol('Base CDI'!$H$4:$H$28,'Base CDI'!$I$4:$I$29,S607,"Cubic","Extrapolate=Linear","MultiX=Average","Skip=True","Sort=True")</f>
        <v>14.021829131023576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46385</v>
      </c>
      <c r="T608" s="43">
        <f ca="1">_xll.BInterpol('Base CDI'!$H$4:$H$28,'Base CDI'!$J$4:$J$29,S608,"Cubic","Extrapolate=Linear","MultiX=Average","Skip=True","Sort=True")</f>
        <v>13.997679077334384</v>
      </c>
      <c r="U608" s="43">
        <f ca="1">_xll.BInterpol('Base CDI'!$H$4:$H$28,'Base CDI'!$I$4:$I$29,S608,"Cubic","Extrapolate=Linear","MultiX=Average","Skip=True","Sort=True")</f>
        <v>14.019411750907583</v>
      </c>
    </row>
    <row r="609" spans="16:21" x14ac:dyDescent="0.25">
      <c r="P609" s="10">
        <v>35395</v>
      </c>
      <c r="Q609">
        <v>2.46299</v>
      </c>
      <c r="S609" s="42">
        <f t="shared" ca="1" si="14"/>
        <v>46386</v>
      </c>
      <c r="T609" s="43">
        <f ca="1">_xll.BInterpol('Base CDI'!$H$4:$H$28,'Base CDI'!$J$4:$J$29,S609,"Cubic","Extrapolate=Linear","MultiX=Average","Skip=True","Sort=True")</f>
        <v>13.995050310647649</v>
      </c>
      <c r="U609" s="43">
        <f ca="1">_xll.BInterpol('Base CDI'!$H$4:$H$28,'Base CDI'!$I$4:$I$29,S609,"Cubic","Extrapolate=Linear","MultiX=Average","Skip=True","Sort=True")</f>
        <v>14.016998705187799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46387</v>
      </c>
      <c r="T610" s="43">
        <f ca="1">_xll.BInterpol('Base CDI'!$H$4:$H$28,'Base CDI'!$J$4:$J$29,S610,"Cubic","Extrapolate=Linear","MultiX=Average","Skip=True","Sort=True")</f>
        <v>13.992427652608546</v>
      </c>
      <c r="U610" s="43">
        <f ca="1">_xll.BInterpol('Base CDI'!$H$4:$H$28,'Base CDI'!$I$4:$I$29,S610,"Cubic","Extrapolate=Linear","MultiX=Average","Skip=True","Sort=True")</f>
        <v>14.014590036934738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46388</v>
      </c>
      <c r="T611" s="43">
        <f ca="1">_xll.BInterpol('Base CDI'!$H$4:$H$28,'Base CDI'!$J$4:$J$29,S611,"Cubic","Extrapolate=Linear","MultiX=Average","Skip=True","Sort=True")</f>
        <v>13.989811197870655</v>
      </c>
      <c r="U611" s="43">
        <f ca="1">_xll.BInterpol('Base CDI'!$H$4:$H$28,'Base CDI'!$I$4:$I$29,S611,"Cubic","Extrapolate=Linear","MultiX=Average","Skip=True","Sort=True")</f>
        <v>14.012185789218913</v>
      </c>
    </row>
    <row r="612" spans="16:21" x14ac:dyDescent="0.25">
      <c r="P612" s="10">
        <v>35398</v>
      </c>
      <c r="Q612">
        <v>2.469506</v>
      </c>
      <c r="S612" s="42">
        <f t="shared" ca="1" si="14"/>
        <v>46389</v>
      </c>
      <c r="T612" s="43">
        <f ca="1">_xll.BInterpol('Base CDI'!$H$4:$H$28,'Base CDI'!$J$4:$J$29,S612,"Cubic","Extrapolate=Linear","MultiX=Average","Skip=True","Sort=True")</f>
        <v>13.987201041087548</v>
      </c>
      <c r="U612" s="43">
        <f ca="1">_xll.BInterpol('Base CDI'!$H$4:$H$28,'Base CDI'!$I$4:$I$29,S612,"Cubic","Extrapolate=Linear","MultiX=Average","Skip=True","Sort=True")</f>
        <v>14.00978600511084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46390</v>
      </c>
      <c r="T613" s="43">
        <f ca="1">_xll.BInterpol('Base CDI'!$H$4:$H$28,'Base CDI'!$J$4:$J$29,S613,"Cubic","Extrapolate=Linear","MultiX=Average","Skip=True","Sort=True")</f>
        <v>13.984597276912803</v>
      </c>
      <c r="U613" s="43">
        <f ca="1">_xll.BInterpol('Base CDI'!$H$4:$H$28,'Base CDI'!$I$4:$I$29,S613,"Cubic","Extrapolate=Linear","MultiX=Average","Skip=True","Sort=True")</f>
        <v>14.007390727681031</v>
      </c>
    </row>
    <row r="614" spans="16:21" x14ac:dyDescent="0.25">
      <c r="P614" s="10">
        <v>35402</v>
      </c>
      <c r="Q614">
        <v>2.473649</v>
      </c>
      <c r="S614" s="42">
        <f t="shared" ca="1" si="14"/>
        <v>46391</v>
      </c>
      <c r="T614" s="43">
        <f ca="1">_xll.BInterpol('Base CDI'!$H$4:$H$28,'Base CDI'!$J$4:$J$29,S614,"Cubic","Extrapolate=Linear","MultiX=Average","Skip=True","Sort=True")</f>
        <v>13.981999999999999</v>
      </c>
      <c r="U614" s="43">
        <f ca="1">_xll.BInterpol('Base CDI'!$H$4:$H$28,'Base CDI'!$I$4:$I$29,S614,"Cubic","Extrapolate=Linear","MultiX=Average","Skip=True","Sort=True")</f>
        <v>14.005000000000001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46392</v>
      </c>
      <c r="T615" s="43">
        <f ca="1">_xll.BInterpol('Base CDI'!$H$4:$H$28,'Base CDI'!$J$4:$J$29,S615,"Cubic","Extrapolate=Linear","MultiX=Average","Skip=True","Sort=True")</f>
        <v>13.979409288028195</v>
      </c>
      <c r="U615" s="43">
        <f ca="1">_xll.BInterpol('Base CDI'!$H$4:$H$28,'Base CDI'!$I$4:$I$29,S615,"Cubic","Extrapolate=Linear","MultiX=Average","Skip=True","Sort=True")</f>
        <v>14.002613857962467</v>
      </c>
    </row>
    <row r="616" spans="16:21" x14ac:dyDescent="0.25">
      <c r="P616" s="10">
        <v>35404</v>
      </c>
      <c r="Q616">
        <v>2.477757</v>
      </c>
      <c r="S616" s="42">
        <f t="shared" ca="1" si="14"/>
        <v>46393</v>
      </c>
      <c r="T616" s="43">
        <f ca="1">_xll.BInterpol('Base CDI'!$H$4:$H$28,'Base CDI'!$J$4:$J$29,S616,"Cubic","Extrapolate=Linear","MultiX=Average","Skip=True","Sort=True")</f>
        <v>13.976825150778396</v>
      </c>
      <c r="U616" s="43">
        <f ca="1">_xll.BInterpol('Base CDI'!$H$4:$H$28,'Base CDI'!$I$4:$I$29,S616,"Cubic","Extrapolate=Linear","MultiX=Average","Skip=True","Sort=True")</f>
        <v>14.000232308759964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46394</v>
      </c>
      <c r="T617" s="43">
        <f ca="1">_xll.BInterpol('Base CDI'!$H$4:$H$28,'Base CDI'!$J$4:$J$29,S617,"Cubic","Extrapolate=Linear","MultiX=Average","Skip=True","Sort=True")</f>
        <v>13.974247581057087</v>
      </c>
      <c r="U617" s="43">
        <f ca="1">_xll.BInterpol('Base CDI'!$H$4:$H$28,'Base CDI'!$I$4:$I$29,S617,"Cubic","Extrapolate=Linear","MultiX=Average","Skip=True","Sort=True")</f>
        <v>13.99785535240823</v>
      </c>
    </row>
    <row r="618" spans="16:21" x14ac:dyDescent="0.25">
      <c r="P618" s="10">
        <v>35408</v>
      </c>
      <c r="Q618">
        <v>2.481913</v>
      </c>
      <c r="S618" s="42">
        <f t="shared" ca="1" si="14"/>
        <v>46395</v>
      </c>
      <c r="T618" s="43">
        <f ca="1">_xll.BInterpol('Base CDI'!$H$4:$H$28,'Base CDI'!$J$4:$J$29,S618,"Cubic","Extrapolate=Linear","MultiX=Average","Skip=True","Sort=True")</f>
        <v>13.971676571670756</v>
      </c>
      <c r="U618" s="43">
        <f ca="1">_xll.BInterpol('Base CDI'!$H$4:$H$28,'Base CDI'!$I$4:$I$29,S618,"Cubic","Extrapolate=Linear","MultiX=Average","Skip=True","Sort=True")</f>
        <v>13.995482988923001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46396</v>
      </c>
      <c r="T619" s="43">
        <f ca="1">_xll.BInterpol('Base CDI'!$H$4:$H$28,'Base CDI'!$J$4:$J$29,S619,"Cubic","Extrapolate=Linear","MultiX=Average","Skip=True","Sort=True")</f>
        <v>13.969112115425887</v>
      </c>
      <c r="U619" s="43">
        <f ca="1">_xll.BInterpol('Base CDI'!$H$4:$H$28,'Base CDI'!$I$4:$I$29,S619,"Cubic","Extrapolate=Linear","MultiX=Average","Skip=True","Sort=True")</f>
        <v>13.993115218320018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46397</v>
      </c>
      <c r="T620" s="43">
        <f ca="1">_xll.BInterpol('Base CDI'!$H$4:$H$28,'Base CDI'!$J$4:$J$29,S620,"Cubic","Extrapolate=Linear","MultiX=Average","Skip=True","Sort=True")</f>
        <v>13.966554205128972</v>
      </c>
      <c r="U620" s="43">
        <f ca="1">_xll.BInterpol('Base CDI'!$H$4:$H$28,'Base CDI'!$I$4:$I$29,S620,"Cubic","Extrapolate=Linear","MultiX=Average","Skip=True","Sort=True")</f>
        <v>13.990752040615018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46398</v>
      </c>
      <c r="T621" s="43">
        <f ca="1">_xll.BInterpol('Base CDI'!$H$4:$H$28,'Base CDI'!$J$4:$J$29,S621,"Cubic","Extrapolate=Linear","MultiX=Average","Skip=True","Sort=True")</f>
        <v>13.964002833586495</v>
      </c>
      <c r="U621" s="43">
        <f ca="1">_xll.BInterpol('Base CDI'!$H$4:$H$28,'Base CDI'!$I$4:$I$29,S621,"Cubic","Extrapolate=Linear","MultiX=Average","Skip=True","Sort=True")</f>
        <v>13.988393455823736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46399</v>
      </c>
      <c r="T622" s="43">
        <f ca="1">_xll.BInterpol('Base CDI'!$H$4:$H$28,'Base CDI'!$J$4:$J$29,S622,"Cubic","Extrapolate=Linear","MultiX=Average","Skip=True","Sort=True")</f>
        <v>13.961457993604942</v>
      </c>
      <c r="U622" s="43">
        <f ca="1">_xll.BInterpol('Base CDI'!$H$4:$H$28,'Base CDI'!$I$4:$I$29,S622,"Cubic","Extrapolate=Linear","MultiX=Average","Skip=True","Sort=True")</f>
        <v>13.986039463961914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46400</v>
      </c>
      <c r="T623" s="43">
        <f ca="1">_xll.BInterpol('Base CDI'!$H$4:$H$28,'Base CDI'!$J$4:$J$29,S623,"Cubic","Extrapolate=Linear","MultiX=Average","Skip=True","Sort=True")</f>
        <v>13.958919677990803</v>
      </c>
      <c r="U623" s="43">
        <f ca="1">_xll.BInterpol('Base CDI'!$H$4:$H$28,'Base CDI'!$I$4:$I$29,S623,"Cubic","Extrapolate=Linear","MultiX=Average","Skip=True","Sort=True")</f>
        <v>13.983690065045288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46401</v>
      </c>
      <c r="T624" s="43">
        <f ca="1">_xll.BInterpol('Base CDI'!$H$4:$H$28,'Base CDI'!$J$4:$J$29,S624,"Cubic","Extrapolate=Linear","MultiX=Average","Skip=True","Sort=True")</f>
        <v>13.956387879550563</v>
      </c>
      <c r="U624" s="43">
        <f ca="1">_xll.BInterpol('Base CDI'!$H$4:$H$28,'Base CDI'!$I$4:$I$29,S624,"Cubic","Extrapolate=Linear","MultiX=Average","Skip=True","Sort=True")</f>
        <v>13.981345259089597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46402</v>
      </c>
      <c r="T625" s="43">
        <f ca="1">_xll.BInterpol('Base CDI'!$H$4:$H$28,'Base CDI'!$J$4:$J$29,S625,"Cubic","Extrapolate=Linear","MultiX=Average","Skip=True","Sort=True")</f>
        <v>13.953862591090711</v>
      </c>
      <c r="U625" s="43">
        <f ca="1">_xll.BInterpol('Base CDI'!$H$4:$H$28,'Base CDI'!$I$4:$I$29,S625,"Cubic","Extrapolate=Linear","MultiX=Average","Skip=True","Sort=True")</f>
        <v>13.979005046110577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46403</v>
      </c>
      <c r="T626" s="43">
        <f ca="1">_xll.BInterpol('Base CDI'!$H$4:$H$28,'Base CDI'!$J$4:$J$29,S626,"Cubic","Extrapolate=Linear","MultiX=Average","Skip=True","Sort=True")</f>
        <v>13.951343805417734</v>
      </c>
      <c r="U626" s="43">
        <f ca="1">_xll.BInterpol('Base CDI'!$H$4:$H$28,'Base CDI'!$I$4:$I$29,S626,"Cubic","Extrapolate=Linear","MultiX=Average","Skip=True","Sort=True")</f>
        <v>13.976669426123969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46404</v>
      </c>
      <c r="T627" s="43">
        <f ca="1">_xll.BInterpol('Base CDI'!$H$4:$H$28,'Base CDI'!$J$4:$J$29,S627,"Cubic","Extrapolate=Linear","MultiX=Average","Skip=True","Sort=True")</f>
        <v>13.948831515338115</v>
      </c>
      <c r="U627" s="43">
        <f ca="1">_xll.BInterpol('Base CDI'!$H$4:$H$28,'Base CDI'!$I$4:$I$29,S627,"Cubic","Extrapolate=Linear","MultiX=Average","Skip=True","Sort=True")</f>
        <v>13.974338399145509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46405</v>
      </c>
      <c r="T628" s="43">
        <f ca="1">_xll.BInterpol('Base CDI'!$H$4:$H$28,'Base CDI'!$J$4:$J$29,S628,"Cubic","Extrapolate=Linear","MultiX=Average","Skip=True","Sort=True")</f>
        <v>13.946325713658347</v>
      </c>
      <c r="U628" s="43">
        <f ca="1">_xll.BInterpol('Base CDI'!$H$4:$H$28,'Base CDI'!$I$4:$I$29,S628,"Cubic","Extrapolate=Linear","MultiX=Average","Skip=True","Sort=True")</f>
        <v>13.972011965190934</v>
      </c>
    </row>
    <row r="629" spans="16:21" x14ac:dyDescent="0.25">
      <c r="P629" s="10">
        <v>35423</v>
      </c>
      <c r="Q629">
        <v>2.505201</v>
      </c>
      <c r="S629" s="42">
        <f t="shared" ca="1" si="14"/>
        <v>46406</v>
      </c>
      <c r="T629" s="43">
        <f ca="1">_xll.BInterpol('Base CDI'!$H$4:$H$28,'Base CDI'!$J$4:$J$29,S629,"Cubic","Extrapolate=Linear","MultiX=Average","Skip=True","Sort=True")</f>
        <v>13.943826393184912</v>
      </c>
      <c r="U629" s="43">
        <f ca="1">_xll.BInterpol('Base CDI'!$H$4:$H$28,'Base CDI'!$I$4:$I$29,S629,"Cubic","Extrapolate=Linear","MultiX=Average","Skip=True","Sort=True")</f>
        <v>13.969690124275985</v>
      </c>
    </row>
    <row r="630" spans="16:21" x14ac:dyDescent="0.25">
      <c r="P630" s="10">
        <v>35425</v>
      </c>
      <c r="Q630">
        <v>2.507355</v>
      </c>
      <c r="S630" s="42">
        <f t="shared" ca="1" si="14"/>
        <v>46407</v>
      </c>
      <c r="T630" s="43">
        <f ca="1">_xll.BInterpol('Base CDI'!$H$4:$H$28,'Base CDI'!$J$4:$J$29,S630,"Cubic","Extrapolate=Linear","MultiX=Average","Skip=True","Sort=True")</f>
        <v>13.9413335467243</v>
      </c>
      <c r="U630" s="43">
        <f ca="1">_xll.BInterpol('Base CDI'!$H$4:$H$28,'Base CDI'!$I$4:$I$29,S630,"Cubic","Extrapolate=Linear","MultiX=Average","Skip=True","Sort=True")</f>
        <v>13.967372876416396</v>
      </c>
    </row>
    <row r="631" spans="16:21" x14ac:dyDescent="0.25">
      <c r="P631" s="10">
        <v>35426</v>
      </c>
      <c r="Q631">
        <v>2.509503</v>
      </c>
      <c r="S631" s="42">
        <f t="shared" ca="1" si="14"/>
        <v>46408</v>
      </c>
      <c r="T631" s="43">
        <f ca="1">_xll.BInterpol('Base CDI'!$H$4:$H$28,'Base CDI'!$J$4:$J$29,S631,"Cubic","Extrapolate=Linear","MultiX=Average","Skip=True","Sort=True")</f>
        <v>13.938847167082997</v>
      </c>
      <c r="U631" s="43">
        <f ca="1">_xll.BInterpol('Base CDI'!$H$4:$H$28,'Base CDI'!$I$4:$I$29,S631,"Cubic","Extrapolate=Linear","MultiX=Average","Skip=True","Sort=True")</f>
        <v>13.965060221627908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46409</v>
      </c>
      <c r="T632" s="43">
        <f ca="1">_xll.BInterpol('Base CDI'!$H$4:$H$28,'Base CDI'!$J$4:$J$29,S632,"Cubic","Extrapolate=Linear","MultiX=Average","Skip=True","Sort=True")</f>
        <v>13.936367247067492</v>
      </c>
      <c r="U632" s="43">
        <f ca="1">_xll.BInterpol('Base CDI'!$H$4:$H$28,'Base CDI'!$I$4:$I$29,S632,"Cubic","Extrapolate=Linear","MultiX=Average","Skip=True","Sort=True")</f>
        <v>13.962752159926259</v>
      </c>
    </row>
    <row r="633" spans="16:21" x14ac:dyDescent="0.25">
      <c r="P633" s="10">
        <v>35430</v>
      </c>
      <c r="Q633">
        <v>2.513738</v>
      </c>
      <c r="S633" s="42">
        <f t="shared" ca="1" si="14"/>
        <v>46410</v>
      </c>
      <c r="T633" s="43">
        <f ca="1">_xll.BInterpol('Base CDI'!$H$4:$H$28,'Base CDI'!$J$4:$J$29,S633,"Cubic","Extrapolate=Linear","MultiX=Average","Skip=True","Sort=True")</f>
        <v>13.933893779484269</v>
      </c>
      <c r="U633" s="43">
        <f ca="1">_xll.BInterpol('Base CDI'!$H$4:$H$28,'Base CDI'!$I$4:$I$29,S633,"Cubic","Extrapolate=Linear","MultiX=Average","Skip=True","Sort=True")</f>
        <v>13.960448691327185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46411</v>
      </c>
      <c r="T634" s="43">
        <f ca="1">_xll.BInterpol('Base CDI'!$H$4:$H$28,'Base CDI'!$J$4:$J$29,S634,"Cubic","Extrapolate=Linear","MultiX=Average","Skip=True","Sort=True")</f>
        <v>13.931426757139816</v>
      </c>
      <c r="U634" s="43">
        <f ca="1">_xll.BInterpol('Base CDI'!$H$4:$H$28,'Base CDI'!$I$4:$I$29,S634,"Cubic","Extrapolate=Linear","MultiX=Average","Skip=True","Sort=True")</f>
        <v>13.958149815846426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46412</v>
      </c>
      <c r="T635" s="43">
        <f ca="1">_xll.BInterpol('Base CDI'!$H$4:$H$28,'Base CDI'!$J$4:$J$29,S635,"Cubic","Extrapolate=Linear","MultiX=Average","Skip=True","Sort=True")</f>
        <v>13.928966172840621</v>
      </c>
      <c r="U635" s="43">
        <f ca="1">_xll.BInterpol('Base CDI'!$H$4:$H$28,'Base CDI'!$I$4:$I$29,S635,"Cubic","Extrapolate=Linear","MultiX=Average","Skip=True","Sort=True")</f>
        <v>13.955855533499719</v>
      </c>
    </row>
    <row r="636" spans="16:21" x14ac:dyDescent="0.25">
      <c r="P636" s="10">
        <v>35436</v>
      </c>
      <c r="Q636">
        <v>2.519717</v>
      </c>
      <c r="S636" s="42">
        <f t="shared" ca="1" si="14"/>
        <v>46413</v>
      </c>
      <c r="T636" s="43">
        <f ca="1">_xll.BInterpol('Base CDI'!$H$4:$H$28,'Base CDI'!$J$4:$J$29,S636,"Cubic","Extrapolate=Linear","MultiX=Average","Skip=True","Sort=True")</f>
        <v>13.92651201939317</v>
      </c>
      <c r="U636" s="43">
        <f ca="1">_xll.BInterpol('Base CDI'!$H$4:$H$28,'Base CDI'!$I$4:$I$29,S636,"Cubic","Extrapolate=Linear","MultiX=Average","Skip=True","Sort=True")</f>
        <v>13.953565844302801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46414</v>
      </c>
      <c r="T637" s="43">
        <f ca="1">_xll.BInterpol('Base CDI'!$H$4:$H$28,'Base CDI'!$J$4:$J$29,S637,"Cubic","Extrapolate=Linear","MultiX=Average","Skip=True","Sort=True")</f>
        <v>13.924064289603953</v>
      </c>
      <c r="U637" s="43">
        <f ca="1">_xll.BInterpol('Base CDI'!$H$4:$H$28,'Base CDI'!$I$4:$I$29,S637,"Cubic","Extrapolate=Linear","MultiX=Average","Skip=True","Sort=True")</f>
        <v>13.951280748271412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46415</v>
      </c>
      <c r="T638" s="43">
        <f ca="1">_xll.BInterpol('Base CDI'!$H$4:$H$28,'Base CDI'!$J$4:$J$29,S638,"Cubic","Extrapolate=Linear","MultiX=Average","Skip=True","Sort=True")</f>
        <v>13.921622976279453</v>
      </c>
      <c r="U638" s="43">
        <f ca="1">_xll.BInterpol('Base CDI'!$H$4:$H$28,'Base CDI'!$I$4:$I$29,S638,"Cubic","Extrapolate=Linear","MultiX=Average","Skip=True","Sort=True")</f>
        <v>13.949000245421288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46416</v>
      </c>
      <c r="T639" s="43">
        <f ca="1">_xll.BInterpol('Base CDI'!$H$4:$H$28,'Base CDI'!$J$4:$J$29,S639,"Cubic","Extrapolate=Linear","MultiX=Average","Skip=True","Sort=True")</f>
        <v>13.919188072226159</v>
      </c>
      <c r="U639" s="43">
        <f ca="1">_xll.BInterpol('Base CDI'!$H$4:$H$28,'Base CDI'!$I$4:$I$29,S639,"Cubic","Extrapolate=Linear","MultiX=Average","Skip=True","Sort=True")</f>
        <v>13.946724335768169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46417</v>
      </c>
      <c r="T640" s="43">
        <f ca="1">_xll.BInterpol('Base CDI'!$H$4:$H$28,'Base CDI'!$J$4:$J$29,S640,"Cubic","Extrapolate=Linear","MultiX=Average","Skip=True","Sort=True")</f>
        <v>13.916759570250559</v>
      </c>
      <c r="U640" s="43">
        <f ca="1">_xll.BInterpol('Base CDI'!$H$4:$H$28,'Base CDI'!$I$4:$I$29,S640,"Cubic","Extrapolate=Linear","MultiX=Average","Skip=True","Sort=True")</f>
        <v>13.94445301932779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46418</v>
      </c>
      <c r="T641" s="43">
        <f ca="1">_xll.BInterpol('Base CDI'!$H$4:$H$28,'Base CDI'!$J$4:$J$29,S641,"Cubic","Extrapolate=Linear","MultiX=Average","Skip=True","Sort=True")</f>
        <v>13.914337463159137</v>
      </c>
      <c r="U641" s="43">
        <f ca="1">_xll.BInterpol('Base CDI'!$H$4:$H$28,'Base CDI'!$I$4:$I$29,S641,"Cubic","Extrapolate=Linear","MultiX=Average","Skip=True","Sort=True")</f>
        <v>13.942186296115892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46419</v>
      </c>
      <c r="T642" s="43">
        <f ca="1">_xll.BInterpol('Base CDI'!$H$4:$H$28,'Base CDI'!$J$4:$J$29,S642,"Cubic","Extrapolate=Linear","MultiX=Average","Skip=True","Sort=True")</f>
        <v>13.911921743758382</v>
      </c>
      <c r="U642" s="43">
        <f ca="1">_xll.BInterpol('Base CDI'!$H$4:$H$28,'Base CDI'!$I$4:$I$29,S642,"Cubic","Extrapolate=Linear","MultiX=Average","Skip=True","Sort=True")</f>
        <v>13.939924166148213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46420</v>
      </c>
      <c r="T643" s="43">
        <f ca="1">_xll.BInterpol('Base CDI'!$H$4:$H$28,'Base CDI'!$J$4:$J$29,S643,"Cubic","Extrapolate=Linear","MultiX=Average","Skip=True","Sort=True")</f>
        <v>13.909512404854782</v>
      </c>
      <c r="U643" s="43">
        <f ca="1">_xll.BInterpol('Base CDI'!$H$4:$H$28,'Base CDI'!$I$4:$I$29,S643,"Cubic","Extrapolate=Linear","MultiX=Average","Skip=True","Sort=True")</f>
        <v>13.937666629440487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46421</v>
      </c>
      <c r="T644" s="43">
        <f ca="1">_xll.BInterpol('Base CDI'!$H$4:$H$28,'Base CDI'!$J$4:$J$29,S644,"Cubic","Extrapolate=Linear","MultiX=Average","Skip=True","Sort=True")</f>
        <v>13.907109439254825</v>
      </c>
      <c r="U644" s="43">
        <f ca="1">_xll.BInterpol('Base CDI'!$H$4:$H$28,'Base CDI'!$I$4:$I$29,S644,"Cubic","Extrapolate=Linear","MultiX=Average","Skip=True","Sort=True")</f>
        <v>13.935413686008458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46422</v>
      </c>
      <c r="T645" s="43">
        <f ca="1">_xll.BInterpol('Base CDI'!$H$4:$H$28,'Base CDI'!$J$4:$J$29,S645,"Cubic","Extrapolate=Linear","MultiX=Average","Skip=True","Sort=True")</f>
        <v>13.904712839764994</v>
      </c>
      <c r="U645" s="43">
        <f ca="1">_xll.BInterpol('Base CDI'!$H$4:$H$28,'Base CDI'!$I$4:$I$29,S645,"Cubic","Extrapolate=Linear","MultiX=Average","Skip=True","Sort=True")</f>
        <v>13.933165335867859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46423</v>
      </c>
      <c r="T646" s="43">
        <f ca="1">_xll.BInterpol('Base CDI'!$H$4:$H$28,'Base CDI'!$J$4:$J$29,S646,"Cubic","Extrapolate=Linear","MultiX=Average","Skip=True","Sort=True")</f>
        <v>13.902322599191779</v>
      </c>
      <c r="U646" s="43">
        <f ca="1">_xll.BInterpol('Base CDI'!$H$4:$H$28,'Base CDI'!$I$4:$I$29,S646,"Cubic","Extrapolate=Linear","MultiX=Average","Skip=True","Sort=True")</f>
        <v>13.930921579034429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46424</v>
      </c>
      <c r="T647" s="43">
        <f ca="1">_xll.BInterpol('Base CDI'!$H$4:$H$28,'Base CDI'!$J$4:$J$29,S647,"Cubic","Extrapolate=Linear","MultiX=Average","Skip=True","Sort=True")</f>
        <v>13.899938710341665</v>
      </c>
      <c r="U647" s="43">
        <f ca="1">_xll.BInterpol('Base CDI'!$H$4:$H$28,'Base CDI'!$I$4:$I$29,S647,"Cubic","Extrapolate=Linear","MultiX=Average","Skip=True","Sort=True")</f>
        <v>13.928682415523909</v>
      </c>
    </row>
    <row r="648" spans="16:21" x14ac:dyDescent="0.25">
      <c r="P648" s="10">
        <v>35452</v>
      </c>
      <c r="Q648">
        <v>2.54325</v>
      </c>
      <c r="S648" s="42">
        <f t="shared" ca="1" si="14"/>
        <v>46425</v>
      </c>
      <c r="T648" s="43">
        <f ca="1">_xll.BInterpol('Base CDI'!$H$4:$H$28,'Base CDI'!$J$4:$J$29,S648,"Cubic","Extrapolate=Linear","MultiX=Average","Skip=True","Sort=True")</f>
        <v>13.897561166021141</v>
      </c>
      <c r="U648" s="43">
        <f ca="1">_xll.BInterpol('Base CDI'!$H$4:$H$28,'Base CDI'!$I$4:$I$29,S648,"Cubic","Extrapolate=Linear","MultiX=Average","Skip=True","Sort=True")</f>
        <v>13.926447845352033</v>
      </c>
    </row>
    <row r="649" spans="16:21" x14ac:dyDescent="0.25">
      <c r="P649" s="10">
        <v>35453</v>
      </c>
      <c r="Q649">
        <v>2.545226</v>
      </c>
      <c r="S649" s="42">
        <f t="shared" ca="1" si="14"/>
        <v>46426</v>
      </c>
      <c r="T649" s="43">
        <f ca="1">_xll.BInterpol('Base CDI'!$H$4:$H$28,'Base CDI'!$J$4:$J$29,S649,"Cubic","Extrapolate=Linear","MultiX=Average","Skip=True","Sort=True")</f>
        <v>13.895189959036694</v>
      </c>
      <c r="U649" s="43">
        <f ca="1">_xll.BInterpol('Base CDI'!$H$4:$H$28,'Base CDI'!$I$4:$I$29,S649,"Cubic","Extrapolate=Linear","MultiX=Average","Skip=True","Sort=True")</f>
        <v>13.924217868534541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46427</v>
      </c>
      <c r="T650" s="43">
        <f ca="1">_xll.BInterpol('Base CDI'!$H$4:$H$28,'Base CDI'!$J$4:$J$29,S650,"Cubic","Extrapolate=Linear","MultiX=Average","Skip=True","Sort=True")</f>
        <v>13.892825082194811</v>
      </c>
      <c r="U650" s="43">
        <f ca="1">_xll.BInterpol('Base CDI'!$H$4:$H$28,'Base CDI'!$I$4:$I$29,S650,"Cubic","Extrapolate=Linear","MultiX=Average","Skip=True","Sort=True")</f>
        <v>13.92199248508717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46428</v>
      </c>
      <c r="T651" s="43">
        <f ca="1">_xll.BInterpol('Base CDI'!$H$4:$H$28,'Base CDI'!$J$4:$J$29,S651,"Cubic","Extrapolate=Linear","MultiX=Average","Skip=True","Sort=True")</f>
        <v>13.890466528301978</v>
      </c>
      <c r="U651" s="43">
        <f ca="1">_xll.BInterpol('Base CDI'!$H$4:$H$28,'Base CDI'!$I$4:$I$29,S651,"Cubic","Extrapolate=Linear","MultiX=Average","Skip=True","Sort=True")</f>
        <v>13.919771695025659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46429</v>
      </c>
      <c r="T652" s="43">
        <f ca="1">_xll.BInterpol('Base CDI'!$H$4:$H$28,'Base CDI'!$J$4:$J$29,S652,"Cubic","Extrapolate=Linear","MultiX=Average","Skip=True","Sort=True")</f>
        <v>13.888114290164683</v>
      </c>
      <c r="U652" s="43">
        <f ca="1">_xll.BInterpol('Base CDI'!$H$4:$H$28,'Base CDI'!$I$4:$I$29,S652,"Cubic","Extrapolate=Linear","MultiX=Average","Skip=True","Sort=True")</f>
        <v>13.917555498365745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46430</v>
      </c>
      <c r="T653" s="43">
        <f ca="1">_xll.BInterpol('Base CDI'!$H$4:$H$28,'Base CDI'!$J$4:$J$29,S653,"Cubic","Extrapolate=Linear","MultiX=Average","Skip=True","Sort=True")</f>
        <v>13.885768360589413</v>
      </c>
      <c r="U653" s="43">
        <f ca="1">_xll.BInterpol('Base CDI'!$H$4:$H$28,'Base CDI'!$I$4:$I$29,S653,"Cubic","Extrapolate=Linear","MultiX=Average","Skip=True","Sort=True")</f>
        <v>13.915343895123167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46431</v>
      </c>
      <c r="T654" s="43">
        <f ca="1">_xll.BInterpol('Base CDI'!$H$4:$H$28,'Base CDI'!$J$4:$J$29,S654,"Cubic","Extrapolate=Linear","MultiX=Average","Skip=True","Sort=True")</f>
        <v>13.883428732382654</v>
      </c>
      <c r="U654" s="43">
        <f ca="1">_xll.BInterpol('Base CDI'!$H$4:$H$28,'Base CDI'!$I$4:$I$29,S654,"Cubic","Extrapolate=Linear","MultiX=Average","Skip=True","Sort=True")</f>
        <v>13.913136885313662</v>
      </c>
    </row>
    <row r="655" spans="16:21" x14ac:dyDescent="0.25">
      <c r="P655" s="10">
        <v>35461</v>
      </c>
      <c r="Q655">
        <v>2.55728</v>
      </c>
      <c r="S655" s="42">
        <f t="shared" ca="1" si="15"/>
        <v>46432</v>
      </c>
      <c r="T655" s="43">
        <f ca="1">_xll.BInterpol('Base CDI'!$H$4:$H$28,'Base CDI'!$J$4:$J$29,S655,"Cubic","Extrapolate=Linear","MultiX=Average","Skip=True","Sort=True")</f>
        <v>13.881095398350896</v>
      </c>
      <c r="U655" s="43">
        <f ca="1">_xll.BInterpol('Base CDI'!$H$4:$H$28,'Base CDI'!$I$4:$I$29,S655,"Cubic","Extrapolate=Linear","MultiX=Average","Skip=True","Sort=True")</f>
        <v>13.91093446895297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46433</v>
      </c>
      <c r="T656" s="43">
        <f ca="1">_xll.BInterpol('Base CDI'!$H$4:$H$28,'Base CDI'!$J$4:$J$29,S656,"Cubic","Extrapolate=Linear","MultiX=Average","Skip=True","Sort=True")</f>
        <v>13.878768351300621</v>
      </c>
      <c r="U656" s="43">
        <f ca="1">_xll.BInterpol('Base CDI'!$H$4:$H$28,'Base CDI'!$I$4:$I$29,S656,"Cubic","Extrapolate=Linear","MultiX=Average","Skip=True","Sort=True")</f>
        <v>13.908736646056825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46434</v>
      </c>
      <c r="T657" s="43">
        <f ca="1">_xll.BInterpol('Base CDI'!$H$4:$H$28,'Base CDI'!$J$4:$J$29,S657,"Cubic","Extrapolate=Linear","MultiX=Average","Skip=True","Sort=True")</f>
        <v>13.876447584038321</v>
      </c>
      <c r="U657" s="43">
        <f ca="1">_xll.BInterpol('Base CDI'!$H$4:$H$28,'Base CDI'!$I$4:$I$29,S657,"Cubic","Extrapolate=Linear","MultiX=Average","Skip=True","Sort=True")</f>
        <v>13.90654341664097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46435</v>
      </c>
      <c r="T658" s="43">
        <f ca="1">_xll.BInterpol('Base CDI'!$H$4:$H$28,'Base CDI'!$J$4:$J$29,S658,"Cubic","Extrapolate=Linear","MultiX=Average","Skip=True","Sort=True")</f>
        <v>13.87413308937048</v>
      </c>
      <c r="U658" s="43">
        <f ca="1">_xll.BInterpol('Base CDI'!$H$4:$H$28,'Base CDI'!$I$4:$I$29,S658,"Cubic","Extrapolate=Linear","MultiX=Average","Skip=True","Sort=True")</f>
        <v>13.904354780721139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46436</v>
      </c>
      <c r="T659" s="43">
        <f ca="1">_xll.BInterpol('Base CDI'!$H$4:$H$28,'Base CDI'!$J$4:$J$29,S659,"Cubic","Extrapolate=Linear","MultiX=Average","Skip=True","Sort=True")</f>
        <v>13.871824860103587</v>
      </c>
      <c r="U659" s="43">
        <f ca="1">_xll.BInterpol('Base CDI'!$H$4:$H$28,'Base CDI'!$I$4:$I$29,S659,"Cubic","Extrapolate=Linear","MultiX=Average","Skip=True","Sort=True")</f>
        <v>13.902170738313071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46437</v>
      </c>
      <c r="T660" s="43">
        <f ca="1">_xll.BInterpol('Base CDI'!$H$4:$H$28,'Base CDI'!$J$4:$J$29,S660,"Cubic","Extrapolate=Linear","MultiX=Average","Skip=True","Sort=True")</f>
        <v>13.869522889044127</v>
      </c>
      <c r="U660" s="43">
        <f ca="1">_xll.BInterpol('Base CDI'!$H$4:$H$28,'Base CDI'!$I$4:$I$29,S660,"Cubic","Extrapolate=Linear","MultiX=Average","Skip=True","Sort=True")</f>
        <v>13.899991289432505</v>
      </c>
    </row>
    <row r="661" spans="16:21" x14ac:dyDescent="0.25">
      <c r="P661" s="10">
        <v>35473</v>
      </c>
      <c r="Q661">
        <v>2.571437</v>
      </c>
      <c r="S661" s="42">
        <f t="shared" ca="1" si="15"/>
        <v>46438</v>
      </c>
      <c r="T661" s="43">
        <f ca="1">_xll.BInterpol('Base CDI'!$H$4:$H$28,'Base CDI'!$J$4:$J$29,S661,"Cubic","Extrapolate=Linear","MultiX=Average","Skip=True","Sort=True")</f>
        <v>13.867227168998589</v>
      </c>
      <c r="U661" s="43">
        <f ca="1">_xll.BInterpol('Base CDI'!$H$4:$H$28,'Base CDI'!$I$4:$I$29,S661,"Cubic","Extrapolate=Linear","MultiX=Average","Skip=True","Sort=True")</f>
        <v>13.897816434095176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46439</v>
      </c>
      <c r="T662" s="43">
        <f ca="1">_xll.BInterpol('Base CDI'!$H$4:$H$28,'Base CDI'!$J$4:$J$29,S662,"Cubic","Extrapolate=Linear","MultiX=Average","Skip=True","Sort=True")</f>
        <v>13.864937692773461</v>
      </c>
      <c r="U662" s="43">
        <f ca="1">_xll.BInterpol('Base CDI'!$H$4:$H$28,'Base CDI'!$I$4:$I$29,S662,"Cubic","Extrapolate=Linear","MultiX=Average","Skip=True","Sort=True")</f>
        <v>13.895646172316827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46440</v>
      </c>
      <c r="T663" s="43">
        <f ca="1">_xll.BInterpol('Base CDI'!$H$4:$H$28,'Base CDI'!$J$4:$J$29,S663,"Cubic","Extrapolate=Linear","MultiX=Average","Skip=True","Sort=True")</f>
        <v>13.862654453175226</v>
      </c>
      <c r="U663" s="43">
        <f ca="1">_xll.BInterpol('Base CDI'!$H$4:$H$28,'Base CDI'!$I$4:$I$29,S663,"Cubic","Extrapolate=Linear","MultiX=Average","Skip=True","Sort=True")</f>
        <v>13.893480504113192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46441</v>
      </c>
      <c r="T664" s="43">
        <f ca="1">_xll.BInterpol('Base CDI'!$H$4:$H$28,'Base CDI'!$J$4:$J$29,S664,"Cubic","Extrapolate=Linear","MultiX=Average","Skip=True","Sort=True")</f>
        <v>13.860377443010375</v>
      </c>
      <c r="U664" s="43">
        <f ca="1">_xll.BInterpol('Base CDI'!$H$4:$H$28,'Base CDI'!$I$4:$I$29,S664,"Cubic","Extrapolate=Linear","MultiX=Average","Skip=True","Sort=True")</f>
        <v>13.89131942950001</v>
      </c>
    </row>
    <row r="665" spans="16:21" x14ac:dyDescent="0.25">
      <c r="P665" s="10">
        <v>35479</v>
      </c>
      <c r="Q665">
        <v>2.580981</v>
      </c>
      <c r="S665" s="42">
        <f t="shared" ca="1" si="15"/>
        <v>46442</v>
      </c>
      <c r="T665" s="43">
        <f ca="1">_xll.BInterpol('Base CDI'!$H$4:$H$28,'Base CDI'!$J$4:$J$29,S665,"Cubic","Extrapolate=Linear","MultiX=Average","Skip=True","Sort=True")</f>
        <v>13.858106655085393</v>
      </c>
      <c r="U665" s="43">
        <f ca="1">_xll.BInterpol('Base CDI'!$H$4:$H$28,'Base CDI'!$I$4:$I$29,S665,"Cubic","Extrapolate=Linear","MultiX=Average","Skip=True","Sort=True")</f>
        <v>13.88916294849302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46443</v>
      </c>
      <c r="T666" s="43">
        <f ca="1">_xll.BInterpol('Base CDI'!$H$4:$H$28,'Base CDI'!$J$4:$J$29,S666,"Cubic","Extrapolate=Linear","MultiX=Average","Skip=True","Sort=True")</f>
        <v>13.855842082206768</v>
      </c>
      <c r="U666" s="43">
        <f ca="1">_xll.BInterpol('Base CDI'!$H$4:$H$28,'Base CDI'!$I$4:$I$29,S666,"Cubic","Extrapolate=Linear","MultiX=Average","Skip=True","Sort=True")</f>
        <v>13.887011061107959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46444</v>
      </c>
      <c r="T667" s="43">
        <f ca="1">_xll.BInterpol('Base CDI'!$H$4:$H$28,'Base CDI'!$J$4:$J$29,S667,"Cubic","Extrapolate=Linear","MultiX=Average","Skip=True","Sort=True")</f>
        <v>13.853583717180987</v>
      </c>
      <c r="U667" s="43">
        <f ca="1">_xll.BInterpol('Base CDI'!$H$4:$H$28,'Base CDI'!$I$4:$I$29,S667,"Cubic","Extrapolate=Linear","MultiX=Average","Skip=True","Sort=True")</f>
        <v>13.884863767360564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46445</v>
      </c>
      <c r="T668" s="43">
        <f ca="1">_xll.BInterpol('Base CDI'!$H$4:$H$28,'Base CDI'!$J$4:$J$29,S668,"Cubic","Extrapolate=Linear","MultiX=Average","Skip=True","Sort=True")</f>
        <v>13.851331552814536</v>
      </c>
      <c r="U668" s="43">
        <f ca="1">_xll.BInterpol('Base CDI'!$H$4:$H$28,'Base CDI'!$I$4:$I$29,S668,"Cubic","Extrapolate=Linear","MultiX=Average","Skip=True","Sort=True")</f>
        <v>13.882721067266575</v>
      </c>
    </row>
    <row r="669" spans="16:21" x14ac:dyDescent="0.25">
      <c r="P669" s="10">
        <v>35485</v>
      </c>
      <c r="Q669">
        <v>2.590484</v>
      </c>
      <c r="S669" s="42">
        <f t="shared" ca="1" si="15"/>
        <v>46446</v>
      </c>
      <c r="T669" s="43">
        <f ca="1">_xll.BInterpol('Base CDI'!$H$4:$H$28,'Base CDI'!$J$4:$J$29,S669,"Cubic","Extrapolate=Linear","MultiX=Average","Skip=True","Sort=True")</f>
        <v>13.849085581913902</v>
      </c>
      <c r="U669" s="43">
        <f ca="1">_xll.BInterpol('Base CDI'!$H$4:$H$28,'Base CDI'!$I$4:$I$29,S669,"Cubic","Extrapolate=Linear","MultiX=Average","Skip=True","Sort=True")</f>
        <v>13.880582960841728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46447</v>
      </c>
      <c r="T670" s="43">
        <f ca="1">_xll.BInterpol('Base CDI'!$H$4:$H$28,'Base CDI'!$J$4:$J$29,S670,"Cubic","Extrapolate=Linear","MultiX=Average","Skip=True","Sort=True")</f>
        <v>13.846845797285575</v>
      </c>
      <c r="U670" s="43">
        <f ca="1">_xll.BInterpol('Base CDI'!$H$4:$H$28,'Base CDI'!$I$4:$I$29,S670,"Cubic","Extrapolate=Linear","MultiX=Average","Skip=True","Sort=True")</f>
        <v>13.878449448101764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46448</v>
      </c>
      <c r="T671" s="43">
        <f ca="1">_xll.BInterpol('Base CDI'!$H$4:$H$28,'Base CDI'!$J$4:$J$29,S671,"Cubic","Extrapolate=Linear","MultiX=Average","Skip=True","Sort=True")</f>
        <v>13.844612191736038</v>
      </c>
      <c r="U671" s="43">
        <f ca="1">_xll.BInterpol('Base CDI'!$H$4:$H$28,'Base CDI'!$I$4:$I$29,S671,"Cubic","Extrapolate=Linear","MultiX=Average","Skip=True","Sort=True")</f>
        <v>13.876320529062417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46449</v>
      </c>
      <c r="T672" s="43">
        <f ca="1">_xll.BInterpol('Base CDI'!$H$4:$H$28,'Base CDI'!$J$4:$J$29,S672,"Cubic","Extrapolate=Linear","MultiX=Average","Skip=True","Sort=True")</f>
        <v>13.842384758071782</v>
      </c>
      <c r="U672" s="43">
        <f ca="1">_xll.BInterpol('Base CDI'!$H$4:$H$28,'Base CDI'!$I$4:$I$29,S672,"Cubic","Extrapolate=Linear","MultiX=Average","Skip=True","Sort=True")</f>
        <v>13.874196203739427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46450</v>
      </c>
      <c r="T673" s="43">
        <f ca="1">_xll.BInterpol('Base CDI'!$H$4:$H$28,'Base CDI'!$J$4:$J$29,S673,"Cubic","Extrapolate=Linear","MultiX=Average","Skip=True","Sort=True")</f>
        <v>13.840163489099291</v>
      </c>
      <c r="U673" s="43">
        <f ca="1">_xll.BInterpol('Base CDI'!$H$4:$H$28,'Base CDI'!$I$4:$I$29,S673,"Cubic","Extrapolate=Linear","MultiX=Average","Skip=True","Sort=True")</f>
        <v>13.872076472148533</v>
      </c>
    </row>
    <row r="674" spans="16:21" x14ac:dyDescent="0.25">
      <c r="P674" s="10">
        <v>35492</v>
      </c>
      <c r="Q674">
        <v>2.602128</v>
      </c>
      <c r="S674" s="42">
        <f t="shared" ca="1" si="15"/>
        <v>46451</v>
      </c>
      <c r="T674" s="43">
        <f ca="1">_xll.BInterpol('Base CDI'!$H$4:$H$28,'Base CDI'!$J$4:$J$29,S674,"Cubic","Extrapolate=Linear","MultiX=Average","Skip=True","Sort=True")</f>
        <v>13.837948377625054</v>
      </c>
      <c r="U674" s="43">
        <f ca="1">_xll.BInterpol('Base CDI'!$H$4:$H$28,'Base CDI'!$I$4:$I$29,S674,"Cubic","Extrapolate=Linear","MultiX=Average","Skip=True","Sort=True")</f>
        <v>13.86996133430547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46452</v>
      </c>
      <c r="T675" s="43">
        <f ca="1">_xll.BInterpol('Base CDI'!$H$4:$H$28,'Base CDI'!$J$4:$J$29,S675,"Cubic","Extrapolate=Linear","MultiX=Average","Skip=True","Sort=True")</f>
        <v>13.835739416455556</v>
      </c>
      <c r="U675" s="43">
        <f ca="1">_xll.BInterpol('Base CDI'!$H$4:$H$28,'Base CDI'!$I$4:$I$29,S675,"Cubic","Extrapolate=Linear","MultiX=Average","Skip=True","Sort=True")</f>
        <v>13.86785079022598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46453</v>
      </c>
      <c r="T676" s="43">
        <f ca="1">_xll.BInterpol('Base CDI'!$H$4:$H$28,'Base CDI'!$J$4:$J$29,S676,"Cubic","Extrapolate=Linear","MultiX=Average","Skip=True","Sort=True")</f>
        <v>13.833536598397286</v>
      </c>
      <c r="U676" s="43">
        <f ca="1">_xll.BInterpol('Base CDI'!$H$4:$H$28,'Base CDI'!$I$4:$I$29,S676,"Cubic","Extrapolate=Linear","MultiX=Average","Skip=True","Sort=True")</f>
        <v>13.865744839925798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46454</v>
      </c>
      <c r="T677" s="43">
        <f ca="1">_xll.BInterpol('Base CDI'!$H$4:$H$28,'Base CDI'!$J$4:$J$29,S677,"Cubic","Extrapolate=Linear","MultiX=Average","Skip=True","Sort=True")</f>
        <v>13.831339916256731</v>
      </c>
      <c r="U677" s="43">
        <f ca="1">_xll.BInterpol('Base CDI'!$H$4:$H$28,'Base CDI'!$I$4:$I$29,S677,"Cubic","Extrapolate=Linear","MultiX=Average","Skip=True","Sort=True")</f>
        <v>13.863643483420663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46455</v>
      </c>
      <c r="T678" s="43">
        <f ca="1">_xll.BInterpol('Base CDI'!$H$4:$H$28,'Base CDI'!$J$4:$J$29,S678,"Cubic","Extrapolate=Linear","MultiX=Average","Skip=True","Sort=True")</f>
        <v>13.829149362840376</v>
      </c>
      <c r="U678" s="43">
        <f ca="1">_xll.BInterpol('Base CDI'!$H$4:$H$28,'Base CDI'!$I$4:$I$29,S678,"Cubic","Extrapolate=Linear","MultiX=Average","Skip=True","Sort=True")</f>
        <v>13.861546720726313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46456</v>
      </c>
      <c r="T679" s="43">
        <f ca="1">_xll.BInterpol('Base CDI'!$H$4:$H$28,'Base CDI'!$J$4:$J$29,S679,"Cubic","Extrapolate=Linear","MultiX=Average","Skip=True","Sort=True")</f>
        <v>13.826964930954709</v>
      </c>
      <c r="U679" s="43">
        <f ca="1">_xll.BInterpol('Base CDI'!$H$4:$H$28,'Base CDI'!$I$4:$I$29,S679,"Cubic","Extrapolate=Linear","MultiX=Average","Skip=True","Sort=True")</f>
        <v>13.859454551858486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46457</v>
      </c>
      <c r="T680" s="43">
        <f ca="1">_xll.BInterpol('Base CDI'!$H$4:$H$28,'Base CDI'!$J$4:$J$29,S680,"Cubic","Extrapolate=Linear","MultiX=Average","Skip=True","Sort=True")</f>
        <v>13.82478661340622</v>
      </c>
      <c r="U680" s="43">
        <f ca="1">_xll.BInterpol('Base CDI'!$H$4:$H$28,'Base CDI'!$I$4:$I$29,S680,"Cubic","Extrapolate=Linear","MultiX=Average","Skip=True","Sort=True")</f>
        <v>13.857366976832918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46458</v>
      </c>
      <c r="T681" s="43">
        <f ca="1">_xll.BInterpol('Base CDI'!$H$4:$H$28,'Base CDI'!$J$4:$J$29,S681,"Cubic","Extrapolate=Linear","MultiX=Average","Skip=True","Sort=True")</f>
        <v>13.822614403001392</v>
      </c>
      <c r="U681" s="43">
        <f ca="1">_xll.BInterpol('Base CDI'!$H$4:$H$28,'Base CDI'!$I$4:$I$29,S681,"Cubic","Extrapolate=Linear","MultiX=Average","Skip=True","Sort=True")</f>
        <v>13.855283995665349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46459</v>
      </c>
      <c r="T682" s="43">
        <f ca="1">_xll.BInterpol('Base CDI'!$H$4:$H$28,'Base CDI'!$J$4:$J$29,S682,"Cubic","Extrapolate=Linear","MultiX=Average","Skip=True","Sort=True")</f>
        <v>13.820448292546715</v>
      </c>
      <c r="U682" s="43">
        <f ca="1">_xll.BInterpol('Base CDI'!$H$4:$H$28,'Base CDI'!$I$4:$I$29,S682,"Cubic","Extrapolate=Linear","MultiX=Average","Skip=True","Sort=True")</f>
        <v>13.853205608371518</v>
      </c>
    </row>
    <row r="683" spans="16:21" x14ac:dyDescent="0.25">
      <c r="P683" s="10">
        <v>35503</v>
      </c>
      <c r="Q683">
        <v>2.622198</v>
      </c>
      <c r="S683" s="42">
        <f t="shared" ca="1" si="15"/>
        <v>46460</v>
      </c>
      <c r="T683" s="43">
        <f ca="1">_xll.BInterpol('Base CDI'!$H$4:$H$28,'Base CDI'!$J$4:$J$29,S683,"Cubic","Extrapolate=Linear","MultiX=Average","Skip=True","Sort=True")</f>
        <v>13.818288274848674</v>
      </c>
      <c r="U683" s="43">
        <f ca="1">_xll.BInterpol('Base CDI'!$H$4:$H$28,'Base CDI'!$I$4:$I$29,S683,"Cubic","Extrapolate=Linear","MultiX=Average","Skip=True","Sort=True")</f>
        <v>13.851131814967159</v>
      </c>
    </row>
    <row r="684" spans="16:21" x14ac:dyDescent="0.25">
      <c r="P684" s="10">
        <v>35506</v>
      </c>
      <c r="Q684">
        <v>2.624444</v>
      </c>
      <c r="S684" s="42">
        <f t="shared" ca="1" si="15"/>
        <v>46461</v>
      </c>
      <c r="T684" s="43">
        <f ca="1">_xll.BInterpol('Base CDI'!$H$4:$H$28,'Base CDI'!$J$4:$J$29,S684,"Cubic","Extrapolate=Linear","MultiX=Average","Skip=True","Sort=True")</f>
        <v>13.816134342713756</v>
      </c>
      <c r="U684" s="43">
        <f ca="1">_xll.BInterpol('Base CDI'!$H$4:$H$28,'Base CDI'!$I$4:$I$29,S684,"Cubic","Extrapolate=Linear","MultiX=Average","Skip=True","Sort=True")</f>
        <v>13.849062615468016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46462</v>
      </c>
      <c r="T685" s="43">
        <f ca="1">_xll.BInterpol('Base CDI'!$H$4:$H$28,'Base CDI'!$J$4:$J$29,S685,"Cubic","Extrapolate=Linear","MultiX=Average","Skip=True","Sort=True")</f>
        <v>13.81398648894845</v>
      </c>
      <c r="U685" s="43">
        <f ca="1">_xll.BInterpol('Base CDI'!$H$4:$H$28,'Base CDI'!$I$4:$I$29,S685,"Cubic","Extrapolate=Linear","MultiX=Average","Skip=True","Sort=True")</f>
        <v>13.846998009889822</v>
      </c>
    </row>
    <row r="686" spans="16:21" x14ac:dyDescent="0.25">
      <c r="P686" s="10">
        <v>35508</v>
      </c>
      <c r="Q686">
        <v>2.628943</v>
      </c>
      <c r="S686" s="42">
        <f t="shared" ca="1" si="15"/>
        <v>46463</v>
      </c>
      <c r="T686" s="43">
        <f ca="1">_xll.BInterpol('Base CDI'!$H$4:$H$28,'Base CDI'!$J$4:$J$29,S686,"Cubic","Extrapolate=Linear","MultiX=Average","Skip=True","Sort=True")</f>
        <v>13.811844706359242</v>
      </c>
      <c r="U686" s="43">
        <f ca="1">_xll.BInterpol('Base CDI'!$H$4:$H$28,'Base CDI'!$I$4:$I$29,S686,"Cubic","Extrapolate=Linear","MultiX=Average","Skip=True","Sort=True")</f>
        <v>13.844937998248316</v>
      </c>
    </row>
    <row r="687" spans="16:21" x14ac:dyDescent="0.25">
      <c r="P687" s="10">
        <v>35509</v>
      </c>
      <c r="Q687">
        <v>2.631186</v>
      </c>
      <c r="S687" s="42">
        <f t="shared" ca="1" si="15"/>
        <v>46464</v>
      </c>
      <c r="T687" s="43">
        <f ca="1">_xll.BInterpol('Base CDI'!$H$4:$H$28,'Base CDI'!$J$4:$J$29,S687,"Cubic","Extrapolate=Linear","MultiX=Average","Skip=True","Sort=True")</f>
        <v>13.809708987752618</v>
      </c>
      <c r="U687" s="43">
        <f ca="1">_xll.BInterpol('Base CDI'!$H$4:$H$28,'Base CDI'!$I$4:$I$29,S687,"Cubic","Extrapolate=Linear","MultiX=Average","Skip=True","Sort=True")</f>
        <v>13.842882580559236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46465</v>
      </c>
      <c r="T688" s="43">
        <f ca="1">_xll.BInterpol('Base CDI'!$H$4:$H$28,'Base CDI'!$J$4:$J$29,S688,"Cubic","Extrapolate=Linear","MultiX=Average","Skip=True","Sort=True")</f>
        <v>13.807579325935068</v>
      </c>
      <c r="U688" s="43">
        <f ca="1">_xll.BInterpol('Base CDI'!$H$4:$H$28,'Base CDI'!$I$4:$I$29,S688,"Cubic","Extrapolate=Linear","MultiX=Average","Skip=True","Sort=True")</f>
        <v>13.840831756838321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46466</v>
      </c>
      <c r="T689" s="43">
        <f ca="1">_xll.BInterpol('Base CDI'!$H$4:$H$28,'Base CDI'!$J$4:$J$29,S689,"Cubic","Extrapolate=Linear","MultiX=Average","Skip=True","Sort=True")</f>
        <v>13.805455713713076</v>
      </c>
      <c r="U689" s="43">
        <f ca="1">_xll.BInterpol('Base CDI'!$H$4:$H$28,'Base CDI'!$I$4:$I$29,S689,"Cubic","Extrapolate=Linear","MultiX=Average","Skip=True","Sort=True")</f>
        <v>13.83878552710131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46467</v>
      </c>
      <c r="T690" s="43">
        <f ca="1">_xll.BInterpol('Base CDI'!$H$4:$H$28,'Base CDI'!$J$4:$J$29,S690,"Cubic","Extrapolate=Linear","MultiX=Average","Skip=True","Sort=True")</f>
        <v>13.80333814389313</v>
      </c>
      <c r="U690" s="43">
        <f ca="1">_xll.BInterpol('Base CDI'!$H$4:$H$28,'Base CDI'!$I$4:$I$29,S690,"Cubic","Extrapolate=Linear","MultiX=Average","Skip=True","Sort=True")</f>
        <v>13.836743891363938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46468</v>
      </c>
      <c r="T691" s="43">
        <f ca="1">_xll.BInterpol('Base CDI'!$H$4:$H$28,'Base CDI'!$J$4:$J$29,S691,"Cubic","Extrapolate=Linear","MultiX=Average","Skip=True","Sort=True")</f>
        <v>13.801226609281718</v>
      </c>
      <c r="U691" s="43">
        <f ca="1">_xll.BInterpol('Base CDI'!$H$4:$H$28,'Base CDI'!$I$4:$I$29,S691,"Cubic","Extrapolate=Linear","MultiX=Average","Skip=True","Sort=True")</f>
        <v>13.834706849641943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46469</v>
      </c>
      <c r="T692" s="43">
        <f ca="1">_xll.BInterpol('Base CDI'!$H$4:$H$28,'Base CDI'!$J$4:$J$29,S692,"Cubic","Extrapolate=Linear","MultiX=Average","Skip=True","Sort=True")</f>
        <v>13.799121102685326</v>
      </c>
      <c r="U692" s="43">
        <f ca="1">_xll.BInterpol('Base CDI'!$H$4:$H$28,'Base CDI'!$I$4:$I$29,S692,"Cubic","Extrapolate=Linear","MultiX=Average","Skip=True","Sort=True")</f>
        <v>13.832674401951067</v>
      </c>
    </row>
    <row r="693" spans="16:21" x14ac:dyDescent="0.25">
      <c r="P693" s="10">
        <v>35521</v>
      </c>
      <c r="Q693">
        <v>2.644431</v>
      </c>
      <c r="S693" s="42">
        <f t="shared" ca="1" si="15"/>
        <v>46470</v>
      </c>
      <c r="T693" s="43">
        <f ca="1">_xll.BInterpol('Base CDI'!$H$4:$H$28,'Base CDI'!$J$4:$J$29,S693,"Cubic","Extrapolate=Linear","MultiX=Average","Skip=True","Sort=True")</f>
        <v>13.797021616910442</v>
      </c>
      <c r="U693" s="43">
        <f ca="1">_xll.BInterpol('Base CDI'!$H$4:$H$28,'Base CDI'!$I$4:$I$29,S693,"Cubic","Extrapolate=Linear","MultiX=Average","Skip=True","Sort=True")</f>
        <v>13.830646548307044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46471</v>
      </c>
      <c r="T694" s="43">
        <f ca="1">_xll.BInterpol('Base CDI'!$H$4:$H$28,'Base CDI'!$J$4:$J$29,S694,"Cubic","Extrapolate=Linear","MultiX=Average","Skip=True","Sort=True")</f>
        <v>13.794928144763553</v>
      </c>
      <c r="U694" s="43">
        <f ca="1">_xll.BInterpol('Base CDI'!$H$4:$H$28,'Base CDI'!$I$4:$I$29,S694,"Cubic","Extrapolate=Linear","MultiX=Average","Skip=True","Sort=True")</f>
        <v>13.828623288725613</v>
      </c>
    </row>
    <row r="695" spans="16:21" x14ac:dyDescent="0.25">
      <c r="P695" s="10">
        <v>35523</v>
      </c>
      <c r="Q695">
        <v>2.648434</v>
      </c>
      <c r="S695" s="42">
        <f t="shared" ca="1" si="15"/>
        <v>46472</v>
      </c>
      <c r="T695" s="43">
        <f ca="1">_xll.BInterpol('Base CDI'!$H$4:$H$28,'Base CDI'!$J$4:$J$29,S695,"Cubic","Extrapolate=Linear","MultiX=Average","Skip=True","Sort=True")</f>
        <v>13.792840679051144</v>
      </c>
      <c r="U695" s="43">
        <f ca="1">_xll.BInterpol('Base CDI'!$H$4:$H$28,'Base CDI'!$I$4:$I$29,S695,"Cubic","Extrapolate=Linear","MultiX=Average","Skip=True","Sort=True")</f>
        <v>13.826604623222511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46473</v>
      </c>
      <c r="T696" s="43">
        <f ca="1">_xll.BInterpol('Base CDI'!$H$4:$H$28,'Base CDI'!$J$4:$J$29,S696,"Cubic","Extrapolate=Linear","MultiX=Average","Skip=True","Sort=True")</f>
        <v>13.790759212579704</v>
      </c>
      <c r="U696" s="43">
        <f ca="1">_xll.BInterpol('Base CDI'!$H$4:$H$28,'Base CDI'!$I$4:$I$29,S696,"Cubic","Extrapolate=Linear","MultiX=Average","Skip=True","Sort=True")</f>
        <v>13.824590551813479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46474</v>
      </c>
      <c r="T697" s="43">
        <f ca="1">_xll.BInterpol('Base CDI'!$H$4:$H$28,'Base CDI'!$J$4:$J$29,S697,"Cubic","Extrapolate=Linear","MultiX=Average","Skip=True","Sort=True")</f>
        <v>13.78868373815572</v>
      </c>
      <c r="U697" s="43">
        <f ca="1">_xll.BInterpol('Base CDI'!$H$4:$H$28,'Base CDI'!$I$4:$I$29,S697,"Cubic","Extrapolate=Linear","MultiX=Average","Skip=True","Sort=True")</f>
        <v>13.822581074514254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46475</v>
      </c>
      <c r="T698" s="43">
        <f ca="1">_xll.BInterpol('Base CDI'!$H$4:$H$28,'Base CDI'!$J$4:$J$29,S698,"Cubic","Extrapolate=Linear","MultiX=Average","Skip=True","Sort=True")</f>
        <v>13.78661424858568</v>
      </c>
      <c r="U698" s="43">
        <f ca="1">_xll.BInterpol('Base CDI'!$H$4:$H$28,'Base CDI'!$I$4:$I$29,S698,"Cubic","Extrapolate=Linear","MultiX=Average","Skip=True","Sort=True")</f>
        <v>13.820576191340571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46476</v>
      </c>
      <c r="T699" s="43">
        <f ca="1">_xll.BInterpol('Base CDI'!$H$4:$H$28,'Base CDI'!$J$4:$J$29,S699,"Cubic","Extrapolate=Linear","MultiX=Average","Skip=True","Sort=True")</f>
        <v>13.784550736676069</v>
      </c>
      <c r="U699" s="43">
        <f ca="1">_xll.BInterpol('Base CDI'!$H$4:$H$28,'Base CDI'!$I$4:$I$29,S699,"Cubic","Extrapolate=Linear","MultiX=Average","Skip=True","Sort=True")</f>
        <v>13.818575902308172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46477</v>
      </c>
      <c r="T700" s="43">
        <f ca="1">_xll.BInterpol('Base CDI'!$H$4:$H$28,'Base CDI'!$J$4:$J$29,S700,"Cubic","Extrapolate=Linear","MultiX=Average","Skip=True","Sort=True")</f>
        <v>13.782493195233375</v>
      </c>
      <c r="U700" s="43">
        <f ca="1">_xll.BInterpol('Base CDI'!$H$4:$H$28,'Base CDI'!$I$4:$I$29,S700,"Cubic","Extrapolate=Linear","MultiX=Average","Skip=True","Sort=True")</f>
        <v>13.816580207432793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46478</v>
      </c>
      <c r="T701" s="43">
        <f ca="1">_xll.BInterpol('Base CDI'!$H$4:$H$28,'Base CDI'!$J$4:$J$29,S701,"Cubic","Extrapolate=Linear","MultiX=Average","Skip=True","Sort=True")</f>
        <v>13.780441617064085</v>
      </c>
      <c r="U701" s="43">
        <f ca="1">_xll.BInterpol('Base CDI'!$H$4:$H$28,'Base CDI'!$I$4:$I$29,S701,"Cubic","Extrapolate=Linear","MultiX=Average","Skip=True","Sort=True")</f>
        <v>13.814589106730171</v>
      </c>
    </row>
    <row r="702" spans="16:21" x14ac:dyDescent="0.25">
      <c r="P702" s="10">
        <v>35534</v>
      </c>
      <c r="Q702">
        <v>2.663097</v>
      </c>
      <c r="S702" s="42">
        <f t="shared" ca="1" si="15"/>
        <v>46479</v>
      </c>
      <c r="T702" s="43">
        <f ca="1">_xll.BInterpol('Base CDI'!$H$4:$H$28,'Base CDI'!$J$4:$J$29,S702,"Cubic","Extrapolate=Linear","MultiX=Average","Skip=True","Sort=True")</f>
        <v>13.778395994974685</v>
      </c>
      <c r="U702" s="43">
        <f ca="1">_xll.BInterpol('Base CDI'!$H$4:$H$28,'Base CDI'!$I$4:$I$29,S702,"Cubic","Extrapolate=Linear","MultiX=Average","Skip=True","Sort=True")</f>
        <v>13.812602600216044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46480</v>
      </c>
      <c r="T703" s="43">
        <f ca="1">_xll.BInterpol('Base CDI'!$H$4:$H$28,'Base CDI'!$J$4:$J$29,S703,"Cubic","Extrapolate=Linear","MultiX=Average","Skip=True","Sort=True")</f>
        <v>13.776356321771663</v>
      </c>
      <c r="U703" s="43">
        <f ca="1">_xll.BInterpol('Base CDI'!$H$4:$H$28,'Base CDI'!$I$4:$I$29,S703,"Cubic","Extrapolate=Linear","MultiX=Average","Skip=True","Sort=True")</f>
        <v>13.810620687906153</v>
      </c>
    </row>
    <row r="704" spans="16:21" x14ac:dyDescent="0.25">
      <c r="P704" s="10">
        <v>35536</v>
      </c>
      <c r="Q704">
        <v>2.667395</v>
      </c>
      <c r="S704" s="42">
        <f t="shared" ca="1" si="15"/>
        <v>46481</v>
      </c>
      <c r="T704" s="43">
        <f ca="1">_xll.BInterpol('Base CDI'!$H$4:$H$28,'Base CDI'!$J$4:$J$29,S704,"Cubic","Extrapolate=Linear","MultiX=Average","Skip=True","Sort=True")</f>
        <v>13.774322590261509</v>
      </c>
      <c r="U704" s="43">
        <f ca="1">_xll.BInterpol('Base CDI'!$H$4:$H$28,'Base CDI'!$I$4:$I$29,S704,"Cubic","Extrapolate=Linear","MultiX=Average","Skip=True","Sort=True")</f>
        <v>13.808643369816233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46482</v>
      </c>
      <c r="T705" s="43">
        <f ca="1">_xll.BInterpol('Base CDI'!$H$4:$H$28,'Base CDI'!$J$4:$J$29,S705,"Cubic","Extrapolate=Linear","MultiX=Average","Skip=True","Sort=True")</f>
        <v>13.772294793250705</v>
      </c>
      <c r="U705" s="43">
        <f ca="1">_xll.BInterpol('Base CDI'!$H$4:$H$28,'Base CDI'!$I$4:$I$29,S705,"Cubic","Extrapolate=Linear","MultiX=Average","Skip=True","Sort=True")</f>
        <v>13.806670645962024</v>
      </c>
    </row>
    <row r="706" spans="16:21" x14ac:dyDescent="0.25">
      <c r="P706" s="10">
        <v>35538</v>
      </c>
      <c r="Q706">
        <v>2.671745</v>
      </c>
      <c r="S706" s="42">
        <f t="shared" ca="1" si="15"/>
        <v>46483</v>
      </c>
      <c r="T706" s="43">
        <f ca="1">_xll.BInterpol('Base CDI'!$H$4:$H$28,'Base CDI'!$J$4:$J$29,S706,"Cubic","Extrapolate=Linear","MultiX=Average","Skip=True","Sort=True")</f>
        <v>13.77027292354574</v>
      </c>
      <c r="U706" s="43">
        <f ca="1">_xll.BInterpol('Base CDI'!$H$4:$H$28,'Base CDI'!$I$4:$I$29,S706,"Cubic","Extrapolate=Linear","MultiX=Average","Skip=True","Sort=True")</f>
        <v>13.804702516359262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46484</v>
      </c>
      <c r="T707" s="43">
        <f ca="1">_xll.BInterpol('Base CDI'!$H$4:$H$28,'Base CDI'!$J$4:$J$29,S707,"Cubic","Extrapolate=Linear","MultiX=Average","Skip=True","Sort=True")</f>
        <v>13.768256973953102</v>
      </c>
      <c r="U707" s="43">
        <f ca="1">_xll.BInterpol('Base CDI'!$H$4:$H$28,'Base CDI'!$I$4:$I$29,S707,"Cubic","Extrapolate=Linear","MultiX=Average","Skip=True","Sort=True")</f>
        <v>13.802738981023685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46485</v>
      </c>
      <c r="T708" s="43">
        <f ca="1">_xll.BInterpol('Base CDI'!$H$4:$H$28,'Base CDI'!$J$4:$J$29,S708,"Cubic","Extrapolate=Linear","MultiX=Average","Skip=True","Sort=True")</f>
        <v>13.766246937279279</v>
      </c>
      <c r="U708" s="43">
        <f ca="1">_xll.BInterpol('Base CDI'!$H$4:$H$28,'Base CDI'!$I$4:$I$29,S708,"Cubic","Extrapolate=Linear","MultiX=Average","Skip=True","Sort=True")</f>
        <v>13.800780039971032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46486</v>
      </c>
      <c r="T709" s="43">
        <f ca="1">_xll.BInterpol('Base CDI'!$H$4:$H$28,'Base CDI'!$J$4:$J$29,S709,"Cubic","Extrapolate=Linear","MultiX=Average","Skip=True","Sort=True")</f>
        <v>13.764242806330754</v>
      </c>
      <c r="U709" s="43">
        <f ca="1">_xll.BInterpol('Base CDI'!$H$4:$H$28,'Base CDI'!$I$4:$I$29,S709,"Cubic","Extrapolate=Linear","MultiX=Average","Skip=True","Sort=True")</f>
        <v>13.798825693217044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46487</v>
      </c>
      <c r="T710" s="43">
        <f ca="1">_xll.BInterpol('Base CDI'!$H$4:$H$28,'Base CDI'!$J$4:$J$29,S710,"Cubic","Extrapolate=Linear","MultiX=Average","Skip=True","Sort=True")</f>
        <v>13.762244573914018</v>
      </c>
      <c r="U710" s="43">
        <f ca="1">_xll.BInterpol('Base CDI'!$H$4:$H$28,'Base CDI'!$I$4:$I$29,S710,"Cubic","Extrapolate=Linear","MultiX=Average","Skip=True","Sort=True")</f>
        <v>13.796875940777452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46488</v>
      </c>
      <c r="T711" s="43">
        <f ca="1">_xll.BInterpol('Base CDI'!$H$4:$H$28,'Base CDI'!$J$4:$J$29,S711,"Cubic","Extrapolate=Linear","MultiX=Average","Skip=True","Sort=True")</f>
        <v>13.760252232835557</v>
      </c>
      <c r="U711" s="43">
        <f ca="1">_xll.BInterpol('Base CDI'!$H$4:$H$28,'Base CDI'!$I$4:$I$29,S711,"Cubic","Extrapolate=Linear","MultiX=Average","Skip=True","Sort=True")</f>
        <v>13.794930782667999</v>
      </c>
    </row>
    <row r="712" spans="16:21" x14ac:dyDescent="0.25">
      <c r="P712" s="10">
        <v>35549</v>
      </c>
      <c r="Q712">
        <v>2.68405</v>
      </c>
      <c r="S712" s="42">
        <f t="shared" ca="1" si="15"/>
        <v>46489</v>
      </c>
      <c r="T712" s="43">
        <f ca="1">_xll.BInterpol('Base CDI'!$H$4:$H$28,'Base CDI'!$J$4:$J$29,S712,"Cubic","Extrapolate=Linear","MultiX=Average","Skip=True","Sort=True")</f>
        <v>13.758265775901858</v>
      </c>
      <c r="U712" s="43">
        <f ca="1">_xll.BInterpol('Base CDI'!$H$4:$H$28,'Base CDI'!$I$4:$I$29,S712,"Cubic","Extrapolate=Linear","MultiX=Average","Skip=True","Sort=True")</f>
        <v>13.792990218904421</v>
      </c>
    </row>
    <row r="713" spans="16:21" x14ac:dyDescent="0.25">
      <c r="P713" s="10">
        <v>35550</v>
      </c>
      <c r="Q713">
        <v>2.686099</v>
      </c>
      <c r="S713" s="42">
        <f t="shared" ca="1" si="15"/>
        <v>46490</v>
      </c>
      <c r="T713" s="43">
        <f ca="1">_xll.BInterpol('Base CDI'!$H$4:$H$28,'Base CDI'!$J$4:$J$29,S713,"Cubic","Extrapolate=Linear","MultiX=Average","Skip=True","Sort=True")</f>
        <v>13.756285195919407</v>
      </c>
      <c r="U713" s="43">
        <f ca="1">_xll.BInterpol('Base CDI'!$H$4:$H$28,'Base CDI'!$I$4:$I$29,S713,"Cubic","Extrapolate=Linear","MultiX=Average","Skip=True","Sort=True")</f>
        <v>13.791054249502459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46491</v>
      </c>
      <c r="T714" s="43">
        <f ca="1">_xll.BInterpol('Base CDI'!$H$4:$H$28,'Base CDI'!$J$4:$J$29,S714,"Cubic","Extrapolate=Linear","MultiX=Average","Skip=True","Sort=True")</f>
        <v>13.754310485694692</v>
      </c>
      <c r="U714" s="43">
        <f ca="1">_xll.BInterpol('Base CDI'!$H$4:$H$28,'Base CDI'!$I$4:$I$29,S714,"Cubic","Extrapolate=Linear","MultiX=Average","Skip=True","Sort=True")</f>
        <v>13.789122874477847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46492</v>
      </c>
      <c r="T715" s="43">
        <f ca="1">_xll.BInterpol('Base CDI'!$H$4:$H$28,'Base CDI'!$J$4:$J$29,S715,"Cubic","Extrapolate=Linear","MultiX=Average","Skip=True","Sort=True")</f>
        <v>13.752341638034199</v>
      </c>
      <c r="U715" s="43">
        <f ca="1">_xll.BInterpol('Base CDI'!$H$4:$H$28,'Base CDI'!$I$4:$I$29,S715,"Cubic","Extrapolate=Linear","MultiX=Average","Skip=True","Sort=True")</f>
        <v>13.787196093846324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46493</v>
      </c>
      <c r="T716" s="43">
        <f ca="1">_xll.BInterpol('Base CDI'!$H$4:$H$28,'Base CDI'!$J$4:$J$29,S716,"Cubic","Extrapolate=Linear","MultiX=Average","Skip=True","Sort=True")</f>
        <v>13.750378645744417</v>
      </c>
      <c r="U716" s="43">
        <f ca="1">_xll.BInterpol('Base CDI'!$H$4:$H$28,'Base CDI'!$I$4:$I$29,S716,"Cubic","Extrapolate=Linear","MultiX=Average","Skip=True","Sort=True")</f>
        <v>13.78527390762363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46494</v>
      </c>
      <c r="T717" s="43">
        <f ca="1">_xll.BInterpol('Base CDI'!$H$4:$H$28,'Base CDI'!$J$4:$J$29,S717,"Cubic","Extrapolate=Linear","MultiX=Average","Skip=True","Sort=True")</f>
        <v>13.748421501631832</v>
      </c>
      <c r="U717" s="43">
        <f ca="1">_xll.BInterpol('Base CDI'!$H$4:$H$28,'Base CDI'!$I$4:$I$29,S717,"Cubic","Extrapolate=Linear","MultiX=Average","Skip=True","Sort=True")</f>
        <v>13.783356315825502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46495</v>
      </c>
      <c r="T718" s="43">
        <f ca="1">_xll.BInterpol('Base CDI'!$H$4:$H$28,'Base CDI'!$J$4:$J$29,S718,"Cubic","Extrapolate=Linear","MultiX=Average","Skip=True","Sort=True")</f>
        <v>13.746470198502932</v>
      </c>
      <c r="U718" s="43">
        <f ca="1">_xll.BInterpol('Base CDI'!$H$4:$H$28,'Base CDI'!$I$4:$I$29,S718,"Cubic","Extrapolate=Linear","MultiX=Average","Skip=True","Sort=True")</f>
        <v>13.781443318467677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46496</v>
      </c>
      <c r="T719" s="43">
        <f ca="1">_xll.BInterpol('Base CDI'!$H$4:$H$28,'Base CDI'!$J$4:$J$29,S719,"Cubic","Extrapolate=Linear","MultiX=Average","Skip=True","Sort=True")</f>
        <v>13.744524729164201</v>
      </c>
      <c r="U719" s="43">
        <f ca="1">_xll.BInterpol('Base CDI'!$H$4:$H$28,'Base CDI'!$I$4:$I$29,S719,"Cubic","Extrapolate=Linear","MultiX=Average","Skip=True","Sort=True")</f>
        <v>13.779534915565891</v>
      </c>
    </row>
    <row r="720" spans="16:21" x14ac:dyDescent="0.25">
      <c r="P720" s="10">
        <v>35562</v>
      </c>
      <c r="Q720">
        <v>2.700952</v>
      </c>
      <c r="S720" s="42">
        <f t="shared" ca="1" si="16"/>
        <v>46497</v>
      </c>
      <c r="T720" s="43">
        <f ca="1">_xll.BInterpol('Base CDI'!$H$4:$H$28,'Base CDI'!$J$4:$J$29,S720,"Cubic","Extrapolate=Linear","MultiX=Average","Skip=True","Sort=True")</f>
        <v>13.74258508642213</v>
      </c>
      <c r="U720" s="43">
        <f ca="1">_xll.BInterpol('Base CDI'!$H$4:$H$28,'Base CDI'!$I$4:$I$29,S720,"Cubic","Extrapolate=Linear","MultiX=Average","Skip=True","Sort=True")</f>
        <v>13.777631107135887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46498</v>
      </c>
      <c r="T721" s="43">
        <f ca="1">_xll.BInterpol('Base CDI'!$H$4:$H$28,'Base CDI'!$J$4:$J$29,S721,"Cubic","Extrapolate=Linear","MultiX=Average","Skip=True","Sort=True")</f>
        <v>13.740651263083205</v>
      </c>
      <c r="U721" s="43">
        <f ca="1">_xll.BInterpol('Base CDI'!$H$4:$H$28,'Base CDI'!$I$4:$I$29,S721,"Cubic","Extrapolate=Linear","MultiX=Average","Skip=True","Sort=True")</f>
        <v>13.775731893193401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46499</v>
      </c>
      <c r="T722" s="43">
        <f ca="1">_xll.BInterpol('Base CDI'!$H$4:$H$28,'Base CDI'!$J$4:$J$29,S722,"Cubic","Extrapolate=Linear","MultiX=Average","Skip=True","Sort=True")</f>
        <v>13.73872325195391</v>
      </c>
      <c r="U722" s="43">
        <f ca="1">_xll.BInterpol('Base CDI'!$H$4:$H$28,'Base CDI'!$I$4:$I$29,S722,"Cubic","Extrapolate=Linear","MultiX=Average","Skip=True","Sort=True")</f>
        <v>13.77383727375417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46500</v>
      </c>
      <c r="T723" s="43">
        <f ca="1">_xll.BInterpol('Base CDI'!$H$4:$H$28,'Base CDI'!$J$4:$J$29,S723,"Cubic","Extrapolate=Linear","MultiX=Average","Skip=True","Sort=True")</f>
        <v>13.736801045840737</v>
      </c>
      <c r="U723" s="43">
        <f ca="1">_xll.BInterpol('Base CDI'!$H$4:$H$28,'Base CDI'!$I$4:$I$29,S723,"Cubic","Extrapolate=Linear","MultiX=Average","Skip=True","Sort=True")</f>
        <v>13.771947248833932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46501</v>
      </c>
      <c r="T724" s="43">
        <f ca="1">_xll.BInterpol('Base CDI'!$H$4:$H$28,'Base CDI'!$J$4:$J$29,S724,"Cubic","Extrapolate=Linear","MultiX=Average","Skip=True","Sort=True")</f>
        <v>13.73488463755017</v>
      </c>
      <c r="U724" s="43">
        <f ca="1">_xll.BInterpol('Base CDI'!$H$4:$H$28,'Base CDI'!$I$4:$I$29,S724,"Cubic","Extrapolate=Linear","MultiX=Average","Skip=True","Sort=True")</f>
        <v>13.770061818448424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46502</v>
      </c>
      <c r="T725" s="43">
        <f ca="1">_xll.BInterpol('Base CDI'!$H$4:$H$28,'Base CDI'!$J$4:$J$29,S725,"Cubic","Extrapolate=Linear","MultiX=Average","Skip=True","Sort=True")</f>
        <v>13.732974019888696</v>
      </c>
      <c r="U725" s="43">
        <f ca="1">_xll.BInterpol('Base CDI'!$H$4:$H$28,'Base CDI'!$I$4:$I$29,S725,"Cubic","Extrapolate=Linear","MultiX=Average","Skip=True","Sort=True")</f>
        <v>13.768180982613387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46503</v>
      </c>
      <c r="T726" s="43">
        <f ca="1">_xll.BInterpol('Base CDI'!$H$4:$H$28,'Base CDI'!$J$4:$J$29,S726,"Cubic","Extrapolate=Linear","MultiX=Average","Skip=True","Sort=True")</f>
        <v>13.731069185662802</v>
      </c>
      <c r="U726" s="43">
        <f ca="1">_xll.BInterpol('Base CDI'!$H$4:$H$28,'Base CDI'!$I$4:$I$29,S726,"Cubic","Extrapolate=Linear","MultiX=Average","Skip=True","Sort=True")</f>
        <v>13.766304741344557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46504</v>
      </c>
      <c r="T727" s="43">
        <f ca="1">_xll.BInterpol('Base CDI'!$H$4:$H$28,'Base CDI'!$J$4:$J$29,S727,"Cubic","Extrapolate=Linear","MultiX=Average","Skip=True","Sort=True")</f>
        <v>13.729170127678977</v>
      </c>
      <c r="U727" s="43">
        <f ca="1">_xll.BInterpol('Base CDI'!$H$4:$H$28,'Base CDI'!$I$4:$I$29,S727,"Cubic","Extrapolate=Linear","MultiX=Average","Skip=True","Sort=True")</f>
        <v>13.764433094657672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46505</v>
      </c>
      <c r="T728" s="43">
        <f ca="1">_xll.BInterpol('Base CDI'!$H$4:$H$28,'Base CDI'!$J$4:$J$29,S728,"Cubic","Extrapolate=Linear","MultiX=Average","Skip=True","Sort=True")</f>
        <v>13.727276838743707</v>
      </c>
      <c r="U728" s="43">
        <f ca="1">_xll.BInterpol('Base CDI'!$H$4:$H$28,'Base CDI'!$I$4:$I$29,S728,"Cubic","Extrapolate=Linear","MultiX=Average","Skip=True","Sort=True")</f>
        <v>13.762566042568471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46506</v>
      </c>
      <c r="T729" s="43">
        <f ca="1">_xll.BInterpol('Base CDI'!$H$4:$H$28,'Base CDI'!$J$4:$J$29,S729,"Cubic","Extrapolate=Linear","MultiX=Average","Skip=True","Sort=True")</f>
        <v>13.725389311663477</v>
      </c>
      <c r="U729" s="43">
        <f ca="1">_xll.BInterpol('Base CDI'!$H$4:$H$28,'Base CDI'!$I$4:$I$29,S729,"Cubic","Extrapolate=Linear","MultiX=Average","Skip=True","Sort=True")</f>
        <v>13.76070358509269</v>
      </c>
    </row>
    <row r="730" spans="16:21" x14ac:dyDescent="0.25">
      <c r="P730" s="10">
        <v>35576</v>
      </c>
      <c r="Q730">
        <v>2.722356</v>
      </c>
      <c r="S730" s="42">
        <f t="shared" ca="1" si="16"/>
        <v>46507</v>
      </c>
      <c r="T730" s="43">
        <f ca="1">_xll.BInterpol('Base CDI'!$H$4:$H$28,'Base CDI'!$J$4:$J$29,S730,"Cubic","Extrapolate=Linear","MultiX=Average","Skip=True","Sort=True")</f>
        <v>13.723507539244778</v>
      </c>
      <c r="U730" s="43">
        <f ca="1">_xll.BInterpol('Base CDI'!$H$4:$H$28,'Base CDI'!$I$4:$I$29,S730,"Cubic","Extrapolate=Linear","MultiX=Average","Skip=True","Sort=True")</f>
        <v>13.758845722246068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46508</v>
      </c>
      <c r="T731" s="43">
        <f ca="1">_xll.BInterpol('Base CDI'!$H$4:$H$28,'Base CDI'!$J$4:$J$29,S731,"Cubic","Extrapolate=Linear","MultiX=Average","Skip=True","Sort=True")</f>
        <v>13.721631514294094</v>
      </c>
      <c r="U731" s="43">
        <f ca="1">_xll.BInterpol('Base CDI'!$H$4:$H$28,'Base CDI'!$I$4:$I$29,S731,"Cubic","Extrapolate=Linear","MultiX=Average","Skip=True","Sort=True")</f>
        <v>13.756992454044346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46509</v>
      </c>
      <c r="T732" s="43">
        <f ca="1">_xll.BInterpol('Base CDI'!$H$4:$H$28,'Base CDI'!$J$4:$J$29,S732,"Cubic","Extrapolate=Linear","MultiX=Average","Skip=True","Sort=True")</f>
        <v>13.719761229617914</v>
      </c>
      <c r="U732" s="43">
        <f ca="1">_xll.BInterpol('Base CDI'!$H$4:$H$28,'Base CDI'!$I$4:$I$29,S732,"Cubic","Extrapolate=Linear","MultiX=Average","Skip=True","Sort=True")</f>
        <v>13.755143780503255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46510</v>
      </c>
      <c r="T733" s="43">
        <f ca="1">_xll.BInterpol('Base CDI'!$H$4:$H$28,'Base CDI'!$J$4:$J$29,S733,"Cubic","Extrapolate=Linear","MultiX=Average","Skip=True","Sort=True")</f>
        <v>13.717896678022724</v>
      </c>
      <c r="U733" s="43">
        <f ca="1">_xll.BInterpol('Base CDI'!$H$4:$H$28,'Base CDI'!$I$4:$I$29,S733,"Cubic","Extrapolate=Linear","MultiX=Average","Skip=True","Sort=True")</f>
        <v>13.753299701638539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46511</v>
      </c>
      <c r="T734" s="43">
        <f ca="1">_xll.BInterpol('Base CDI'!$H$4:$H$28,'Base CDI'!$J$4:$J$29,S734,"Cubic","Extrapolate=Linear","MultiX=Average","Skip=True","Sort=True")</f>
        <v>13.71603785231501</v>
      </c>
      <c r="U734" s="43">
        <f ca="1">_xll.BInterpol('Base CDI'!$H$4:$H$28,'Base CDI'!$I$4:$I$29,S734,"Cubic","Extrapolate=Linear","MultiX=Average","Skip=True","Sort=True")</f>
        <v>13.751460217465935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46512</v>
      </c>
      <c r="T735" s="43">
        <f ca="1">_xll.BInterpol('Base CDI'!$H$4:$H$28,'Base CDI'!$J$4:$J$29,S735,"Cubic","Extrapolate=Linear","MultiX=Average","Skip=True","Sort=True")</f>
        <v>13.71418474530126</v>
      </c>
      <c r="U735" s="43">
        <f ca="1">_xll.BInterpol('Base CDI'!$H$4:$H$28,'Base CDI'!$I$4:$I$29,S735,"Cubic","Extrapolate=Linear","MultiX=Average","Skip=True","Sort=True")</f>
        <v>13.74962532800118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46513</v>
      </c>
      <c r="T736" s="43">
        <f ca="1">_xll.BInterpol('Base CDI'!$H$4:$H$28,'Base CDI'!$J$4:$J$29,S736,"Cubic","Extrapolate=Linear","MultiX=Average","Skip=True","Sort=True")</f>
        <v>13.712337349787964</v>
      </c>
      <c r="U736" s="43">
        <f ca="1">_xll.BInterpol('Base CDI'!$H$4:$H$28,'Base CDI'!$I$4:$I$29,S736,"Cubic","Extrapolate=Linear","MultiX=Average","Skip=True","Sort=True")</f>
        <v>13.747795033260012</v>
      </c>
    </row>
    <row r="737" spans="16:21" x14ac:dyDescent="0.25">
      <c r="P737" s="10">
        <v>35586</v>
      </c>
      <c r="Q737">
        <v>2.736799</v>
      </c>
      <c r="S737" s="42">
        <f t="shared" ca="1" si="16"/>
        <v>46514</v>
      </c>
      <c r="T737" s="43">
        <f ca="1">_xll.BInterpol('Base CDI'!$H$4:$H$28,'Base CDI'!$J$4:$J$29,S737,"Cubic","Extrapolate=Linear","MultiX=Average","Skip=True","Sort=True")</f>
        <v>13.710495658581605</v>
      </c>
      <c r="U737" s="43">
        <f ca="1">_xll.BInterpol('Base CDI'!$H$4:$H$28,'Base CDI'!$I$4:$I$29,S737,"Cubic","Extrapolate=Linear","MultiX=Average","Skip=True","Sort=True")</f>
        <v>13.745969333258167</v>
      </c>
    </row>
    <row r="738" spans="16:21" x14ac:dyDescent="0.25">
      <c r="P738" s="10">
        <v>35587</v>
      </c>
      <c r="Q738">
        <v>2.738861</v>
      </c>
      <c r="S738" s="42">
        <f t="shared" ca="1" si="16"/>
        <v>46515</v>
      </c>
      <c r="T738" s="43">
        <f ca="1">_xll.BInterpol('Base CDI'!$H$4:$H$28,'Base CDI'!$J$4:$J$29,S738,"Cubic","Extrapolate=Linear","MultiX=Average","Skip=True","Sort=True")</f>
        <v>13.708659664488671</v>
      </c>
      <c r="U738" s="43">
        <f ca="1">_xll.BInterpol('Base CDI'!$H$4:$H$28,'Base CDI'!$I$4:$I$29,S738,"Cubic","Extrapolate=Linear","MultiX=Average","Skip=True","Sort=True")</f>
        <v>13.744148228011387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46516</v>
      </c>
      <c r="T739" s="43">
        <f ca="1">_xll.BInterpol('Base CDI'!$H$4:$H$28,'Base CDI'!$J$4:$J$29,S739,"Cubic","Extrapolate=Linear","MultiX=Average","Skip=True","Sort=True")</f>
        <v>13.70682936031565</v>
      </c>
      <c r="U739" s="43">
        <f ca="1">_xll.BInterpol('Base CDI'!$H$4:$H$28,'Base CDI'!$I$4:$I$29,S739,"Cubic","Extrapolate=Linear","MultiX=Average","Skip=True","Sort=True")</f>
        <v>13.742331717535407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46517</v>
      </c>
      <c r="T740" s="43">
        <f ca="1">_xll.BInterpol('Base CDI'!$H$4:$H$28,'Base CDI'!$J$4:$J$29,S740,"Cubic","Extrapolate=Linear","MultiX=Average","Skip=True","Sort=True")</f>
        <v>13.705004738869029</v>
      </c>
      <c r="U740" s="43">
        <f ca="1">_xll.BInterpol('Base CDI'!$H$4:$H$28,'Base CDI'!$I$4:$I$29,S740,"Cubic","Extrapolate=Linear","MultiX=Average","Skip=True","Sort=True")</f>
        <v>13.740519801845965</v>
      </c>
    </row>
    <row r="741" spans="16:21" x14ac:dyDescent="0.25">
      <c r="P741" s="10">
        <v>35592</v>
      </c>
      <c r="Q741">
        <v>2.74512</v>
      </c>
      <c r="S741" s="42">
        <f t="shared" ca="1" si="16"/>
        <v>46518</v>
      </c>
      <c r="T741" s="43">
        <f ca="1">_xll.BInterpol('Base CDI'!$H$4:$H$28,'Base CDI'!$J$4:$J$29,S741,"Cubic","Extrapolate=Linear","MultiX=Average","Skip=True","Sort=True")</f>
        <v>13.703185792955294</v>
      </c>
      <c r="U741" s="43">
        <f ca="1">_xll.BInterpol('Base CDI'!$H$4:$H$28,'Base CDI'!$I$4:$I$29,S741,"Cubic","Extrapolate=Linear","MultiX=Average","Skip=True","Sort=True")</f>
        <v>13.738712480958801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46519</v>
      </c>
      <c r="T742" s="43">
        <f ca="1">_xll.BInterpol('Base CDI'!$H$4:$H$28,'Base CDI'!$J$4:$J$29,S742,"Cubic","Extrapolate=Linear","MultiX=Average","Skip=True","Sort=True")</f>
        <v>13.701372515380932</v>
      </c>
      <c r="U742" s="43">
        <f ca="1">_xll.BInterpol('Base CDI'!$H$4:$H$28,'Base CDI'!$I$4:$I$29,S742,"Cubic","Extrapolate=Linear","MultiX=Average","Skip=True","Sort=True")</f>
        <v>13.736909754889652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46520</v>
      </c>
      <c r="T743" s="43">
        <f ca="1">_xll.BInterpol('Base CDI'!$H$4:$H$28,'Base CDI'!$J$4:$J$29,S743,"Cubic","Extrapolate=Linear","MultiX=Average","Skip=True","Sort=True")</f>
        <v>13.699564898952433</v>
      </c>
      <c r="U743" s="43">
        <f ca="1">_xll.BInterpol('Base CDI'!$H$4:$H$28,'Base CDI'!$I$4:$I$29,S743,"Cubic","Extrapolate=Linear","MultiX=Average","Skip=True","Sort=True")</f>
        <v>13.735111623654255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46521</v>
      </c>
      <c r="T744" s="43">
        <f ca="1">_xll.BInterpol('Base CDI'!$H$4:$H$28,'Base CDI'!$J$4:$J$29,S744,"Cubic","Extrapolate=Linear","MultiX=Average","Skip=True","Sort=True")</f>
        <v>13.697762936476281</v>
      </c>
      <c r="U744" s="43">
        <f ca="1">_xll.BInterpol('Base CDI'!$H$4:$H$28,'Base CDI'!$I$4:$I$29,S744,"Cubic","Extrapolate=Linear","MultiX=Average","Skip=True","Sort=True")</f>
        <v>13.73331808726835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46522</v>
      </c>
      <c r="T745" s="43">
        <f ca="1">_xll.BInterpol('Base CDI'!$H$4:$H$28,'Base CDI'!$J$4:$J$29,S745,"Cubic","Extrapolate=Linear","MultiX=Average","Skip=True","Sort=True")</f>
        <v>13.695966620758963</v>
      </c>
      <c r="U745" s="43">
        <f ca="1">_xll.BInterpol('Base CDI'!$H$4:$H$28,'Base CDI'!$I$4:$I$29,S745,"Cubic","Extrapolate=Linear","MultiX=Average","Skip=True","Sort=True")</f>
        <v>13.731529145747672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46523</v>
      </c>
      <c r="T746" s="43">
        <f ca="1">_xll.BInterpol('Base CDI'!$H$4:$H$28,'Base CDI'!$J$4:$J$29,S746,"Cubic","Extrapolate=Linear","MultiX=Average","Skip=True","Sort=True")</f>
        <v>13.694175944606968</v>
      </c>
      <c r="U746" s="43">
        <f ca="1">_xll.BInterpol('Base CDI'!$H$4:$H$28,'Base CDI'!$I$4:$I$29,S746,"Cubic","Extrapolate=Linear","MultiX=Average","Skip=True","Sort=True")</f>
        <v>13.729744799107962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46524</v>
      </c>
      <c r="T747" s="43">
        <f ca="1">_xll.BInterpol('Base CDI'!$H$4:$H$28,'Base CDI'!$J$4:$J$29,S747,"Cubic","Extrapolate=Linear","MultiX=Average","Skip=True","Sort=True")</f>
        <v>13.692390900826782</v>
      </c>
      <c r="U747" s="43">
        <f ca="1">_xll.BInterpol('Base CDI'!$H$4:$H$28,'Base CDI'!$I$4:$I$29,S747,"Cubic","Extrapolate=Linear","MultiX=Average","Skip=True","Sort=True")</f>
        <v>13.727965047364957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46525</v>
      </c>
      <c r="T748" s="43">
        <f ca="1">_xll.BInterpol('Base CDI'!$H$4:$H$28,'Base CDI'!$J$4:$J$29,S748,"Cubic","Extrapolate=Linear","MultiX=Average","Skip=True","Sort=True")</f>
        <v>13.690611482224892</v>
      </c>
      <c r="U748" s="43">
        <f ca="1">_xll.BInterpol('Base CDI'!$H$4:$H$28,'Base CDI'!$I$4:$I$29,S748,"Cubic","Extrapolate=Linear","MultiX=Average","Skip=True","Sort=True")</f>
        <v>13.726189890534394</v>
      </c>
    </row>
    <row r="749" spans="16:21" x14ac:dyDescent="0.25">
      <c r="P749" s="10">
        <v>35604</v>
      </c>
      <c r="Q749">
        <v>2.761873</v>
      </c>
      <c r="S749" s="42">
        <f t="shared" ca="1" si="16"/>
        <v>46526</v>
      </c>
      <c r="T749" s="43">
        <f ca="1">_xll.BInterpol('Base CDI'!$H$4:$H$28,'Base CDI'!$J$4:$J$29,S749,"Cubic","Extrapolate=Linear","MultiX=Average","Skip=True","Sort=True")</f>
        <v>13.688837681607785</v>
      </c>
      <c r="U749" s="43">
        <f ca="1">_xll.BInterpol('Base CDI'!$H$4:$H$28,'Base CDI'!$I$4:$I$29,S749,"Cubic","Extrapolate=Linear","MultiX=Average","Skip=True","Sort=True")</f>
        <v>13.724419328632012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46527</v>
      </c>
      <c r="T750" s="43">
        <f ca="1">_xll.BInterpol('Base CDI'!$H$4:$H$28,'Base CDI'!$J$4:$J$29,S750,"Cubic","Extrapolate=Linear","MultiX=Average","Skip=True","Sort=True")</f>
        <v>13.68706949178195</v>
      </c>
      <c r="U750" s="43">
        <f ca="1">_xll.BInterpol('Base CDI'!$H$4:$H$28,'Base CDI'!$I$4:$I$29,S750,"Cubic","Extrapolate=Linear","MultiX=Average","Skip=True","Sort=True")</f>
        <v>13.722653361673547</v>
      </c>
    </row>
    <row r="751" spans="16:21" x14ac:dyDescent="0.25">
      <c r="P751" s="10">
        <v>35606</v>
      </c>
      <c r="Q751">
        <v>2.766054</v>
      </c>
      <c r="S751" s="42">
        <f t="shared" ca="1" si="16"/>
        <v>46528</v>
      </c>
      <c r="T751" s="43">
        <f ca="1">_xll.BInterpol('Base CDI'!$H$4:$H$28,'Base CDI'!$J$4:$J$29,S751,"Cubic","Extrapolate=Linear","MultiX=Average","Skip=True","Sort=True")</f>
        <v>13.685306905553869</v>
      </c>
      <c r="U751" s="43">
        <f ca="1">_xll.BInterpol('Base CDI'!$H$4:$H$28,'Base CDI'!$I$4:$I$29,S751,"Cubic","Extrapolate=Linear","MultiX=Average","Skip=True","Sort=True")</f>
        <v>13.72089198967474</v>
      </c>
    </row>
    <row r="752" spans="16:21" x14ac:dyDescent="0.25">
      <c r="P752" s="10">
        <v>35607</v>
      </c>
      <c r="Q752">
        <v>2.768119</v>
      </c>
      <c r="S752" s="42">
        <f t="shared" ca="1" si="16"/>
        <v>46529</v>
      </c>
      <c r="T752" s="43">
        <f ca="1">_xll.BInterpol('Base CDI'!$H$4:$H$28,'Base CDI'!$J$4:$J$29,S752,"Cubic","Extrapolate=Linear","MultiX=Average","Skip=True","Sort=True")</f>
        <v>13.683549915730035</v>
      </c>
      <c r="U752" s="43">
        <f ca="1">_xll.BInterpol('Base CDI'!$H$4:$H$28,'Base CDI'!$I$4:$I$29,S752,"Cubic","Extrapolate=Linear","MultiX=Average","Skip=True","Sort=True")</f>
        <v>13.719135212651327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46530</v>
      </c>
      <c r="T753" s="43">
        <f ca="1">_xll.BInterpol('Base CDI'!$H$4:$H$28,'Base CDI'!$J$4:$J$29,S753,"Cubic","Extrapolate=Linear","MultiX=Average","Skip=True","Sort=True")</f>
        <v>13.681798515116933</v>
      </c>
      <c r="U753" s="43">
        <f ca="1">_xll.BInterpol('Base CDI'!$H$4:$H$28,'Base CDI'!$I$4:$I$29,S753,"Cubic","Extrapolate=Linear","MultiX=Average","Skip=True","Sort=True")</f>
        <v>13.717383030619047</v>
      </c>
    </row>
    <row r="754" spans="16:21" x14ac:dyDescent="0.25">
      <c r="P754" s="10">
        <v>35611</v>
      </c>
      <c r="Q754">
        <v>2.772227</v>
      </c>
      <c r="S754" s="42">
        <f t="shared" ca="1" si="16"/>
        <v>46531</v>
      </c>
      <c r="T754" s="43">
        <f ca="1">_xll.BInterpol('Base CDI'!$H$4:$H$28,'Base CDI'!$J$4:$J$29,S754,"Cubic","Extrapolate=Linear","MultiX=Average","Skip=True","Sort=True")</f>
        <v>13.680052696521049</v>
      </c>
      <c r="U754" s="43">
        <f ca="1">_xll.BInterpol('Base CDI'!$H$4:$H$28,'Base CDI'!$I$4:$I$29,S754,"Cubic","Extrapolate=Linear","MultiX=Average","Skip=True","Sort=True")</f>
        <v>13.715635443593637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46532</v>
      </c>
      <c r="T755" s="43">
        <f ca="1">_xll.BInterpol('Base CDI'!$H$4:$H$28,'Base CDI'!$J$4:$J$29,S755,"Cubic","Extrapolate=Linear","MultiX=Average","Skip=True","Sort=True")</f>
        <v>13.67831245274887</v>
      </c>
      <c r="U755" s="43">
        <f ca="1">_xll.BInterpol('Base CDI'!$H$4:$H$28,'Base CDI'!$I$4:$I$29,S755,"Cubic","Extrapolate=Linear","MultiX=Average","Skip=True","Sort=True")</f>
        <v>13.713892451590837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46533</v>
      </c>
      <c r="T756" s="43">
        <f ca="1">_xll.BInterpol('Base CDI'!$H$4:$H$28,'Base CDI'!$J$4:$J$29,S756,"Cubic","Extrapolate=Linear","MultiX=Average","Skip=True","Sort=True")</f>
        <v>13.676577776606884</v>
      </c>
      <c r="U756" s="43">
        <f ca="1">_xll.BInterpol('Base CDI'!$H$4:$H$28,'Base CDI'!$I$4:$I$29,S756,"Cubic","Extrapolate=Linear","MultiX=Average","Skip=True","Sort=True")</f>
        <v>13.712154054626382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46534</v>
      </c>
      <c r="T757" s="43">
        <f ca="1">_xll.BInterpol('Base CDI'!$H$4:$H$28,'Base CDI'!$J$4:$J$29,S757,"Cubic","Extrapolate=Linear","MultiX=Average","Skip=True","Sort=True")</f>
        <v>13.674848660901576</v>
      </c>
      <c r="U757" s="43">
        <f ca="1">_xll.BInterpol('Base CDI'!$H$4:$H$28,'Base CDI'!$I$4:$I$29,S757,"Cubic","Extrapolate=Linear","MultiX=Average","Skip=True","Sort=True")</f>
        <v>13.710420252716011</v>
      </c>
    </row>
    <row r="758" spans="16:21" x14ac:dyDescent="0.25">
      <c r="P758" s="10">
        <v>35615</v>
      </c>
      <c r="Q758">
        <v>2.779849</v>
      </c>
      <c r="S758" s="42">
        <f t="shared" ca="1" si="16"/>
        <v>46535</v>
      </c>
      <c r="T758" s="43">
        <f ca="1">_xll.BInterpol('Base CDI'!$H$4:$H$28,'Base CDI'!$J$4:$J$29,S758,"Cubic","Extrapolate=Linear","MultiX=Average","Skip=True","Sort=True")</f>
        <v>13.673125098439437</v>
      </c>
      <c r="U758" s="43">
        <f ca="1">_xll.BInterpol('Base CDI'!$H$4:$H$28,'Base CDI'!$I$4:$I$29,S758,"Cubic","Extrapolate=Linear","MultiX=Average","Skip=True","Sort=True")</f>
        <v>13.708691045875463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46536</v>
      </c>
      <c r="T759" s="43">
        <f ca="1">_xll.BInterpol('Base CDI'!$H$4:$H$28,'Base CDI'!$J$4:$J$29,S759,"Cubic","Extrapolate=Linear","MultiX=Average","Skip=True","Sort=True")</f>
        <v>13.671407082026951</v>
      </c>
      <c r="U759" s="43">
        <f ca="1">_xll.BInterpol('Base CDI'!$H$4:$H$28,'Base CDI'!$I$4:$I$29,S759,"Cubic","Extrapolate=Linear","MultiX=Average","Skip=True","Sort=True")</f>
        <v>13.706966434120474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46537</v>
      </c>
      <c r="T760" s="43">
        <f ca="1">_xll.BInterpol('Base CDI'!$H$4:$H$28,'Base CDI'!$J$4:$J$29,S760,"Cubic","Extrapolate=Linear","MultiX=Average","Skip=True","Sort=True")</f>
        <v>13.669694604470607</v>
      </c>
      <c r="U760" s="43">
        <f ca="1">_xll.BInterpol('Base CDI'!$H$4:$H$28,'Base CDI'!$I$4:$I$29,S760,"Cubic","Extrapolate=Linear","MultiX=Average","Skip=True","Sort=True")</f>
        <v>13.705246417466785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46538</v>
      </c>
      <c r="T761" s="43">
        <f ca="1">_xll.BInterpol('Base CDI'!$H$4:$H$28,'Base CDI'!$J$4:$J$29,S761,"Cubic","Extrapolate=Linear","MultiX=Average","Skip=True","Sort=True")</f>
        <v>13.667987658576891</v>
      </c>
      <c r="U761" s="43">
        <f ca="1">_xll.BInterpol('Base CDI'!$H$4:$H$28,'Base CDI'!$I$4:$I$29,S761,"Cubic","Extrapolate=Linear","MultiX=Average","Skip=True","Sort=True")</f>
        <v>13.703530995930132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46539</v>
      </c>
      <c r="T762" s="43">
        <f ca="1">_xll.BInterpol('Base CDI'!$H$4:$H$28,'Base CDI'!$J$4:$J$29,S762,"Cubic","Extrapolate=Linear","MultiX=Average","Skip=True","Sort=True")</f>
        <v>13.66628623715229</v>
      </c>
      <c r="U762" s="43">
        <f ca="1">_xll.BInterpol('Base CDI'!$H$4:$H$28,'Base CDI'!$I$4:$I$29,S762,"Cubic","Extrapolate=Linear","MultiX=Average","Skip=True","Sort=True")</f>
        <v>13.701820169526252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46540</v>
      </c>
      <c r="T763" s="43">
        <f ca="1">_xll.BInterpol('Base CDI'!$H$4:$H$28,'Base CDI'!$J$4:$J$29,S763,"Cubic","Extrapolate=Linear","MultiX=Average","Skip=True","Sort=True")</f>
        <v>13.664590333003289</v>
      </c>
      <c r="U763" s="43">
        <f ca="1">_xll.BInterpol('Base CDI'!$H$4:$H$28,'Base CDI'!$I$4:$I$29,S763,"Cubic","Extrapolate=Linear","MultiX=Average","Skip=True","Sort=True")</f>
        <v>13.700113938270887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46541</v>
      </c>
      <c r="T764" s="43">
        <f ca="1">_xll.BInterpol('Base CDI'!$H$4:$H$28,'Base CDI'!$J$4:$J$29,S764,"Cubic","Extrapolate=Linear","MultiX=Average","Skip=True","Sort=True")</f>
        <v>13.662899938936381</v>
      </c>
      <c r="U764" s="43">
        <f ca="1">_xll.BInterpol('Base CDI'!$H$4:$H$28,'Base CDI'!$I$4:$I$29,S764,"Cubic","Extrapolate=Linear","MultiX=Average","Skip=True","Sort=True")</f>
        <v>13.698412302179769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46542</v>
      </c>
      <c r="T765" s="43">
        <f ca="1">_xll.BInterpol('Base CDI'!$H$4:$H$28,'Base CDI'!$J$4:$J$29,S765,"Cubic","Extrapolate=Linear","MultiX=Average","Skip=True","Sort=True")</f>
        <v>13.661215047758047</v>
      </c>
      <c r="U765" s="43">
        <f ca="1">_xll.BInterpol('Base CDI'!$H$4:$H$28,'Base CDI'!$I$4:$I$29,S765,"Cubic","Extrapolate=Linear","MultiX=Average","Skip=True","Sort=True")</f>
        <v>13.696715261268642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46543</v>
      </c>
      <c r="T766" s="43">
        <f ca="1">_xll.BInterpol('Base CDI'!$H$4:$H$28,'Base CDI'!$J$4:$J$29,S766,"Cubic","Extrapolate=Linear","MultiX=Average","Skip=True","Sort=True")</f>
        <v>13.659535652274776</v>
      </c>
      <c r="U766" s="43">
        <f ca="1">_xll.BInterpol('Base CDI'!$H$4:$H$28,'Base CDI'!$I$4:$I$29,S766,"Cubic","Extrapolate=Linear","MultiX=Average","Skip=True","Sort=True")</f>
        <v>13.695022815553239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46544</v>
      </c>
      <c r="T767" s="43">
        <f ca="1">_xll.BInterpol('Base CDI'!$H$4:$H$28,'Base CDI'!$J$4:$J$29,S767,"Cubic","Extrapolate=Linear","MultiX=Average","Skip=True","Sort=True")</f>
        <v>13.657861745293056</v>
      </c>
      <c r="U767" s="43">
        <f ca="1">_xll.BInterpol('Base CDI'!$H$4:$H$28,'Base CDI'!$I$4:$I$29,S767,"Cubic","Extrapolate=Linear","MultiX=Average","Skip=True","Sort=True")</f>
        <v>13.693334965049299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46545</v>
      </c>
      <c r="T768" s="43">
        <f ca="1">_xll.BInterpol('Base CDI'!$H$4:$H$28,'Base CDI'!$J$4:$J$29,S768,"Cubic","Extrapolate=Linear","MultiX=Average","Skip=True","Sort=True")</f>
        <v>13.656193319619375</v>
      </c>
      <c r="U768" s="43">
        <f ca="1">_xll.BInterpol('Base CDI'!$H$4:$H$28,'Base CDI'!$I$4:$I$29,S768,"Cubic","Extrapolate=Linear","MultiX=Average","Skip=True","Sort=True")</f>
        <v>13.691651709772565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46546</v>
      </c>
      <c r="T769" s="43">
        <f ca="1">_xll.BInterpol('Base CDI'!$H$4:$H$28,'Base CDI'!$J$4:$J$29,S769,"Cubic","Extrapolate=Linear","MultiX=Average","Skip=True","Sort=True")</f>
        <v>13.654530368060216</v>
      </c>
      <c r="U769" s="43">
        <f ca="1">_xll.BInterpol('Base CDI'!$H$4:$H$28,'Base CDI'!$I$4:$I$29,S769,"Cubic","Extrapolate=Linear","MultiX=Average","Skip=True","Sort=True")</f>
        <v>13.689973049738768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46547</v>
      </c>
      <c r="T770" s="43">
        <f ca="1">_xll.BInterpol('Base CDI'!$H$4:$H$28,'Base CDI'!$J$4:$J$29,S770,"Cubic","Extrapolate=Linear","MultiX=Average","Skip=True","Sort=True")</f>
        <v>13.65287288342207</v>
      </c>
      <c r="U770" s="43">
        <f ca="1">_xll.BInterpol('Base CDI'!$H$4:$H$28,'Base CDI'!$I$4:$I$29,S770,"Cubic","Extrapolate=Linear","MultiX=Average","Skip=True","Sort=True")</f>
        <v>13.68829898496365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46548</v>
      </c>
      <c r="T771" s="43">
        <f ca="1">_xll.BInterpol('Base CDI'!$H$4:$H$28,'Base CDI'!$J$4:$J$29,S771,"Cubic","Extrapolate=Linear","MultiX=Average","Skip=True","Sort=True")</f>
        <v>13.651220858511424</v>
      </c>
      <c r="U771" s="43">
        <f ca="1">_xll.BInterpol('Base CDI'!$H$4:$H$28,'Base CDI'!$I$4:$I$29,S771,"Cubic","Extrapolate=Linear","MultiX=Average","Skip=True","Sort=True")</f>
        <v>13.686629515462947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46549</v>
      </c>
      <c r="T772" s="43">
        <f ca="1">_xll.BInterpol('Base CDI'!$H$4:$H$28,'Base CDI'!$J$4:$J$29,S772,"Cubic","Extrapolate=Linear","MultiX=Average","Skip=True","Sort=True")</f>
        <v>13.649574286134762</v>
      </c>
      <c r="U772" s="43">
        <f ca="1">_xll.BInterpol('Base CDI'!$H$4:$H$28,'Base CDI'!$I$4:$I$29,S772,"Cubic","Extrapolate=Linear","MultiX=Average","Skip=True","Sort=True")</f>
        <v>13.684964641252398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46550</v>
      </c>
      <c r="T773" s="43">
        <f ca="1">_xll.BInterpol('Base CDI'!$H$4:$H$28,'Base CDI'!$J$4:$J$29,S773,"Cubic","Extrapolate=Linear","MultiX=Average","Skip=True","Sort=True")</f>
        <v>13.647933159098573</v>
      </c>
      <c r="U773" s="43">
        <f ca="1">_xll.BInterpol('Base CDI'!$H$4:$H$28,'Base CDI'!$I$4:$I$29,S773,"Cubic","Extrapolate=Linear","MultiX=Average","Skip=True","Sort=True")</f>
        <v>13.683304362347741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46551</v>
      </c>
      <c r="T774" s="43">
        <f ca="1">_xll.BInterpol('Base CDI'!$H$4:$H$28,'Base CDI'!$J$4:$J$29,S774,"Cubic","Extrapolate=Linear","MultiX=Average","Skip=True","Sort=True")</f>
        <v>13.646297470209344</v>
      </c>
      <c r="U774" s="43">
        <f ca="1">_xll.BInterpol('Base CDI'!$H$4:$H$28,'Base CDI'!$I$4:$I$29,S774,"Cubic","Extrapolate=Linear","MultiX=Average","Skip=True","Sort=True")</f>
        <v>13.681648678764715</v>
      </c>
    </row>
    <row r="775" spans="16:21" x14ac:dyDescent="0.25">
      <c r="P775" s="10">
        <v>35640</v>
      </c>
      <c r="Q775">
        <v>2.812703</v>
      </c>
      <c r="S775" s="42">
        <f t="shared" ca="1" si="16"/>
        <v>46552</v>
      </c>
      <c r="T775" s="43">
        <f ca="1">_xll.BInterpol('Base CDI'!$H$4:$H$28,'Base CDI'!$J$4:$J$29,S775,"Cubic","Extrapolate=Linear","MultiX=Average","Skip=True","Sort=True")</f>
        <v>13.644667212273562</v>
      </c>
      <c r="U775" s="43">
        <f ca="1">_xll.BInterpol('Base CDI'!$H$4:$H$28,'Base CDI'!$I$4:$I$29,S775,"Cubic","Extrapolate=Linear","MultiX=Average","Skip=True","Sort=True")</f>
        <v>13.679997590519056</v>
      </c>
    </row>
    <row r="776" spans="16:21" x14ac:dyDescent="0.25">
      <c r="P776" s="10">
        <v>35641</v>
      </c>
      <c r="Q776">
        <v>2.814635</v>
      </c>
      <c r="S776" s="42">
        <f t="shared" ca="1" si="16"/>
        <v>46553</v>
      </c>
      <c r="T776" s="43">
        <f ca="1">_xll.BInterpol('Base CDI'!$H$4:$H$28,'Base CDI'!$J$4:$J$29,S776,"Cubic","Extrapolate=Linear","MultiX=Average","Skip=True","Sort=True")</f>
        <v>13.643042378097716</v>
      </c>
      <c r="U776" s="43">
        <f ca="1">_xll.BInterpol('Base CDI'!$H$4:$H$28,'Base CDI'!$I$4:$I$29,S776,"Cubic","Extrapolate=Linear","MultiX=Average","Skip=True","Sort=True")</f>
        <v>13.678351097626503</v>
      </c>
    </row>
    <row r="777" spans="16:21" x14ac:dyDescent="0.25">
      <c r="P777" s="10">
        <v>35642</v>
      </c>
      <c r="Q777">
        <v>2.816567</v>
      </c>
      <c r="S777" s="42">
        <f t="shared" ca="1" si="16"/>
        <v>46554</v>
      </c>
      <c r="T777" s="43">
        <f ca="1">_xll.BInterpol('Base CDI'!$H$4:$H$28,'Base CDI'!$J$4:$J$29,S777,"Cubic","Extrapolate=Linear","MultiX=Average","Skip=True","Sort=True")</f>
        <v>13.641422960488288</v>
      </c>
      <c r="U777" s="43">
        <f ca="1">_xll.BInterpol('Base CDI'!$H$4:$H$28,'Base CDI'!$I$4:$I$29,S777,"Cubic","Extrapolate=Linear","MultiX=Average","Skip=True","Sort=True")</f>
        <v>13.676709200102794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46555</v>
      </c>
      <c r="T778" s="43">
        <f ca="1">_xll.BInterpol('Base CDI'!$H$4:$H$28,'Base CDI'!$J$4:$J$29,S778,"Cubic","Extrapolate=Linear","MultiX=Average","Skip=True","Sort=True")</f>
        <v>13.639808952251771</v>
      </c>
      <c r="U778" s="43">
        <f ca="1">_xll.BInterpol('Base CDI'!$H$4:$H$28,'Base CDI'!$I$4:$I$29,S778,"Cubic","Extrapolate=Linear","MultiX=Average","Skip=True","Sort=True")</f>
        <v>13.675071897963667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46556</v>
      </c>
      <c r="T779" s="43">
        <f ca="1">_xll.BInterpol('Base CDI'!$H$4:$H$28,'Base CDI'!$J$4:$J$29,S779,"Cubic","Extrapolate=Linear","MultiX=Average","Skip=True","Sort=True")</f>
        <v>13.638200346194647</v>
      </c>
      <c r="U779" s="43">
        <f ca="1">_xll.BInterpol('Base CDI'!$H$4:$H$28,'Base CDI'!$I$4:$I$29,S779,"Cubic","Extrapolate=Linear","MultiX=Average","Skip=True","Sort=True")</f>
        <v>13.673439191224858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46557</v>
      </c>
      <c r="T780" s="43">
        <f ca="1">_xll.BInterpol('Base CDI'!$H$4:$H$28,'Base CDI'!$J$4:$J$29,S780,"Cubic","Extrapolate=Linear","MultiX=Average","Skip=True","Sort=True")</f>
        <v>13.636597135123408</v>
      </c>
      <c r="U780" s="43">
        <f ca="1">_xll.BInterpol('Base CDI'!$H$4:$H$28,'Base CDI'!$I$4:$I$29,S780,"Cubic","Extrapolate=Linear","MultiX=Average","Skip=True","Sort=True")</f>
        <v>13.671811079902108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46558</v>
      </c>
      <c r="T781" s="43">
        <f ca="1">_xll.BInterpol('Base CDI'!$H$4:$H$28,'Base CDI'!$J$4:$J$29,S781,"Cubic","Extrapolate=Linear","MultiX=Average","Skip=True","Sort=True")</f>
        <v>13.634999311844537</v>
      </c>
      <c r="U781" s="43">
        <f ca="1">_xll.BInterpol('Base CDI'!$H$4:$H$28,'Base CDI'!$I$4:$I$29,S781,"Cubic","Extrapolate=Linear","MultiX=Average","Skip=True","Sort=True")</f>
        <v>13.670187564011155</v>
      </c>
    </row>
    <row r="782" spans="16:21" x14ac:dyDescent="0.25">
      <c r="P782" s="10">
        <v>35649</v>
      </c>
      <c r="Q782">
        <v>2.82707</v>
      </c>
      <c r="S782" s="42">
        <f t="shared" ca="1" si="17"/>
        <v>46559</v>
      </c>
      <c r="T782" s="43">
        <f ca="1">_xll.BInterpol('Base CDI'!$H$4:$H$28,'Base CDI'!$J$4:$J$29,S782,"Cubic","Extrapolate=Linear","MultiX=Average","Skip=True","Sort=True")</f>
        <v>13.633406869164521</v>
      </c>
      <c r="U782" s="43">
        <f ca="1">_xll.BInterpol('Base CDI'!$H$4:$H$28,'Base CDI'!$I$4:$I$29,S782,"Cubic","Extrapolate=Linear","MultiX=Average","Skip=True","Sort=True")</f>
        <v>13.668568643567733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46560</v>
      </c>
      <c r="T783" s="43">
        <f ca="1">_xll.BInterpol('Base CDI'!$H$4:$H$28,'Base CDI'!$J$4:$J$29,S783,"Cubic","Extrapolate=Linear","MultiX=Average","Skip=True","Sort=True")</f>
        <v>13.63181979988985</v>
      </c>
      <c r="U783" s="43">
        <f ca="1">_xll.BInterpol('Base CDI'!$H$4:$H$28,'Base CDI'!$I$4:$I$29,S783,"Cubic","Extrapolate=Linear","MultiX=Average","Skip=True","Sort=True")</f>
        <v>13.666954318587583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46561</v>
      </c>
      <c r="T784" s="43">
        <f ca="1">_xll.BInterpol('Base CDI'!$H$4:$H$28,'Base CDI'!$J$4:$J$29,S784,"Cubic","Extrapolate=Linear","MultiX=Average","Skip=True","Sort=True")</f>
        <v>13.630238096827009</v>
      </c>
      <c r="U784" s="43">
        <f ca="1">_xll.BInterpol('Base CDI'!$H$4:$H$28,'Base CDI'!$I$4:$I$29,S784,"Cubic","Extrapolate=Linear","MultiX=Average","Skip=True","Sort=True")</f>
        <v>13.665344589086445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46562</v>
      </c>
      <c r="T785" s="43">
        <f ca="1">_xll.BInterpol('Base CDI'!$H$4:$H$28,'Base CDI'!$J$4:$J$29,S785,"Cubic","Extrapolate=Linear","MultiX=Average","Skip=True","Sort=True")</f>
        <v>13.628661752782486</v>
      </c>
      <c r="U785" s="43">
        <f ca="1">_xll.BInterpol('Base CDI'!$H$4:$H$28,'Base CDI'!$I$4:$I$29,S785,"Cubic","Extrapolate=Linear","MultiX=Average","Skip=True","Sort=True")</f>
        <v>13.663739455080051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46563</v>
      </c>
      <c r="T786" s="43">
        <f ca="1">_xll.BInterpol('Base CDI'!$H$4:$H$28,'Base CDI'!$J$4:$J$29,S786,"Cubic","Extrapolate=Linear","MultiX=Average","Skip=True","Sort=True")</f>
        <v>13.627090760562767</v>
      </c>
      <c r="U786" s="43">
        <f ca="1">_xll.BInterpol('Base CDI'!$H$4:$H$28,'Base CDI'!$I$4:$I$29,S786,"Cubic","Extrapolate=Linear","MultiX=Average","Skip=True","Sort=True")</f>
        <v>13.662138916584146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46564</v>
      </c>
      <c r="T787" s="43">
        <f ca="1">_xll.BInterpol('Base CDI'!$H$4:$H$28,'Base CDI'!$J$4:$J$29,S787,"Cubic","Extrapolate=Linear","MultiX=Average","Skip=True","Sort=True")</f>
        <v>13.625525112974341</v>
      </c>
      <c r="U787" s="43">
        <f ca="1">_xll.BInterpol('Base CDI'!$H$4:$H$28,'Base CDI'!$I$4:$I$29,S787,"Cubic","Extrapolate=Linear","MultiX=Average","Skip=True","Sort=True")</f>
        <v>13.660542973614463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46565</v>
      </c>
      <c r="T788" s="43">
        <f ca="1">_xll.BInterpol('Base CDI'!$H$4:$H$28,'Base CDI'!$J$4:$J$29,S788,"Cubic","Extrapolate=Linear","MultiX=Average","Skip=True","Sort=True")</f>
        <v>13.623964802823693</v>
      </c>
      <c r="U788" s="43">
        <f ca="1">_xll.BInterpol('Base CDI'!$H$4:$H$28,'Base CDI'!$I$4:$I$29,S788,"Cubic","Extrapolate=Linear","MultiX=Average","Skip=True","Sort=True")</f>
        <v>13.658951626186742</v>
      </c>
    </row>
    <row r="789" spans="16:21" x14ac:dyDescent="0.25">
      <c r="P789" s="10">
        <v>35660</v>
      </c>
      <c r="Q789">
        <v>2.841974</v>
      </c>
      <c r="S789" s="42">
        <f t="shared" ca="1" si="17"/>
        <v>46566</v>
      </c>
      <c r="T789" s="43">
        <f ca="1">_xll.BInterpol('Base CDI'!$H$4:$H$28,'Base CDI'!$J$4:$J$29,S789,"Cubic","Extrapolate=Linear","MultiX=Average","Skip=True","Sort=True")</f>
        <v>13.622409822917312</v>
      </c>
      <c r="U789" s="43">
        <f ca="1">_xll.BInterpol('Base CDI'!$H$4:$H$28,'Base CDI'!$I$4:$I$29,S789,"Cubic","Extrapolate=Linear","MultiX=Average","Skip=True","Sort=True")</f>
        <v>13.657364874316718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46567</v>
      </c>
      <c r="T790" s="43">
        <f ca="1">_xll.BInterpol('Base CDI'!$H$4:$H$28,'Base CDI'!$J$4:$J$29,S790,"Cubic","Extrapolate=Linear","MultiX=Average","Skip=True","Sort=True")</f>
        <v>13.620860166061684</v>
      </c>
      <c r="U790" s="43">
        <f ca="1">_xll.BInterpol('Base CDI'!$H$4:$H$28,'Base CDI'!$I$4:$I$29,S790,"Cubic","Extrapolate=Linear","MultiX=Average","Skip=True","Sort=True")</f>
        <v>13.655782718020134</v>
      </c>
    </row>
    <row r="791" spans="16:21" x14ac:dyDescent="0.25">
      <c r="P791" s="10">
        <v>35662</v>
      </c>
      <c r="Q791">
        <v>2.846238</v>
      </c>
      <c r="S791" s="42">
        <f t="shared" ca="1" si="17"/>
        <v>46568</v>
      </c>
      <c r="T791" s="43">
        <f ca="1">_xll.BInterpol('Base CDI'!$H$4:$H$28,'Base CDI'!$J$4:$J$29,S791,"Cubic","Extrapolate=Linear","MultiX=Average","Skip=True","Sort=True")</f>
        <v>13.619315825063294</v>
      </c>
      <c r="U791" s="43">
        <f ca="1">_xll.BInterpol('Base CDI'!$H$4:$H$28,'Base CDI'!$I$4:$I$29,S791,"Cubic","Extrapolate=Linear","MultiX=Average","Skip=True","Sort=True")</f>
        <v>13.654205157312724</v>
      </c>
    </row>
    <row r="792" spans="16:21" x14ac:dyDescent="0.25">
      <c r="P792" s="10">
        <v>35663</v>
      </c>
      <c r="Q792">
        <v>2.848373</v>
      </c>
      <c r="S792" s="42">
        <f t="shared" ca="1" si="17"/>
        <v>46569</v>
      </c>
      <c r="T792" s="43">
        <f ca="1">_xll.BInterpol('Base CDI'!$H$4:$H$28,'Base CDI'!$J$4:$J$29,S792,"Cubic","Extrapolate=Linear","MultiX=Average","Skip=True","Sort=True")</f>
        <v>13.617776792728634</v>
      </c>
      <c r="U792" s="43">
        <f ca="1">_xll.BInterpol('Base CDI'!$H$4:$H$28,'Base CDI'!$I$4:$I$29,S792,"Cubic","Extrapolate=Linear","MultiX=Average","Skip=True","Sort=True")</f>
        <v>13.652632192210229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46570</v>
      </c>
      <c r="T793" s="43">
        <f ca="1">_xll.BInterpol('Base CDI'!$H$4:$H$28,'Base CDI'!$J$4:$J$29,S793,"Cubic","Extrapolate=Linear","MultiX=Average","Skip=True","Sort=True")</f>
        <v>13.616243061864186</v>
      </c>
      <c r="U793" s="43">
        <f ca="1">_xll.BInterpol('Base CDI'!$H$4:$H$28,'Base CDI'!$I$4:$I$29,S793,"Cubic","Extrapolate=Linear","MultiX=Average","Skip=True","Sort=True")</f>
        <v>13.651063822728384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46571</v>
      </c>
      <c r="T794" s="43">
        <f ca="1">_xll.BInterpol('Base CDI'!$H$4:$H$28,'Base CDI'!$J$4:$J$29,S794,"Cubic","Extrapolate=Linear","MultiX=Average","Skip=True","Sort=True")</f>
        <v>13.61471462527644</v>
      </c>
      <c r="U794" s="43">
        <f ca="1">_xll.BInterpol('Base CDI'!$H$4:$H$28,'Base CDI'!$I$4:$I$29,S794,"Cubic","Extrapolate=Linear","MultiX=Average","Skip=True","Sort=True")</f>
        <v>13.649500048882928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46572</v>
      </c>
      <c r="T795" s="43">
        <f ca="1">_xll.BInterpol('Base CDI'!$H$4:$H$28,'Base CDI'!$J$4:$J$29,S795,"Cubic","Extrapolate=Linear","MultiX=Average","Skip=True","Sort=True")</f>
        <v>13.613191475771883</v>
      </c>
      <c r="U795" s="43">
        <f ca="1">_xll.BInterpol('Base CDI'!$H$4:$H$28,'Base CDI'!$I$4:$I$29,S795,"Cubic","Extrapolate=Linear","MultiX=Average","Skip=True","Sort=True")</f>
        <v>13.647940870689599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46573</v>
      </c>
      <c r="T796" s="43">
        <f ca="1">_xll.BInterpol('Base CDI'!$H$4:$H$28,'Base CDI'!$J$4:$J$29,S796,"Cubic","Extrapolate=Linear","MultiX=Average","Skip=True","Sort=True")</f>
        <v>13.611673606157</v>
      </c>
      <c r="U796" s="43">
        <f ca="1">_xll.BInterpol('Base CDI'!$H$4:$H$28,'Base CDI'!$I$4:$I$29,S796,"Cubic","Extrapolate=Linear","MultiX=Average","Skip=True","Sort=True")</f>
        <v>13.646386288164136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46574</v>
      </c>
      <c r="T797" s="43">
        <f ca="1">_xll.BInterpol('Base CDI'!$H$4:$H$28,'Base CDI'!$J$4:$J$29,S797,"Cubic","Extrapolate=Linear","MultiX=Average","Skip=True","Sort=True")</f>
        <v>13.610161009238281</v>
      </c>
      <c r="U797" s="43">
        <f ca="1">_xll.BInterpol('Base CDI'!$H$4:$H$28,'Base CDI'!$I$4:$I$29,S797,"Cubic","Extrapolate=Linear","MultiX=Average","Skip=True","Sort=True")</f>
        <v>13.644836301322275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46575</v>
      </c>
      <c r="T798" s="43">
        <f ca="1">_xll.BInterpol('Base CDI'!$H$4:$H$28,'Base CDI'!$J$4:$J$29,S798,"Cubic","Extrapolate=Linear","MultiX=Average","Skip=True","Sort=True")</f>
        <v>13.608653677822211</v>
      </c>
      <c r="U798" s="43">
        <f ca="1">_xll.BInterpol('Base CDI'!$H$4:$H$28,'Base CDI'!$I$4:$I$29,S798,"Cubic","Extrapolate=Linear","MultiX=Average","Skip=True","Sort=True")</f>
        <v>13.643290910179758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46576</v>
      </c>
      <c r="T799" s="43">
        <f ca="1">_xll.BInterpol('Base CDI'!$H$4:$H$28,'Base CDI'!$J$4:$J$29,S799,"Cubic","Extrapolate=Linear","MultiX=Average","Skip=True","Sort=True")</f>
        <v>13.607151604715277</v>
      </c>
      <c r="U799" s="43">
        <f ca="1">_xll.BInterpol('Base CDI'!$H$4:$H$28,'Base CDI'!$I$4:$I$29,S799,"Cubic","Extrapolate=Linear","MultiX=Average","Skip=True","Sort=True")</f>
        <v>13.641750114752318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46577</v>
      </c>
      <c r="T800" s="43">
        <f ca="1">_xll.BInterpol('Base CDI'!$H$4:$H$28,'Base CDI'!$J$4:$J$29,S800,"Cubic","Extrapolate=Linear","MultiX=Average","Skip=True","Sort=True")</f>
        <v>13.605654782723967</v>
      </c>
      <c r="U800" s="43">
        <f ca="1">_xll.BInterpol('Base CDI'!$H$4:$H$28,'Base CDI'!$I$4:$I$29,S800,"Cubic","Extrapolate=Linear","MultiX=Average","Skip=True","Sort=True")</f>
        <v>13.640213915055694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46578</v>
      </c>
      <c r="T801" s="43">
        <f ca="1">_xll.BInterpol('Base CDI'!$H$4:$H$28,'Base CDI'!$J$4:$J$29,S801,"Cubic","Extrapolate=Linear","MultiX=Average","Skip=True","Sort=True")</f>
        <v>13.604163204654768</v>
      </c>
      <c r="U801" s="43">
        <f ca="1">_xll.BInterpol('Base CDI'!$H$4:$H$28,'Base CDI'!$I$4:$I$29,S801,"Cubic","Extrapolate=Linear","MultiX=Average","Skip=True","Sort=True")</f>
        <v>13.638682311105628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46579</v>
      </c>
      <c r="T802" s="43">
        <f ca="1">_xll.BInterpol('Base CDI'!$H$4:$H$28,'Base CDI'!$J$4:$J$29,S802,"Cubic","Extrapolate=Linear","MultiX=Average","Skip=True","Sort=True")</f>
        <v>13.602676863314167</v>
      </c>
      <c r="U802" s="43">
        <f ca="1">_xll.BInterpol('Base CDI'!$H$4:$H$28,'Base CDI'!$I$4:$I$29,S802,"Cubic","Extrapolate=Linear","MultiX=Average","Skip=True","Sort=True")</f>
        <v>13.637155302917852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46580</v>
      </c>
      <c r="T803" s="43">
        <f ca="1">_xll.BInterpol('Base CDI'!$H$4:$H$28,'Base CDI'!$J$4:$J$29,S803,"Cubic","Extrapolate=Linear","MultiX=Average","Skip=True","Sort=True")</f>
        <v>13.60119575150865</v>
      </c>
      <c r="U803" s="43">
        <f ca="1">_xll.BInterpol('Base CDI'!$H$4:$H$28,'Base CDI'!$I$4:$I$29,S803,"Cubic","Extrapolate=Linear","MultiX=Average","Skip=True","Sort=True")</f>
        <v>13.635632890508109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46581</v>
      </c>
      <c r="T804" s="43">
        <f ca="1">_xll.BInterpol('Base CDI'!$H$4:$H$28,'Base CDI'!$J$4:$J$29,S804,"Cubic","Extrapolate=Linear","MultiX=Average","Skip=True","Sort=True")</f>
        <v>13.599719862044706</v>
      </c>
      <c r="U804" s="43">
        <f ca="1">_xll.BInterpol('Base CDI'!$H$4:$H$28,'Base CDI'!$I$4:$I$29,S804,"Cubic","Extrapolate=Linear","MultiX=Average","Skip=True","Sort=True")</f>
        <v>13.634115073892135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46582</v>
      </c>
      <c r="T805" s="43">
        <f ca="1">_xll.BInterpol('Base CDI'!$H$4:$H$28,'Base CDI'!$J$4:$J$29,S805,"Cubic","Extrapolate=Linear","MultiX=Average","Skip=True","Sort=True")</f>
        <v>13.59824918772882</v>
      </c>
      <c r="U805" s="43">
        <f ca="1">_xll.BInterpol('Base CDI'!$H$4:$H$28,'Base CDI'!$I$4:$I$29,S805,"Cubic","Extrapolate=Linear","MultiX=Average","Skip=True","Sort=True")</f>
        <v>13.632601853085667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46583</v>
      </c>
      <c r="T806" s="43">
        <f ca="1">_xll.BInterpol('Base CDI'!$H$4:$H$28,'Base CDI'!$J$4:$J$29,S806,"Cubic","Extrapolate=Linear","MultiX=Average","Skip=True","Sort=True")</f>
        <v>13.596783721367482</v>
      </c>
      <c r="U806" s="43">
        <f ca="1">_xll.BInterpol('Base CDI'!$H$4:$H$28,'Base CDI'!$I$4:$I$29,S806,"Cubic","Extrapolate=Linear","MultiX=Average","Skip=True","Sort=True")</f>
        <v>13.631093228104444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46584</v>
      </c>
      <c r="T807" s="43">
        <f ca="1">_xll.BInterpol('Base CDI'!$H$4:$H$28,'Base CDI'!$J$4:$J$29,S807,"Cubic","Extrapolate=Linear","MultiX=Average","Skip=True","Sort=True")</f>
        <v>13.595323455767176</v>
      </c>
      <c r="U807" s="43">
        <f ca="1">_xll.BInterpol('Base CDI'!$H$4:$H$28,'Base CDI'!$I$4:$I$29,S807,"Cubic","Extrapolate=Linear","MultiX=Average","Skip=True","Sort=True")</f>
        <v>13.629589198964204</v>
      </c>
    </row>
    <row r="808" spans="16:21" x14ac:dyDescent="0.25">
      <c r="P808" s="10">
        <v>35685</v>
      </c>
      <c r="Q808">
        <v>2.881767</v>
      </c>
      <c r="S808" s="42">
        <f t="shared" ca="1" si="17"/>
        <v>46585</v>
      </c>
      <c r="T808" s="43">
        <f ca="1">_xll.BInterpol('Base CDI'!$H$4:$H$28,'Base CDI'!$J$4:$J$29,S808,"Cubic","Extrapolate=Linear","MultiX=Average","Skip=True","Sort=True")</f>
        <v>13.593868383734389</v>
      </c>
      <c r="U808" s="43">
        <f ca="1">_xll.BInterpol('Base CDI'!$H$4:$H$28,'Base CDI'!$I$4:$I$29,S808,"Cubic","Extrapolate=Linear","MultiX=Average","Skip=True","Sort=True")</f>
        <v>13.628089765680686</v>
      </c>
    </row>
    <row r="809" spans="16:21" x14ac:dyDescent="0.25">
      <c r="P809" s="10">
        <v>35688</v>
      </c>
      <c r="Q809">
        <v>2.883842</v>
      </c>
      <c r="S809" s="42">
        <f t="shared" ca="1" si="17"/>
        <v>46586</v>
      </c>
      <c r="T809" s="43">
        <f ca="1">_xll.BInterpol('Base CDI'!$H$4:$H$28,'Base CDI'!$J$4:$J$29,S809,"Cubic","Extrapolate=Linear","MultiX=Average","Skip=True","Sort=True")</f>
        <v>13.59241849807561</v>
      </c>
      <c r="U809" s="43">
        <f ca="1">_xll.BInterpol('Base CDI'!$H$4:$H$28,'Base CDI'!$I$4:$I$29,S809,"Cubic","Extrapolate=Linear","MultiX=Average","Skip=True","Sort=True")</f>
        <v>13.626594928269625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46587</v>
      </c>
      <c r="T810" s="43">
        <f ca="1">_xll.BInterpol('Base CDI'!$H$4:$H$28,'Base CDI'!$J$4:$J$29,S810,"Cubic","Extrapolate=Linear","MultiX=Average","Skip=True","Sort=True")</f>
        <v>13.590973791597326</v>
      </c>
      <c r="U810" s="43">
        <f ca="1">_xll.BInterpol('Base CDI'!$H$4:$H$28,'Base CDI'!$I$4:$I$29,S810,"Cubic","Extrapolate=Linear","MultiX=Average","Skip=True","Sort=True")</f>
        <v>13.625104686746763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46588</v>
      </c>
      <c r="T811" s="43">
        <f ca="1">_xll.BInterpol('Base CDI'!$H$4:$H$28,'Base CDI'!$J$4:$J$29,S811,"Cubic","Extrapolate=Linear","MultiX=Average","Skip=True","Sort=True")</f>
        <v>13.589534257106022</v>
      </c>
      <c r="U811" s="43">
        <f ca="1">_xll.BInterpol('Base CDI'!$H$4:$H$28,'Base CDI'!$I$4:$I$29,S811,"Cubic","Extrapolate=Linear","MultiX=Average","Skip=True","Sort=True")</f>
        <v>13.623619041127833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46589</v>
      </c>
      <c r="T812" s="43">
        <f ca="1">_xll.BInterpol('Base CDI'!$H$4:$H$28,'Base CDI'!$J$4:$J$29,S812,"Cubic","Extrapolate=Linear","MultiX=Average","Skip=True","Sort=True")</f>
        <v>13.588099887408189</v>
      </c>
      <c r="U812" s="43">
        <f ca="1">_xll.BInterpol('Base CDI'!$H$4:$H$28,'Base CDI'!$I$4:$I$29,S812,"Cubic","Extrapolate=Linear","MultiX=Average","Skip=True","Sort=True")</f>
        <v>13.622137991428577</v>
      </c>
    </row>
    <row r="813" spans="16:21" x14ac:dyDescent="0.25">
      <c r="P813" s="10">
        <v>35692</v>
      </c>
      <c r="Q813">
        <v>2.892128</v>
      </c>
      <c r="S813" s="42">
        <f t="shared" ca="1" si="17"/>
        <v>46590</v>
      </c>
      <c r="T813" s="43">
        <f ca="1">_xll.BInterpol('Base CDI'!$H$4:$H$28,'Base CDI'!$J$4:$J$29,S813,"Cubic","Extrapolate=Linear","MultiX=Average","Skip=True","Sort=True")</f>
        <v>13.586670675310311</v>
      </c>
      <c r="U813" s="43">
        <f ca="1">_xll.BInterpol('Base CDI'!$H$4:$H$28,'Base CDI'!$I$4:$I$29,S813,"Cubic","Extrapolate=Linear","MultiX=Average","Skip=True","Sort=True")</f>
        <v>13.620661537664732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46591</v>
      </c>
      <c r="T814" s="43">
        <f ca="1">_xll.BInterpol('Base CDI'!$H$4:$H$28,'Base CDI'!$J$4:$J$29,S814,"Cubic","Extrapolate=Linear","MultiX=Average","Skip=True","Sort=True")</f>
        <v>13.585246613618875</v>
      </c>
      <c r="U814" s="43">
        <f ca="1">_xll.BInterpol('Base CDI'!$H$4:$H$28,'Base CDI'!$I$4:$I$29,S814,"Cubic","Extrapolate=Linear","MultiX=Average","Skip=True","Sort=True")</f>
        <v>13.619189679852036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46592</v>
      </c>
      <c r="T815" s="43">
        <f ca="1">_xll.BInterpol('Base CDI'!$H$4:$H$28,'Base CDI'!$J$4:$J$29,S815,"Cubic","Extrapolate=Linear","MultiX=Average","Skip=True","Sort=True")</f>
        <v>13.583827695140368</v>
      </c>
      <c r="U815" s="43">
        <f ca="1">_xll.BInterpol('Base CDI'!$H$4:$H$28,'Base CDI'!$I$4:$I$29,S815,"Cubic","Extrapolate=Linear","MultiX=Average","Skip=True","Sort=True")</f>
        <v>13.617722418006226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46593</v>
      </c>
      <c r="T816" s="43">
        <f ca="1">_xll.BInterpol('Base CDI'!$H$4:$H$28,'Base CDI'!$J$4:$J$29,S816,"Cubic","Extrapolate=Linear","MultiX=Average","Skip=True","Sort=True")</f>
        <v>13.582413912681277</v>
      </c>
      <c r="U816" s="43">
        <f ca="1">_xll.BInterpol('Base CDI'!$H$4:$H$28,'Base CDI'!$I$4:$I$29,S816,"Cubic","Extrapolate=Linear","MultiX=Average","Skip=True","Sort=True")</f>
        <v>13.616259752143041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46594</v>
      </c>
      <c r="T817" s="43">
        <f ca="1">_xll.BInterpol('Base CDI'!$H$4:$H$28,'Base CDI'!$J$4:$J$29,S817,"Cubic","Extrapolate=Linear","MultiX=Average","Skip=True","Sort=True")</f>
        <v>13.581005259048091</v>
      </c>
      <c r="U817" s="43">
        <f ca="1">_xll.BInterpol('Base CDI'!$H$4:$H$28,'Base CDI'!$I$4:$I$29,S817,"Cubic","Extrapolate=Linear","MultiX=Average","Skip=True","Sort=True")</f>
        <v>13.614801682278218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46595</v>
      </c>
      <c r="T818" s="43">
        <f ca="1">_xll.BInterpol('Base CDI'!$H$4:$H$28,'Base CDI'!$J$4:$J$29,S818,"Cubic","Extrapolate=Linear","MultiX=Average","Skip=True","Sort=True")</f>
        <v>13.579601727047297</v>
      </c>
      <c r="U818" s="43">
        <f ca="1">_xll.BInterpol('Base CDI'!$H$4:$H$28,'Base CDI'!$I$4:$I$29,S818,"Cubic","Extrapolate=Linear","MultiX=Average","Skip=True","Sort=True")</f>
        <v>13.613348208427496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46596</v>
      </c>
      <c r="T819" s="43">
        <f ca="1">_xll.BInterpol('Base CDI'!$H$4:$H$28,'Base CDI'!$J$4:$J$29,S819,"Cubic","Extrapolate=Linear","MultiX=Average","Skip=True","Sort=True")</f>
        <v>13.57820330948538</v>
      </c>
      <c r="U819" s="43">
        <f ca="1">_xll.BInterpol('Base CDI'!$H$4:$H$28,'Base CDI'!$I$4:$I$29,S819,"Cubic","Extrapolate=Linear","MultiX=Average","Skip=True","Sort=True")</f>
        <v>13.611899330606613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46597</v>
      </c>
      <c r="T820" s="43">
        <f ca="1">_xll.BInterpol('Base CDI'!$H$4:$H$28,'Base CDI'!$J$4:$J$29,S820,"Cubic","Extrapolate=Linear","MultiX=Average","Skip=True","Sort=True")</f>
        <v>13.576809999168827</v>
      </c>
      <c r="U820" s="43">
        <f ca="1">_xll.BInterpol('Base CDI'!$H$4:$H$28,'Base CDI'!$I$4:$I$29,S820,"Cubic","Extrapolate=Linear","MultiX=Average","Skip=True","Sort=True")</f>
        <v>13.610455048831305</v>
      </c>
    </row>
    <row r="821" spans="16:21" x14ac:dyDescent="0.25">
      <c r="P821" s="10">
        <v>35704</v>
      </c>
      <c r="Q821">
        <v>2.908509</v>
      </c>
      <c r="S821" s="42">
        <f t="shared" ca="1" si="17"/>
        <v>46598</v>
      </c>
      <c r="T821" s="43">
        <f ca="1">_xll.BInterpol('Base CDI'!$H$4:$H$28,'Base CDI'!$J$4:$J$29,S821,"Cubic","Extrapolate=Linear","MultiX=Average","Skip=True","Sort=True")</f>
        <v>13.575421788904128</v>
      </c>
      <c r="U821" s="43">
        <f ca="1">_xll.BInterpol('Base CDI'!$H$4:$H$28,'Base CDI'!$I$4:$I$29,S821,"Cubic","Extrapolate=Linear","MultiX=Average","Skip=True","Sort=True")</f>
        <v>13.609015363117313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46599</v>
      </c>
      <c r="T822" s="43">
        <f ca="1">_xll.BInterpol('Base CDI'!$H$4:$H$28,'Base CDI'!$J$4:$J$29,S822,"Cubic","Extrapolate=Linear","MultiX=Average","Skip=True","Sort=True")</f>
        <v>13.574038671497767</v>
      </c>
      <c r="U822" s="43">
        <f ca="1">_xll.BInterpol('Base CDI'!$H$4:$H$28,'Base CDI'!$I$4:$I$29,S822,"Cubic","Extrapolate=Linear","MultiX=Average","Skip=True","Sort=True")</f>
        <v>13.607580273480373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46600</v>
      </c>
      <c r="T823" s="43">
        <f ca="1">_xll.BInterpol('Base CDI'!$H$4:$H$28,'Base CDI'!$J$4:$J$29,S823,"Cubic","Extrapolate=Linear","MultiX=Average","Skip=True","Sort=True")</f>
        <v>13.572660639756233</v>
      </c>
      <c r="U823" s="43">
        <f ca="1">_xll.BInterpol('Base CDI'!$H$4:$H$28,'Base CDI'!$I$4:$I$29,S823,"Cubic","Extrapolate=Linear","MultiX=Average","Skip=True","Sort=True")</f>
        <v>13.606149779936223</v>
      </c>
    </row>
    <row r="824" spans="16:21" x14ac:dyDescent="0.25">
      <c r="P824" s="10">
        <v>35709</v>
      </c>
      <c r="Q824">
        <v>2.914485</v>
      </c>
      <c r="S824" s="42">
        <f t="shared" ca="1" si="17"/>
        <v>46601</v>
      </c>
      <c r="T824" s="43">
        <f ca="1">_xll.BInterpol('Base CDI'!$H$4:$H$28,'Base CDI'!$J$4:$J$29,S824,"Cubic","Extrapolate=Linear","MultiX=Average","Skip=True","Sort=True")</f>
        <v>13.571287686486011</v>
      </c>
      <c r="U824" s="43">
        <f ca="1">_xll.BInterpol('Base CDI'!$H$4:$H$28,'Base CDI'!$I$4:$I$29,S824,"Cubic","Extrapolate=Linear","MultiX=Average","Skip=True","Sort=True")</f>
        <v>13.6047238825006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46602</v>
      </c>
      <c r="T825" s="43">
        <f ca="1">_xll.BInterpol('Base CDI'!$H$4:$H$28,'Base CDI'!$J$4:$J$29,S825,"Cubic","Extrapolate=Linear","MultiX=Average","Skip=True","Sort=True")</f>
        <v>13.56991980449359</v>
      </c>
      <c r="U825" s="43">
        <f ca="1">_xll.BInterpol('Base CDI'!$H$4:$H$28,'Base CDI'!$I$4:$I$29,S825,"Cubic","Extrapolate=Linear","MultiX=Average","Skip=True","Sort=True")</f>
        <v>13.603302581189247</v>
      </c>
    </row>
    <row r="826" spans="16:21" x14ac:dyDescent="0.25">
      <c r="P826" s="10">
        <v>35711</v>
      </c>
      <c r="Q826">
        <v>2.918469</v>
      </c>
      <c r="S826" s="42">
        <f t="shared" ca="1" si="17"/>
        <v>46603</v>
      </c>
      <c r="T826" s="43">
        <f ca="1">_xll.BInterpol('Base CDI'!$H$4:$H$28,'Base CDI'!$J$4:$J$29,S826,"Cubic","Extrapolate=Linear","MultiX=Average","Skip=True","Sort=True")</f>
        <v>13.568556986585456</v>
      </c>
      <c r="U826" s="43">
        <f ca="1">_xll.BInterpol('Base CDI'!$H$4:$H$28,'Base CDI'!$I$4:$I$29,S826,"Cubic","Extrapolate=Linear","MultiX=Average","Skip=True","Sort=True")</f>
        <v>13.601885876017896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46604</v>
      </c>
      <c r="T827" s="43">
        <f ca="1">_xll.BInterpol('Base CDI'!$H$4:$H$28,'Base CDI'!$J$4:$J$29,S827,"Cubic","Extrapolate=Linear","MultiX=Average","Skip=True","Sort=True")</f>
        <v>13.567199225568098</v>
      </c>
      <c r="U827" s="43">
        <f ca="1">_xll.BInterpol('Base CDI'!$H$4:$H$28,'Base CDI'!$I$4:$I$29,S827,"Cubic","Extrapolate=Linear","MultiX=Average","Skip=True","Sort=True")</f>
        <v>13.600473767002287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46605</v>
      </c>
      <c r="T828" s="43">
        <f ca="1">_xll.BInterpol('Base CDI'!$H$4:$H$28,'Base CDI'!$J$4:$J$29,S828,"Cubic","Extrapolate=Linear","MultiX=Average","Skip=True","Sort=True")</f>
        <v>13.565846514248001</v>
      </c>
      <c r="U828" s="43">
        <f ca="1">_xll.BInterpol('Base CDI'!$H$4:$H$28,'Base CDI'!$I$4:$I$29,S828,"Cubic","Extrapolate=Linear","MultiX=Average","Skip=True","Sort=True")</f>
        <v>13.599066254158158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46606</v>
      </c>
      <c r="T829" s="43">
        <f ca="1">_xll.BInterpol('Base CDI'!$H$4:$H$28,'Base CDI'!$J$4:$J$29,S829,"Cubic","Extrapolate=Linear","MultiX=Average","Skip=True","Sort=True")</f>
        <v>13.564498845431652</v>
      </c>
      <c r="U829" s="43">
        <f ca="1">_xll.BInterpol('Base CDI'!$H$4:$H$28,'Base CDI'!$I$4:$I$29,S829,"Cubic","Extrapolate=Linear","MultiX=Average","Skip=True","Sort=True")</f>
        <v>13.597663337501249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46607</v>
      </c>
      <c r="T830" s="43">
        <f ca="1">_xll.BInterpol('Base CDI'!$H$4:$H$28,'Base CDI'!$J$4:$J$29,S830,"Cubic","Extrapolate=Linear","MultiX=Average","Skip=True","Sort=True")</f>
        <v>13.563156211925538</v>
      </c>
      <c r="U830" s="43">
        <f ca="1">_xll.BInterpol('Base CDI'!$H$4:$H$28,'Base CDI'!$I$4:$I$29,S830,"Cubic","Extrapolate=Linear","MultiX=Average","Skip=True","Sort=True")</f>
        <v>13.596265017047294</v>
      </c>
    </row>
    <row r="831" spans="16:21" x14ac:dyDescent="0.25">
      <c r="P831" s="10">
        <v>35718</v>
      </c>
      <c r="Q831">
        <v>2.928464</v>
      </c>
      <c r="S831" s="42">
        <f t="shared" ca="1" si="17"/>
        <v>46608</v>
      </c>
      <c r="T831" s="43">
        <f ca="1">_xll.BInterpol('Base CDI'!$H$4:$H$28,'Base CDI'!$J$4:$J$29,S831,"Cubic","Extrapolate=Linear","MultiX=Average","Skip=True","Sort=True")</f>
        <v>13.561818606536148</v>
      </c>
      <c r="U831" s="43">
        <f ca="1">_xll.BInterpol('Base CDI'!$H$4:$H$28,'Base CDI'!$I$4:$I$29,S831,"Cubic","Extrapolate=Linear","MultiX=Average","Skip=True","Sort=True")</f>
        <v>13.594871292812035</v>
      </c>
    </row>
    <row r="832" spans="16:21" x14ac:dyDescent="0.25">
      <c r="P832" s="10">
        <v>35719</v>
      </c>
      <c r="Q832">
        <v>2.930485</v>
      </c>
      <c r="S832" s="42">
        <f t="shared" ca="1" si="17"/>
        <v>46609</v>
      </c>
      <c r="T832" s="43">
        <f ca="1">_xll.BInterpol('Base CDI'!$H$4:$H$28,'Base CDI'!$J$4:$J$29,S832,"Cubic","Extrapolate=Linear","MultiX=Average","Skip=True","Sort=True")</f>
        <v>13.560486022069968</v>
      </c>
      <c r="U832" s="43">
        <f ca="1">_xll.BInterpol('Base CDI'!$H$4:$H$28,'Base CDI'!$I$4:$I$29,S832,"Cubic","Extrapolate=Linear","MultiX=Average","Skip=True","Sort=True")</f>
        <v>13.593482164811208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46610</v>
      </c>
      <c r="T833" s="43">
        <f ca="1">_xll.BInterpol('Base CDI'!$H$4:$H$28,'Base CDI'!$J$4:$J$29,S833,"Cubic","Extrapolate=Linear","MultiX=Average","Skip=True","Sort=True")</f>
        <v>13.559158451333484</v>
      </c>
      <c r="U833" s="43">
        <f ca="1">_xll.BInterpol('Base CDI'!$H$4:$H$28,'Base CDI'!$I$4:$I$29,S833,"Cubic","Extrapolate=Linear","MultiX=Average","Skip=True","Sort=True")</f>
        <v>13.592097633060551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46611</v>
      </c>
      <c r="T834" s="43">
        <f ca="1">_xll.BInterpol('Base CDI'!$H$4:$H$28,'Base CDI'!$J$4:$J$29,S834,"Cubic","Extrapolate=Linear","MultiX=Average","Skip=True","Sort=True")</f>
        <v>13.557835887133185</v>
      </c>
      <c r="U834" s="43">
        <f ca="1">_xll.BInterpol('Base CDI'!$H$4:$H$28,'Base CDI'!$I$4:$I$29,S834,"Cubic","Extrapolate=Linear","MultiX=Average","Skip=True","Sort=True")</f>
        <v>13.590717697575801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46612</v>
      </c>
      <c r="T835" s="43">
        <f ca="1">_xll.BInterpol('Base CDI'!$H$4:$H$28,'Base CDI'!$J$4:$J$29,S835,"Cubic","Extrapolate=Linear","MultiX=Average","Skip=True","Sort=True")</f>
        <v>13.556518322275556</v>
      </c>
      <c r="U835" s="43">
        <f ca="1">_xll.BInterpol('Base CDI'!$H$4:$H$28,'Base CDI'!$I$4:$I$29,S835,"Cubic","Extrapolate=Linear","MultiX=Average","Skip=True","Sort=True")</f>
        <v>13.589342358372697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46613</v>
      </c>
      <c r="T836" s="43">
        <f ca="1">_xll.BInterpol('Base CDI'!$H$4:$H$28,'Base CDI'!$J$4:$J$29,S836,"Cubic","Extrapolate=Linear","MultiX=Average","Skip=True","Sort=True")</f>
        <v>13.555205749567087</v>
      </c>
      <c r="U836" s="43">
        <f ca="1">_xll.BInterpol('Base CDI'!$H$4:$H$28,'Base CDI'!$I$4:$I$29,S836,"Cubic","Extrapolate=Linear","MultiX=Average","Skip=True","Sort=True")</f>
        <v>13.587971615466978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46614</v>
      </c>
      <c r="T837" s="43">
        <f ca="1">_xll.BInterpol('Base CDI'!$H$4:$H$28,'Base CDI'!$J$4:$J$29,S837,"Cubic","Extrapolate=Linear","MultiX=Average","Skip=True","Sort=True")</f>
        <v>13.553898161814262</v>
      </c>
      <c r="U837" s="43">
        <f ca="1">_xll.BInterpol('Base CDI'!$H$4:$H$28,'Base CDI'!$I$4:$I$29,S837,"Cubic","Extrapolate=Linear","MultiX=Average","Skip=True","Sort=True")</f>
        <v>13.586605468874382</v>
      </c>
    </row>
    <row r="838" spans="16:21" x14ac:dyDescent="0.25">
      <c r="P838" s="10">
        <v>35727</v>
      </c>
      <c r="Q838">
        <v>2.942599</v>
      </c>
      <c r="S838" s="42">
        <f t="shared" ca="1" si="17"/>
        <v>46615</v>
      </c>
      <c r="T838" s="43">
        <f ca="1">_xll.BInterpol('Base CDI'!$H$4:$H$28,'Base CDI'!$J$4:$J$29,S838,"Cubic","Extrapolate=Linear","MultiX=Average","Skip=True","Sort=True")</f>
        <v>13.552595551823568</v>
      </c>
      <c r="U838" s="43">
        <f ca="1">_xll.BInterpol('Base CDI'!$H$4:$H$28,'Base CDI'!$I$4:$I$29,S838,"Cubic","Extrapolate=Linear","MultiX=Average","Skip=True","Sort=True")</f>
        <v>13.585243918610644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46616</v>
      </c>
      <c r="T839" s="43">
        <f ca="1">_xll.BInterpol('Base CDI'!$H$4:$H$28,'Base CDI'!$J$4:$J$29,S839,"Cubic","Extrapolate=Linear","MultiX=Average","Skip=True","Sort=True")</f>
        <v>13.551297912401495</v>
      </c>
      <c r="U839" s="43">
        <f ca="1">_xll.BInterpol('Base CDI'!$H$4:$H$28,'Base CDI'!$I$4:$I$29,S839,"Cubic","Extrapolate=Linear","MultiX=Average","Skip=True","Sort=True")</f>
        <v>13.583886964691503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46617</v>
      </c>
      <c r="T840" s="43">
        <f ca="1">_xll.BInterpol('Base CDI'!$H$4:$H$28,'Base CDI'!$J$4:$J$29,S840,"Cubic","Extrapolate=Linear","MultiX=Average","Skip=True","Sort=True")</f>
        <v>13.550005236354528</v>
      </c>
      <c r="U840" s="43">
        <f ca="1">_xll.BInterpol('Base CDI'!$H$4:$H$28,'Base CDI'!$I$4:$I$29,S840,"Cubic","Extrapolate=Linear","MultiX=Average","Skip=True","Sort=True")</f>
        <v>13.5825346071327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46618</v>
      </c>
      <c r="T841" s="43">
        <f ca="1">_xll.BInterpol('Base CDI'!$H$4:$H$28,'Base CDI'!$J$4:$J$29,S841,"Cubic","Extrapolate=Linear","MultiX=Average","Skip=True","Sort=True")</f>
        <v>13.548717516489154</v>
      </c>
      <c r="U841" s="43">
        <f ca="1">_xll.BInterpol('Base CDI'!$H$4:$H$28,'Base CDI'!$I$4:$I$29,S841,"Cubic","Extrapolate=Linear","MultiX=Average","Skip=True","Sort=True")</f>
        <v>13.58118684594997</v>
      </c>
    </row>
    <row r="842" spans="16:21" x14ac:dyDescent="0.25">
      <c r="P842" s="10">
        <v>35733</v>
      </c>
      <c r="Q842">
        <v>2.950739</v>
      </c>
      <c r="S842" s="42">
        <f t="shared" ca="1" si="17"/>
        <v>46619</v>
      </c>
      <c r="T842" s="43">
        <f ca="1">_xll.BInterpol('Base CDI'!$H$4:$H$28,'Base CDI'!$J$4:$J$29,S842,"Cubic","Extrapolate=Linear","MultiX=Average","Skip=True","Sort=True")</f>
        <v>13.547434745611859</v>
      </c>
      <c r="U842" s="43">
        <f ca="1">_xll.BInterpol('Base CDI'!$H$4:$H$28,'Base CDI'!$I$4:$I$29,S842,"Cubic","Extrapolate=Linear","MultiX=Average","Skip=True","Sort=True")</f>
        <v>13.579843681159053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46620</v>
      </c>
      <c r="T843" s="43">
        <f ca="1">_xll.BInterpol('Base CDI'!$H$4:$H$28,'Base CDI'!$J$4:$J$29,S843,"Cubic","Extrapolate=Linear","MultiX=Average","Skip=True","Sort=True")</f>
        <v>13.546156916529135</v>
      </c>
      <c r="U843" s="43">
        <f ca="1">_xll.BInterpol('Base CDI'!$H$4:$H$28,'Base CDI'!$I$4:$I$29,S843,"Cubic","Extrapolate=Linear","MultiX=Average","Skip=True","Sort=True")</f>
        <v>13.578505112775686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46621</v>
      </c>
      <c r="T844" s="43">
        <f ca="1">_xll.BInterpol('Base CDI'!$H$4:$H$28,'Base CDI'!$J$4:$J$29,S844,"Cubic","Extrapolate=Linear","MultiX=Average","Skip=True","Sort=True")</f>
        <v>13.544884022047464</v>
      </c>
      <c r="U844" s="43">
        <f ca="1">_xll.BInterpol('Base CDI'!$H$4:$H$28,'Base CDI'!$I$4:$I$29,S844,"Cubic","Extrapolate=Linear","MultiX=Average","Skip=True","Sort=True")</f>
        <v>13.577171140815604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46622</v>
      </c>
      <c r="T845" s="43">
        <f ca="1">_xll.BInterpol('Base CDI'!$H$4:$H$28,'Base CDI'!$J$4:$J$29,S845,"Cubic","Extrapolate=Linear","MultiX=Average","Skip=True","Sort=True")</f>
        <v>13.543616054973334</v>
      </c>
      <c r="U845" s="43">
        <f ca="1">_xll.BInterpol('Base CDI'!$H$4:$H$28,'Base CDI'!$I$4:$I$29,S845,"Cubic","Extrapolate=Linear","MultiX=Average","Skip=True","Sort=True")</f>
        <v>13.57584176529455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46623</v>
      </c>
      <c r="T846" s="43">
        <f ca="1">_xll.BInterpol('Base CDI'!$H$4:$H$28,'Base CDI'!$J$4:$J$29,S846,"Cubic","Extrapolate=Linear","MultiX=Average","Skip=True","Sort=True")</f>
        <v>13.542353008113233</v>
      </c>
      <c r="U846" s="43">
        <f ca="1">_xll.BInterpol('Base CDI'!$H$4:$H$28,'Base CDI'!$I$4:$I$29,S846,"Cubic","Extrapolate=Linear","MultiX=Average","Skip=True","Sort=True")</f>
        <v>13.574516986228259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46624</v>
      </c>
      <c r="T847" s="43">
        <f ca="1">_xll.BInterpol('Base CDI'!$H$4:$H$28,'Base CDI'!$J$4:$J$29,S847,"Cubic","Extrapolate=Linear","MultiX=Average","Skip=True","Sort=True")</f>
        <v>13.541094874273648</v>
      </c>
      <c r="U847" s="43">
        <f ca="1">_xll.BInterpol('Base CDI'!$H$4:$H$28,'Base CDI'!$I$4:$I$29,S847,"Cubic","Extrapolate=Linear","MultiX=Average","Skip=True","Sort=True")</f>
        <v>13.57319680363247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46625</v>
      </c>
      <c r="T848" s="43">
        <f ca="1">_xll.BInterpol('Base CDI'!$H$4:$H$28,'Base CDI'!$J$4:$J$29,S848,"Cubic","Extrapolate=Linear","MultiX=Average","Skip=True","Sort=True")</f>
        <v>13.539841646261067</v>
      </c>
      <c r="U848" s="43">
        <f ca="1">_xll.BInterpol('Base CDI'!$H$4:$H$28,'Base CDI'!$I$4:$I$29,S848,"Cubic","Extrapolate=Linear","MultiX=Average","Skip=True","Sort=True")</f>
        <v>13.57188121752292</v>
      </c>
    </row>
    <row r="849" spans="16:21" x14ac:dyDescent="0.25">
      <c r="P849" s="10">
        <v>35744</v>
      </c>
      <c r="Q849">
        <v>2.979241</v>
      </c>
      <c r="S849" s="42">
        <f t="shared" ca="1" si="18"/>
        <v>46626</v>
      </c>
      <c r="T849" s="43">
        <f ca="1">_xll.BInterpol('Base CDI'!$H$4:$H$28,'Base CDI'!$J$4:$J$29,S849,"Cubic","Extrapolate=Linear","MultiX=Average","Skip=True","Sort=True")</f>
        <v>13.538593316881975</v>
      </c>
      <c r="U849" s="43">
        <f ca="1">_xll.BInterpol('Base CDI'!$H$4:$H$28,'Base CDI'!$I$4:$I$29,S849,"Cubic","Extrapolate=Linear","MultiX=Average","Skip=True","Sort=True")</f>
        <v>13.570570227915349</v>
      </c>
    </row>
    <row r="850" spans="16:21" x14ac:dyDescent="0.25">
      <c r="P850" s="10">
        <v>35745</v>
      </c>
      <c r="Q850">
        <v>2.98366</v>
      </c>
      <c r="S850" s="42">
        <f t="shared" ca="1" si="18"/>
        <v>46627</v>
      </c>
      <c r="T850" s="43">
        <f ca="1">_xll.BInterpol('Base CDI'!$H$4:$H$28,'Base CDI'!$J$4:$J$29,S850,"Cubic","Extrapolate=Linear","MultiX=Average","Skip=True","Sort=True")</f>
        <v>13.537349878942861</v>
      </c>
      <c r="U850" s="43">
        <f ca="1">_xll.BInterpol('Base CDI'!$H$4:$H$28,'Base CDI'!$I$4:$I$29,S850,"Cubic","Extrapolate=Linear","MultiX=Average","Skip=True","Sort=True")</f>
        <v>13.569263834825492</v>
      </c>
    </row>
    <row r="851" spans="16:21" x14ac:dyDescent="0.25">
      <c r="P851" s="10">
        <v>35746</v>
      </c>
      <c r="Q851">
        <v>2.988086</v>
      </c>
      <c r="S851" s="42">
        <f t="shared" ca="1" si="18"/>
        <v>46628</v>
      </c>
      <c r="T851" s="43">
        <f ca="1">_xll.BInterpol('Base CDI'!$H$4:$H$28,'Base CDI'!$J$4:$J$29,S851,"Cubic","Extrapolate=Linear","MultiX=Average","Skip=True","Sort=True")</f>
        <v>13.536111325250211</v>
      </c>
      <c r="U851" s="43">
        <f ca="1">_xll.BInterpol('Base CDI'!$H$4:$H$28,'Base CDI'!$I$4:$I$29,S851,"Cubic","Extrapolate=Linear","MultiX=Average","Skip=True","Sort=True")</f>
        <v>13.567962038269091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46629</v>
      </c>
      <c r="T852" s="43">
        <f ca="1">_xll.BInterpol('Base CDI'!$H$4:$H$28,'Base CDI'!$J$4:$J$29,S852,"Cubic","Extrapolate=Linear","MultiX=Average","Skip=True","Sort=True")</f>
        <v>13.534877648610511</v>
      </c>
      <c r="U852" s="43">
        <f ca="1">_xll.BInterpol('Base CDI'!$H$4:$H$28,'Base CDI'!$I$4:$I$29,S852,"Cubic","Extrapolate=Linear","MultiX=Average","Skip=True","Sort=True")</f>
        <v>13.566664838261879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46630</v>
      </c>
      <c r="T853" s="43">
        <f ca="1">_xll.BInterpol('Base CDI'!$H$4:$H$28,'Base CDI'!$J$4:$J$29,S853,"Cubic","Extrapolate=Linear","MultiX=Average","Skip=True","Sort=True")</f>
        <v>13.533648841830249</v>
      </c>
      <c r="U853" s="43">
        <f ca="1">_xll.BInterpol('Base CDI'!$H$4:$H$28,'Base CDI'!$I$4:$I$29,S853,"Cubic","Extrapolate=Linear","MultiX=Average","Skip=True","Sort=True")</f>
        <v>13.565372234819597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46631</v>
      </c>
      <c r="T854" s="43">
        <f ca="1">_xll.BInterpol('Base CDI'!$H$4:$H$28,'Base CDI'!$J$4:$J$29,S854,"Cubic","Extrapolate=Linear","MultiX=Average","Skip=True","Sort=True")</f>
        <v>13.532424897715913</v>
      </c>
      <c r="U854" s="43">
        <f ca="1">_xll.BInterpol('Base CDI'!$H$4:$H$28,'Base CDI'!$I$4:$I$29,S854,"Cubic","Extrapolate=Linear","MultiX=Average","Skip=True","Sort=True")</f>
        <v>13.564084227957983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46632</v>
      </c>
      <c r="T855" s="43">
        <f ca="1">_xll.BInterpol('Base CDI'!$H$4:$H$28,'Base CDI'!$J$4:$J$29,S855,"Cubic","Extrapolate=Linear","MultiX=Average","Skip=True","Sort=True")</f>
        <v>13.53120580907399</v>
      </c>
      <c r="U855" s="43">
        <f ca="1">_xll.BInterpol('Base CDI'!$H$4:$H$28,'Base CDI'!$I$4:$I$29,S855,"Cubic","Extrapolate=Linear","MultiX=Average","Skip=True","Sort=True")</f>
        <v>13.562800817692773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46633</v>
      </c>
      <c r="T856" s="43">
        <f ca="1">_xll.BInterpol('Base CDI'!$H$4:$H$28,'Base CDI'!$J$4:$J$29,S856,"Cubic","Extrapolate=Linear","MultiX=Average","Skip=True","Sort=True")</f>
        <v>13.529991568710967</v>
      </c>
      <c r="U856" s="43">
        <f ca="1">_xll.BInterpol('Base CDI'!$H$4:$H$28,'Base CDI'!$I$4:$I$29,S856,"Cubic","Extrapolate=Linear","MultiX=Average","Skip=True","Sort=True")</f>
        <v>13.561522004039709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46634</v>
      </c>
      <c r="T857" s="43">
        <f ca="1">_xll.BInterpol('Base CDI'!$H$4:$H$28,'Base CDI'!$J$4:$J$29,S857,"Cubic","Extrapolate=Linear","MultiX=Average","Skip=True","Sort=True")</f>
        <v>13.528782169433329</v>
      </c>
      <c r="U857" s="43">
        <f ca="1">_xll.BInterpol('Base CDI'!$H$4:$H$28,'Base CDI'!$I$4:$I$29,S857,"Cubic","Extrapolate=Linear","MultiX=Average","Skip=True","Sort=True")</f>
        <v>13.560247787014525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46635</v>
      </c>
      <c r="T858" s="43">
        <f ca="1">_xll.BInterpol('Base CDI'!$H$4:$H$28,'Base CDI'!$J$4:$J$29,S858,"Cubic","Extrapolate=Linear","MultiX=Average","Skip=True","Sort=True")</f>
        <v>13.527577604047565</v>
      </c>
      <c r="U858" s="43">
        <f ca="1">_xll.BInterpol('Base CDI'!$H$4:$H$28,'Base CDI'!$I$4:$I$29,S858,"Cubic","Extrapolate=Linear","MultiX=Average","Skip=True","Sort=True")</f>
        <v>13.55897816663296</v>
      </c>
    </row>
    <row r="859" spans="16:21" x14ac:dyDescent="0.25">
      <c r="P859" s="10">
        <v>35758</v>
      </c>
      <c r="Q859">
        <v>3.02373</v>
      </c>
      <c r="S859" s="42">
        <f t="shared" ca="1" si="18"/>
        <v>46636</v>
      </c>
      <c r="T859" s="43">
        <f ca="1">_xll.BInterpol('Base CDI'!$H$4:$H$28,'Base CDI'!$J$4:$J$29,S859,"Cubic","Extrapolate=Linear","MultiX=Average","Skip=True","Sort=True")</f>
        <v>13.526377865360162</v>
      </c>
      <c r="U859" s="43">
        <f ca="1">_xll.BInterpol('Base CDI'!$H$4:$H$28,'Base CDI'!$I$4:$I$29,S859,"Cubic","Extrapolate=Linear","MultiX=Average","Skip=True","Sort=True")</f>
        <v>13.557713142910753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46637</v>
      </c>
      <c r="T860" s="43">
        <f ca="1">_xll.BInterpol('Base CDI'!$H$4:$H$28,'Base CDI'!$J$4:$J$29,S860,"Cubic","Extrapolate=Linear","MultiX=Average","Skip=True","Sort=True")</f>
        <v>13.525182946177607</v>
      </c>
      <c r="U860" s="43">
        <f ca="1">_xll.BInterpol('Base CDI'!$H$4:$H$28,'Base CDI'!$I$4:$I$29,S860,"Cubic","Extrapolate=Linear","MultiX=Average","Skip=True","Sort=True")</f>
        <v>13.556452715863641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46638</v>
      </c>
      <c r="T861" s="43">
        <f ca="1">_xll.BInterpol('Base CDI'!$H$4:$H$28,'Base CDI'!$J$4:$J$29,S861,"Cubic","Extrapolate=Linear","MultiX=Average","Skip=True","Sort=True")</f>
        <v>13.523992839306386</v>
      </c>
      <c r="U861" s="43">
        <f ca="1">_xll.BInterpol('Base CDI'!$H$4:$H$28,'Base CDI'!$I$4:$I$29,S861,"Cubic","Extrapolate=Linear","MultiX=Average","Skip=True","Sort=True")</f>
        <v>13.555196885507362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46639</v>
      </c>
      <c r="T862" s="43">
        <f ca="1">_xll.BInterpol('Base CDI'!$H$4:$H$28,'Base CDI'!$J$4:$J$29,S862,"Cubic","Extrapolate=Linear","MultiX=Average","Skip=True","Sort=True")</f>
        <v>13.522807537552987</v>
      </c>
      <c r="U862" s="43">
        <f ca="1">_xll.BInterpol('Base CDI'!$H$4:$H$28,'Base CDI'!$I$4:$I$29,S862,"Cubic","Extrapolate=Linear","MultiX=Average","Skip=True","Sort=True")</f>
        <v>13.553945651857655</v>
      </c>
    </row>
    <row r="863" spans="16:21" x14ac:dyDescent="0.25">
      <c r="P863" s="10">
        <v>35762</v>
      </c>
      <c r="Q863">
        <v>3.041741</v>
      </c>
      <c r="S863" s="42">
        <f t="shared" ca="1" si="18"/>
        <v>46640</v>
      </c>
      <c r="T863" s="43">
        <f ca="1">_xll.BInterpol('Base CDI'!$H$4:$H$28,'Base CDI'!$J$4:$J$29,S863,"Cubic","Extrapolate=Linear","MultiX=Average","Skip=True","Sort=True")</f>
        <v>13.521627033723897</v>
      </c>
      <c r="U863" s="43">
        <f ca="1">_xll.BInterpol('Base CDI'!$H$4:$H$28,'Base CDI'!$I$4:$I$29,S863,"Cubic","Extrapolate=Linear","MultiX=Average","Skip=True","Sort=True")</f>
        <v>13.552699014930257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46641</v>
      </c>
      <c r="T864" s="43">
        <f ca="1">_xll.BInterpol('Base CDI'!$H$4:$H$28,'Base CDI'!$J$4:$J$29,S864,"Cubic","Extrapolate=Linear","MultiX=Average","Skip=True","Sort=True")</f>
        <v>13.520451320625604</v>
      </c>
      <c r="U864" s="43">
        <f ca="1">_xll.BInterpol('Base CDI'!$H$4:$H$28,'Base CDI'!$I$4:$I$29,S864,"Cubic","Extrapolate=Linear","MultiX=Average","Skip=True","Sort=True")</f>
        <v>13.551456974740905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46642</v>
      </c>
      <c r="T865" s="43">
        <f ca="1">_xll.BInterpol('Base CDI'!$H$4:$H$28,'Base CDI'!$J$4:$J$29,S865,"Cubic","Extrapolate=Linear","MultiX=Average","Skip=True","Sort=True")</f>
        <v>13.519280391064592</v>
      </c>
      <c r="U865" s="43">
        <f ca="1">_xll.BInterpol('Base CDI'!$H$4:$H$28,'Base CDI'!$I$4:$I$29,S865,"Cubic","Extrapolate=Linear","MultiX=Average","Skip=True","Sort=True")</f>
        <v>13.55021953130534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46643</v>
      </c>
      <c r="T866" s="43">
        <f ca="1">_xll.BInterpol('Base CDI'!$H$4:$H$28,'Base CDI'!$J$4:$J$29,S866,"Cubic","Extrapolate=Linear","MultiX=Average","Skip=True","Sort=True")</f>
        <v>13.518114237847351</v>
      </c>
      <c r="U866" s="43">
        <f ca="1">_xll.BInterpol('Base CDI'!$H$4:$H$28,'Base CDI'!$I$4:$I$29,S866,"Cubic","Extrapolate=Linear","MultiX=Average","Skip=True","Sort=True")</f>
        <v>13.548986684639296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46644</v>
      </c>
      <c r="T867" s="43">
        <f ca="1">_xll.BInterpol('Base CDI'!$H$4:$H$28,'Base CDI'!$J$4:$J$29,S867,"Cubic","Extrapolate=Linear","MultiX=Average","Skip=True","Sort=True")</f>
        <v>13.516952853780369</v>
      </c>
      <c r="U867" s="43">
        <f ca="1">_xll.BInterpol('Base CDI'!$H$4:$H$28,'Base CDI'!$I$4:$I$29,S867,"Cubic","Extrapolate=Linear","MultiX=Average","Skip=True","Sort=True")</f>
        <v>13.547758434758515</v>
      </c>
    </row>
    <row r="868" spans="16:21" x14ac:dyDescent="0.25">
      <c r="P868" s="10">
        <v>35769</v>
      </c>
      <c r="Q868">
        <v>3.06141</v>
      </c>
      <c r="S868" s="42">
        <f t="shared" ca="1" si="18"/>
        <v>46645</v>
      </c>
      <c r="T868" s="43">
        <f ca="1">_xll.BInterpol('Base CDI'!$H$4:$H$28,'Base CDI'!$J$4:$J$29,S868,"Cubic","Extrapolate=Linear","MultiX=Average","Skip=True","Sort=True")</f>
        <v>13.51579623167013</v>
      </c>
      <c r="U868" s="43">
        <f ca="1">_xll.BInterpol('Base CDI'!$H$4:$H$28,'Base CDI'!$I$4:$I$29,S868,"Cubic","Extrapolate=Linear","MultiX=Average","Skip=True","Sort=True")</f>
        <v>13.546534781678732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46646</v>
      </c>
      <c r="T869" s="43">
        <f ca="1">_xll.BInterpol('Base CDI'!$H$4:$H$28,'Base CDI'!$J$4:$J$29,S869,"Cubic","Extrapolate=Linear","MultiX=Average","Skip=True","Sort=True")</f>
        <v>13.514644364323122</v>
      </c>
      <c r="U869" s="43">
        <f ca="1">_xll.BInterpol('Base CDI'!$H$4:$H$28,'Base CDI'!$I$4:$I$29,S869,"Cubic","Extrapolate=Linear","MultiX=Average","Skip=True","Sort=True")</f>
        <v>13.545315725415687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46647</v>
      </c>
      <c r="T870" s="43">
        <f ca="1">_xll.BInterpol('Base CDI'!$H$4:$H$28,'Base CDI'!$J$4:$J$29,S870,"Cubic","Extrapolate=Linear","MultiX=Average","Skip=True","Sort=True")</f>
        <v>13.513497244545832</v>
      </c>
      <c r="U870" s="43">
        <f ca="1">_xll.BInterpol('Base CDI'!$H$4:$H$28,'Base CDI'!$I$4:$I$29,S870,"Cubic","Extrapolate=Linear","MultiX=Average","Skip=True","Sort=True")</f>
        <v>13.544101265985116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46648</v>
      </c>
      <c r="T871" s="43">
        <f ca="1">_xll.BInterpol('Base CDI'!$H$4:$H$28,'Base CDI'!$J$4:$J$29,S871,"Cubic","Extrapolate=Linear","MultiX=Average","Skip=True","Sort=True")</f>
        <v>13.512354865144749</v>
      </c>
      <c r="U871" s="43">
        <f ca="1">_xll.BInterpol('Base CDI'!$H$4:$H$28,'Base CDI'!$I$4:$I$29,S871,"Cubic","Extrapolate=Linear","MultiX=Average","Skip=True","Sort=True")</f>
        <v>13.542891403402757</v>
      </c>
    </row>
    <row r="872" spans="16:21" x14ac:dyDescent="0.25">
      <c r="P872" s="10">
        <v>35775</v>
      </c>
      <c r="Q872">
        <v>3.077248</v>
      </c>
      <c r="S872" s="42">
        <f t="shared" ca="1" si="18"/>
        <v>46649</v>
      </c>
      <c r="T872" s="43">
        <f ca="1">_xll.BInterpol('Base CDI'!$H$4:$H$28,'Base CDI'!$J$4:$J$29,S872,"Cubic","Extrapolate=Linear","MultiX=Average","Skip=True","Sort=True")</f>
        <v>13.511217218926356</v>
      </c>
      <c r="U872" s="43">
        <f ca="1">_xll.BInterpol('Base CDI'!$H$4:$H$28,'Base CDI'!$I$4:$I$29,S872,"Cubic","Extrapolate=Linear","MultiX=Average","Skip=True","Sort=True")</f>
        <v>13.541686137684351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46650</v>
      </c>
      <c r="T873" s="43">
        <f ca="1">_xll.BInterpol('Base CDI'!$H$4:$H$28,'Base CDI'!$J$4:$J$29,S873,"Cubic","Extrapolate=Linear","MultiX=Average","Skip=True","Sort=True")</f>
        <v>13.510084298697144</v>
      </c>
      <c r="U873" s="43">
        <f ca="1">_xll.BInterpol('Base CDI'!$H$4:$H$28,'Base CDI'!$I$4:$I$29,S873,"Cubic","Extrapolate=Linear","MultiX=Average","Skip=True","Sort=True")</f>
        <v>13.540485468845633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46651</v>
      </c>
      <c r="T874" s="43">
        <f ca="1">_xll.BInterpol('Base CDI'!$H$4:$H$28,'Base CDI'!$J$4:$J$29,S874,"Cubic","Extrapolate=Linear","MultiX=Average","Skip=True","Sort=True")</f>
        <v>13.508956097263599</v>
      </c>
      <c r="U874" s="43">
        <f ca="1">_xll.BInterpol('Base CDI'!$H$4:$H$28,'Base CDI'!$I$4:$I$29,S874,"Cubic","Extrapolate=Linear","MultiX=Average","Skip=True","Sort=True")</f>
        <v>13.539289396902342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46652</v>
      </c>
      <c r="T875" s="43">
        <f ca="1">_xll.BInterpol('Base CDI'!$H$4:$H$28,'Base CDI'!$J$4:$J$29,S875,"Cubic","Extrapolate=Linear","MultiX=Average","Skip=True","Sort=True")</f>
        <v>13.507832607432208</v>
      </c>
      <c r="U875" s="43">
        <f ca="1">_xll.BInterpol('Base CDI'!$H$4:$H$28,'Base CDI'!$I$4:$I$29,S875,"Cubic","Extrapolate=Linear","MultiX=Average","Skip=True","Sort=True")</f>
        <v>13.538097921870216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46653</v>
      </c>
      <c r="T876" s="43">
        <f ca="1">_xll.BInterpol('Base CDI'!$H$4:$H$28,'Base CDI'!$J$4:$J$29,S876,"Cubic","Extrapolate=Linear","MultiX=Average","Skip=True","Sort=True")</f>
        <v>13.506713822009457</v>
      </c>
      <c r="U876" s="43">
        <f ca="1">_xll.BInterpol('Base CDI'!$H$4:$H$28,'Base CDI'!$I$4:$I$29,S876,"Cubic","Extrapolate=Linear","MultiX=Average","Skip=True","Sort=True")</f>
        <v>13.536911043764992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46654</v>
      </c>
      <c r="T877" s="43">
        <f ca="1">_xll.BInterpol('Base CDI'!$H$4:$H$28,'Base CDI'!$J$4:$J$29,S877,"Cubic","Extrapolate=Linear","MultiX=Average","Skip=True","Sort=True")</f>
        <v>13.505599733801835</v>
      </c>
      <c r="U877" s="43">
        <f ca="1">_xll.BInterpol('Base CDI'!$H$4:$H$28,'Base CDI'!$I$4:$I$29,S877,"Cubic","Extrapolate=Linear","MultiX=Average","Skip=True","Sort=True")</f>
        <v>13.53572876260241</v>
      </c>
    </row>
    <row r="878" spans="16:21" x14ac:dyDescent="0.25">
      <c r="P878" s="10">
        <v>35783</v>
      </c>
      <c r="Q878">
        <v>3.101308</v>
      </c>
      <c r="S878" s="42">
        <f t="shared" ca="1" si="18"/>
        <v>46655</v>
      </c>
      <c r="T878" s="43">
        <f ca="1">_xll.BInterpol('Base CDI'!$H$4:$H$28,'Base CDI'!$J$4:$J$29,S878,"Cubic","Extrapolate=Linear","MultiX=Average","Skip=True","Sort=True")</f>
        <v>13.504490335615827</v>
      </c>
      <c r="U878" s="43">
        <f ca="1">_xll.BInterpol('Base CDI'!$H$4:$H$28,'Base CDI'!$I$4:$I$29,S878,"Cubic","Extrapolate=Linear","MultiX=Average","Skip=True","Sort=True")</f>
        <v>13.534551078398206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46656</v>
      </c>
      <c r="T879" s="43">
        <f ca="1">_xll.BInterpol('Base CDI'!$H$4:$H$28,'Base CDI'!$J$4:$J$29,S879,"Cubic","Extrapolate=Linear","MultiX=Average","Skip=True","Sort=True")</f>
        <v>13.503385620257921</v>
      </c>
      <c r="U879" s="43">
        <f ca="1">_xll.BInterpol('Base CDI'!$H$4:$H$28,'Base CDI'!$I$4:$I$29,S879,"Cubic","Extrapolate=Linear","MultiX=Average","Skip=True","Sort=True")</f>
        <v>13.53337799116812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46657</v>
      </c>
      <c r="T880" s="43">
        <f ca="1">_xll.BInterpol('Base CDI'!$H$4:$H$28,'Base CDI'!$J$4:$J$29,S880,"Cubic","Extrapolate=Linear","MultiX=Average","Skip=True","Sort=True")</f>
        <v>13.502285580534604</v>
      </c>
      <c r="U880" s="43">
        <f ca="1">_xll.BInterpol('Base CDI'!$H$4:$H$28,'Base CDI'!$I$4:$I$29,S880,"Cubic","Extrapolate=Linear","MultiX=Average","Skip=True","Sort=True")</f>
        <v>13.532209500927886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46658</v>
      </c>
      <c r="T881" s="43">
        <f ca="1">_xll.BInterpol('Base CDI'!$H$4:$H$28,'Base CDI'!$J$4:$J$29,S881,"Cubic","Extrapolate=Linear","MultiX=Average","Skip=True","Sort=True")</f>
        <v>13.501190209252364</v>
      </c>
      <c r="U881" s="43">
        <f ca="1">_xll.BInterpol('Base CDI'!$H$4:$H$28,'Base CDI'!$I$4:$I$29,S881,"Cubic","Extrapolate=Linear","MultiX=Average","Skip=True","Sort=True")</f>
        <v>13.531045607693247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46659</v>
      </c>
      <c r="T882" s="43">
        <f ca="1">_xll.BInterpol('Base CDI'!$H$4:$H$28,'Base CDI'!$J$4:$J$29,S882,"Cubic","Extrapolate=Linear","MultiX=Average","Skip=True","Sort=True")</f>
        <v>13.500099499217686</v>
      </c>
      <c r="U882" s="43">
        <f ca="1">_xll.BInterpol('Base CDI'!$H$4:$H$28,'Base CDI'!$I$4:$I$29,S882,"Cubic","Extrapolate=Linear","MultiX=Average","Skip=True","Sort=True")</f>
        <v>13.529886311479938</v>
      </c>
    </row>
    <row r="883" spans="16:21" x14ac:dyDescent="0.25">
      <c r="P883" s="10">
        <v>35793</v>
      </c>
      <c r="Q883">
        <v>3.122112</v>
      </c>
      <c r="S883" s="42">
        <f t="shared" ca="1" si="18"/>
        <v>46660</v>
      </c>
      <c r="T883" s="43">
        <f ca="1">_xll.BInterpol('Base CDI'!$H$4:$H$28,'Base CDI'!$J$4:$J$29,S883,"Cubic","Extrapolate=Linear","MultiX=Average","Skip=True","Sort=True")</f>
        <v>13.499013443237059</v>
      </c>
      <c r="U883" s="43">
        <f ca="1">_xll.BInterpol('Base CDI'!$H$4:$H$28,'Base CDI'!$I$4:$I$29,S883,"Cubic","Extrapolate=Linear","MultiX=Average","Skip=True","Sort=True")</f>
        <v>13.528731612303698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46661</v>
      </c>
      <c r="T884" s="43">
        <f ca="1">_xll.BInterpol('Base CDI'!$H$4:$H$28,'Base CDI'!$J$4:$J$29,S884,"Cubic","Extrapolate=Linear","MultiX=Average","Skip=True","Sort=True")</f>
        <v>13.497932034116971</v>
      </c>
      <c r="U884" s="43">
        <f ca="1">_xll.BInterpol('Base CDI'!$H$4:$H$28,'Base CDI'!$I$4:$I$29,S884,"Cubic","Extrapolate=Linear","MultiX=Average","Skip=True","Sort=True")</f>
        <v>13.527581510180264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46662</v>
      </c>
      <c r="T885" s="43">
        <f ca="1">_xll.BInterpol('Base CDI'!$H$4:$H$28,'Base CDI'!$J$4:$J$29,S885,"Cubic","Extrapolate=Linear","MultiX=Average","Skip=True","Sort=True")</f>
        <v>13.496855264663905</v>
      </c>
      <c r="U885" s="43">
        <f ca="1">_xll.BInterpol('Base CDI'!$H$4:$H$28,'Base CDI'!$I$4:$I$29,S885,"Cubic","Extrapolate=Linear","MultiX=Average","Skip=True","Sort=True")</f>
        <v>13.526436005125374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46663</v>
      </c>
      <c r="T886" s="43">
        <f ca="1">_xll.BInterpol('Base CDI'!$H$4:$H$28,'Base CDI'!$J$4:$J$29,S886,"Cubic","Extrapolate=Linear","MultiX=Average","Skip=True","Sort=True")</f>
        <v>13.495783127684351</v>
      </c>
      <c r="U886" s="43">
        <f ca="1">_xll.BInterpol('Base CDI'!$H$4:$H$28,'Base CDI'!$I$4:$I$29,S886,"Cubic","Extrapolate=Linear","MultiX=Average","Skip=True","Sort=True")</f>
        <v>13.525295097154768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46664</v>
      </c>
      <c r="T887" s="43">
        <f ca="1">_xll.BInterpol('Base CDI'!$H$4:$H$28,'Base CDI'!$J$4:$J$29,S887,"Cubic","Extrapolate=Linear","MultiX=Average","Skip=True","Sort=True")</f>
        <v>13.494715615984797</v>
      </c>
      <c r="U887" s="43">
        <f ca="1">_xll.BInterpol('Base CDI'!$H$4:$H$28,'Base CDI'!$I$4:$I$29,S887,"Cubic","Extrapolate=Linear","MultiX=Average","Skip=True","Sort=True")</f>
        <v>13.524158786284181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46665</v>
      </c>
      <c r="T888" s="43">
        <f ca="1">_xll.BInterpol('Base CDI'!$H$4:$H$28,'Base CDI'!$J$4:$J$29,S888,"Cubic","Extrapolate=Linear","MultiX=Average","Skip=True","Sort=True")</f>
        <v>13.493652722371726</v>
      </c>
      <c r="U888" s="43">
        <f ca="1">_xll.BInterpol('Base CDI'!$H$4:$H$28,'Base CDI'!$I$4:$I$29,S888,"Cubic","Extrapolate=Linear","MultiX=Average","Skip=True","Sort=True")</f>
        <v>13.523027072529352</v>
      </c>
    </row>
    <row r="889" spans="16:21" x14ac:dyDescent="0.25">
      <c r="P889" s="10">
        <v>35802</v>
      </c>
      <c r="Q889">
        <v>3.146544</v>
      </c>
      <c r="S889" s="42">
        <f t="shared" ca="1" si="18"/>
        <v>46666</v>
      </c>
      <c r="T889" s="43">
        <f ca="1">_xll.BInterpol('Base CDI'!$H$4:$H$28,'Base CDI'!$J$4:$J$29,S889,"Cubic","Extrapolate=Linear","MultiX=Average","Skip=True","Sort=True")</f>
        <v>13.492594439651629</v>
      </c>
      <c r="U889" s="43">
        <f ca="1">_xll.BInterpol('Base CDI'!$H$4:$H$28,'Base CDI'!$I$4:$I$29,S889,"Cubic","Extrapolate=Linear","MultiX=Average","Skip=True","Sort=True")</f>
        <v>13.521899955906022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46667</v>
      </c>
      <c r="T890" s="43">
        <f ca="1">_xll.BInterpol('Base CDI'!$H$4:$H$28,'Base CDI'!$J$4:$J$29,S890,"Cubic","Extrapolate=Linear","MultiX=Average","Skip=True","Sort=True")</f>
        <v>13.491540760630992</v>
      </c>
      <c r="U890" s="43">
        <f ca="1">_xll.BInterpol('Base CDI'!$H$4:$H$28,'Base CDI'!$I$4:$I$29,S890,"Cubic","Extrapolate=Linear","MultiX=Average","Skip=True","Sort=True")</f>
        <v>13.520777436429924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46668</v>
      </c>
      <c r="T891" s="43">
        <f ca="1">_xll.BInterpol('Base CDI'!$H$4:$H$28,'Base CDI'!$J$4:$J$29,S891,"Cubic","Extrapolate=Linear","MultiX=Average","Skip=True","Sort=True")</f>
        <v>13.490491678116301</v>
      </c>
      <c r="U891" s="43">
        <f ca="1">_xll.BInterpol('Base CDI'!$H$4:$H$28,'Base CDI'!$I$4:$I$29,S891,"Cubic","Extrapolate=Linear","MultiX=Average","Skip=True","Sort=True")</f>
        <v>13.5196595141168</v>
      </c>
    </row>
    <row r="892" spans="16:21" x14ac:dyDescent="0.25">
      <c r="P892" s="10">
        <v>35807</v>
      </c>
      <c r="Q892">
        <v>3.158658</v>
      </c>
      <c r="S892" s="42">
        <f t="shared" ca="1" si="18"/>
        <v>46669</v>
      </c>
      <c r="T892" s="43">
        <f ca="1">_xll.BInterpol('Base CDI'!$H$4:$H$28,'Base CDI'!$J$4:$J$29,S892,"Cubic","Extrapolate=Linear","MultiX=Average","Skip=True","Sort=True")</f>
        <v>13.489447184914045</v>
      </c>
      <c r="U892" s="43">
        <f ca="1">_xll.BInterpol('Base CDI'!$H$4:$H$28,'Base CDI'!$I$4:$I$29,S892,"Cubic","Extrapolate=Linear","MultiX=Average","Skip=True","Sort=True")</f>
        <v>13.518546188982386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46670</v>
      </c>
      <c r="T893" s="43">
        <f ca="1">_xll.BInterpol('Base CDI'!$H$4:$H$28,'Base CDI'!$J$4:$J$29,S893,"Cubic","Extrapolate=Linear","MultiX=Average","Skip=True","Sort=True")</f>
        <v>13.48840727383071</v>
      </c>
      <c r="U893" s="43">
        <f ca="1">_xll.BInterpol('Base CDI'!$H$4:$H$28,'Base CDI'!$I$4:$I$29,S893,"Cubic","Extrapolate=Linear","MultiX=Average","Skip=True","Sort=True")</f>
        <v>13.517437461042419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46671</v>
      </c>
      <c r="T894" s="43">
        <f ca="1">_xll.BInterpol('Base CDI'!$H$4:$H$28,'Base CDI'!$J$4:$J$29,S894,"Cubic","Extrapolate=Linear","MultiX=Average","Skip=True","Sort=True")</f>
        <v>13.487371937672782</v>
      </c>
      <c r="U894" s="43">
        <f ca="1">_xll.BInterpol('Base CDI'!$H$4:$H$28,'Base CDI'!$I$4:$I$29,S894,"Cubic","Extrapolate=Linear","MultiX=Average","Skip=True","Sort=True")</f>
        <v>13.516333330312639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46672</v>
      </c>
      <c r="T895" s="43">
        <f ca="1">_xll.BInterpol('Base CDI'!$H$4:$H$28,'Base CDI'!$J$4:$J$29,S895,"Cubic","Extrapolate=Linear","MultiX=Average","Skip=True","Sort=True")</f>
        <v>13.486341169246749</v>
      </c>
      <c r="U895" s="43">
        <f ca="1">_xll.BInterpol('Base CDI'!$H$4:$H$28,'Base CDI'!$I$4:$I$29,S895,"Cubic","Extrapolate=Linear","MultiX=Average","Skip=True","Sort=True")</f>
        <v>13.515233796808785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46673</v>
      </c>
      <c r="T896" s="43">
        <f ca="1">_xll.BInterpol('Base CDI'!$H$4:$H$28,'Base CDI'!$J$4:$J$29,S896,"Cubic","Extrapolate=Linear","MultiX=Average","Skip=True","Sort=True")</f>
        <v>13.4853149613591</v>
      </c>
      <c r="U896" s="43">
        <f ca="1">_xll.BInterpol('Base CDI'!$H$4:$H$28,'Base CDI'!$I$4:$I$29,S896,"Cubic","Extrapolate=Linear","MultiX=Average","Skip=True","Sort=True")</f>
        <v>13.514138860546591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46674</v>
      </c>
      <c r="T897" s="43">
        <f ca="1">_xll.BInterpol('Base CDI'!$H$4:$H$28,'Base CDI'!$J$4:$J$29,S897,"Cubic","Extrapolate=Linear","MultiX=Average","Skip=True","Sort=True")</f>
        <v>13.484293306816319</v>
      </c>
      <c r="U897" s="43">
        <f ca="1">_xll.BInterpol('Base CDI'!$H$4:$H$28,'Base CDI'!$I$4:$I$29,S897,"Cubic","Extrapolate=Linear","MultiX=Average","Skip=True","Sort=True")</f>
        <v>13.513048521541798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46675</v>
      </c>
      <c r="T898" s="43">
        <f ca="1">_xll.BInterpol('Base CDI'!$H$4:$H$28,'Base CDI'!$J$4:$J$29,S898,"Cubic","Extrapolate=Linear","MultiX=Average","Skip=True","Sort=True")</f>
        <v>13.483276198424894</v>
      </c>
      <c r="U898" s="43">
        <f ca="1">_xll.BInterpol('Base CDI'!$H$4:$H$28,'Base CDI'!$I$4:$I$29,S898,"Cubic","Extrapolate=Linear","MultiX=Average","Skip=True","Sort=True")</f>
        <v>13.511962779810142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46676</v>
      </c>
      <c r="T899" s="43">
        <f ca="1">_xll.BInterpol('Base CDI'!$H$4:$H$28,'Base CDI'!$J$4:$J$29,S899,"Cubic","Extrapolate=Linear","MultiX=Average","Skip=True","Sort=True")</f>
        <v>13.482263628991312</v>
      </c>
      <c r="U899" s="43">
        <f ca="1">_xll.BInterpol('Base CDI'!$H$4:$H$28,'Base CDI'!$I$4:$I$29,S899,"Cubic","Extrapolate=Linear","MultiX=Average","Skip=True","Sort=True")</f>
        <v>13.510881635367364</v>
      </c>
    </row>
    <row r="900" spans="16:21" x14ac:dyDescent="0.25">
      <c r="P900" s="10">
        <v>35817</v>
      </c>
      <c r="Q900">
        <v>3.190839</v>
      </c>
      <c r="S900" s="42">
        <f t="shared" ca="1" si="18"/>
        <v>46677</v>
      </c>
      <c r="T900" s="43">
        <f ca="1">_xll.BInterpol('Base CDI'!$H$4:$H$28,'Base CDI'!$J$4:$J$29,S900,"Cubic","Extrapolate=Linear","MultiX=Average","Skip=True","Sort=True")</f>
        <v>13.481255591322062</v>
      </c>
      <c r="U900" s="43">
        <f ca="1">_xll.BInterpol('Base CDI'!$H$4:$H$28,'Base CDI'!$I$4:$I$29,S900,"Cubic","Extrapolate=Linear","MultiX=Average","Skip=True","Sort=True")</f>
        <v>13.509805088229198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46678</v>
      </c>
      <c r="T901" s="43">
        <f ca="1">_xll.BInterpol('Base CDI'!$H$4:$H$28,'Base CDI'!$J$4:$J$29,S901,"Cubic","Extrapolate=Linear","MultiX=Average","Skip=True","Sort=True")</f>
        <v>13.480252078223629</v>
      </c>
      <c r="U901" s="43">
        <f ca="1">_xll.BInterpol('Base CDI'!$H$4:$H$28,'Base CDI'!$I$4:$I$29,S901,"Cubic","Extrapolate=Linear","MultiX=Average","Skip=True","Sort=True")</f>
        <v>13.508733138411387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46679</v>
      </c>
      <c r="T902" s="43">
        <f ca="1">_xll.BInterpol('Base CDI'!$H$4:$H$28,'Base CDI'!$J$4:$J$29,S902,"Cubic","Extrapolate=Linear","MultiX=Average","Skip=True","Sort=True")</f>
        <v>13.479253082502499</v>
      </c>
      <c r="U902" s="43">
        <f ca="1">_xll.BInterpol('Base CDI'!$H$4:$H$28,'Base CDI'!$I$4:$I$29,S902,"Cubic","Extrapolate=Linear","MultiX=Average","Skip=True","Sort=True")</f>
        <v>13.507665785929664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46680</v>
      </c>
      <c r="T903" s="43">
        <f ca="1">_xll.BInterpol('Base CDI'!$H$4:$H$28,'Base CDI'!$J$4:$J$29,S903,"Cubic","Extrapolate=Linear","MultiX=Average","Skip=True","Sort=True")</f>
        <v>13.478258596965162</v>
      </c>
      <c r="U903" s="43">
        <f ca="1">_xll.BInterpol('Base CDI'!$H$4:$H$28,'Base CDI'!$I$4:$I$29,S903,"Cubic","Extrapolate=Linear","MultiX=Average","Skip=True","Sort=True")</f>
        <v>13.506603030799768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46681</v>
      </c>
      <c r="T904" s="43">
        <f ca="1">_xll.BInterpol('Base CDI'!$H$4:$H$28,'Base CDI'!$J$4:$J$29,S904,"Cubic","Extrapolate=Linear","MultiX=Average","Skip=True","Sort=True")</f>
        <v>13.477268614418104</v>
      </c>
      <c r="U904" s="43">
        <f ca="1">_xll.BInterpol('Base CDI'!$H$4:$H$28,'Base CDI'!$I$4:$I$29,S904,"Cubic","Extrapolate=Linear","MultiX=Average","Skip=True","Sort=True")</f>
        <v>13.50554487303744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46682</v>
      </c>
      <c r="T905" s="43">
        <f ca="1">_xll.BInterpol('Base CDI'!$H$4:$H$28,'Base CDI'!$J$4:$J$29,S905,"Cubic","Extrapolate=Linear","MultiX=Average","Skip=True","Sort=True")</f>
        <v>13.476283127667811</v>
      </c>
      <c r="U905" s="43">
        <f ca="1">_xll.BInterpol('Base CDI'!$H$4:$H$28,'Base CDI'!$I$4:$I$29,S905,"Cubic","Extrapolate=Linear","MultiX=Average","Skip=True","Sort=True")</f>
        <v>13.504491312658415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46683</v>
      </c>
      <c r="T906" s="43">
        <f ca="1">_xll.BInterpol('Base CDI'!$H$4:$H$28,'Base CDI'!$J$4:$J$29,S906,"Cubic","Extrapolate=Linear","MultiX=Average","Skip=True","Sort=True")</f>
        <v>13.47530212952077</v>
      </c>
      <c r="U906" s="43">
        <f ca="1">_xll.BInterpol('Base CDI'!$H$4:$H$28,'Base CDI'!$I$4:$I$29,S906,"Cubic","Extrapolate=Linear","MultiX=Average","Skip=True","Sort=True")</f>
        <v>13.503442349678432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46684</v>
      </c>
      <c r="T907" s="43">
        <f ca="1">_xll.BInterpol('Base CDI'!$H$4:$H$28,'Base CDI'!$J$4:$J$29,S907,"Cubic","Extrapolate=Linear","MultiX=Average","Skip=True","Sort=True")</f>
        <v>13.474325612783471</v>
      </c>
      <c r="U907" s="43">
        <f ca="1">_xll.BInterpol('Base CDI'!$H$4:$H$28,'Base CDI'!$I$4:$I$29,S907,"Cubic","Extrapolate=Linear","MultiX=Average","Skip=True","Sort=True")</f>
        <v>13.50239798411323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46685</v>
      </c>
      <c r="T908" s="43">
        <f ca="1">_xll.BInterpol('Base CDI'!$H$4:$H$28,'Base CDI'!$J$4:$J$29,S908,"Cubic","Extrapolate=Linear","MultiX=Average","Skip=True","Sort=True")</f>
        <v>13.473353570262399</v>
      </c>
      <c r="U908" s="43">
        <f ca="1">_xll.BInterpol('Base CDI'!$H$4:$H$28,'Base CDI'!$I$4:$I$29,S908,"Cubic","Extrapolate=Linear","MultiX=Average","Skip=True","Sort=True")</f>
        <v>13.501358215978545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46686</v>
      </c>
      <c r="T909" s="43">
        <f ca="1">_xll.BInterpol('Base CDI'!$H$4:$H$28,'Base CDI'!$J$4:$J$29,S909,"Cubic","Extrapolate=Linear","MultiX=Average","Skip=True","Sort=True")</f>
        <v>13.472385994764039</v>
      </c>
      <c r="U909" s="43">
        <f ca="1">_xll.BInterpol('Base CDI'!$H$4:$H$28,'Base CDI'!$I$4:$I$29,S909,"Cubic","Extrapolate=Linear","MultiX=Average","Skip=True","Sort=True")</f>
        <v>13.500323045290115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46687</v>
      </c>
      <c r="T910" s="43">
        <f ca="1">_xll.BInterpol('Base CDI'!$H$4:$H$28,'Base CDI'!$J$4:$J$29,S910,"Cubic","Extrapolate=Linear","MultiX=Average","Skip=True","Sort=True")</f>
        <v>13.471422879094881</v>
      </c>
      <c r="U910" s="43">
        <f ca="1">_xll.BInterpol('Base CDI'!$H$4:$H$28,'Base CDI'!$I$4:$I$29,S910,"Cubic","Extrapolate=Linear","MultiX=Average","Skip=True","Sort=True")</f>
        <v>13.499292472063679</v>
      </c>
    </row>
    <row r="911" spans="16:21" x14ac:dyDescent="0.25">
      <c r="P911" s="10">
        <v>35832</v>
      </c>
      <c r="Q911">
        <v>3.233114</v>
      </c>
      <c r="S911" s="42">
        <f t="shared" ca="1" si="19"/>
        <v>46688</v>
      </c>
      <c r="T911" s="43">
        <f ca="1">_xll.BInterpol('Base CDI'!$H$4:$H$28,'Base CDI'!$J$4:$J$29,S911,"Cubic","Extrapolate=Linear","MultiX=Average","Skip=True","Sort=True")</f>
        <v>13.47046421606141</v>
      </c>
      <c r="U911" s="43">
        <f ca="1">_xll.BInterpol('Base CDI'!$H$4:$H$28,'Base CDI'!$I$4:$I$29,S911,"Cubic","Extrapolate=Linear","MultiX=Average","Skip=True","Sort=True")</f>
        <v>13.498266496314976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46689</v>
      </c>
      <c r="T912" s="43">
        <f ca="1">_xll.BInterpol('Base CDI'!$H$4:$H$28,'Base CDI'!$J$4:$J$29,S912,"Cubic","Extrapolate=Linear","MultiX=Average","Skip=True","Sort=True")</f>
        <v>13.469509998470116</v>
      </c>
      <c r="U912" s="43">
        <f ca="1">_xll.BInterpol('Base CDI'!$H$4:$H$28,'Base CDI'!$I$4:$I$29,S912,"Cubic","Extrapolate=Linear","MultiX=Average","Skip=True","Sort=True")</f>
        <v>13.497245118059743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46690</v>
      </c>
      <c r="T913" s="43">
        <f ca="1">_xll.BInterpol('Base CDI'!$H$4:$H$28,'Base CDI'!$J$4:$J$29,S913,"Cubic","Extrapolate=Linear","MultiX=Average","Skip=True","Sort=True")</f>
        <v>13.468560219127484</v>
      </c>
      <c r="U913" s="43">
        <f ca="1">_xll.BInterpol('Base CDI'!$H$4:$H$28,'Base CDI'!$I$4:$I$29,S913,"Cubic","Extrapolate=Linear","MultiX=Average","Skip=True","Sort=True")</f>
        <v>13.496228337313715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46691</v>
      </c>
      <c r="T914" s="43">
        <f ca="1">_xll.BInterpol('Base CDI'!$H$4:$H$28,'Base CDI'!$J$4:$J$29,S914,"Cubic","Extrapolate=Linear","MultiX=Average","Skip=True","Sort=True")</f>
        <v>13.467614870840002</v>
      </c>
      <c r="U914" s="43">
        <f ca="1">_xll.BInterpol('Base CDI'!$H$4:$H$28,'Base CDI'!$I$4:$I$29,S914,"Cubic","Extrapolate=Linear","MultiX=Average","Skip=True","Sort=True")</f>
        <v>13.495216154092635</v>
      </c>
    </row>
    <row r="915" spans="16:21" x14ac:dyDescent="0.25">
      <c r="P915" s="10">
        <v>35838</v>
      </c>
      <c r="Q915">
        <v>3.248224</v>
      </c>
      <c r="S915" s="42">
        <f t="shared" ca="1" si="19"/>
        <v>46692</v>
      </c>
      <c r="T915" s="43">
        <f ca="1">_xll.BInterpol('Base CDI'!$H$4:$H$28,'Base CDI'!$J$4:$J$29,S915,"Cubic","Extrapolate=Linear","MultiX=Average","Skip=True","Sort=True")</f>
        <v>13.466673946414154</v>
      </c>
      <c r="U915" s="43">
        <f ca="1">_xll.BInterpol('Base CDI'!$H$4:$H$28,'Base CDI'!$I$4:$I$29,S915,"Cubic","Extrapolate=Linear","MultiX=Average","Skip=True","Sort=True")</f>
        <v>13.494208568412239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46693</v>
      </c>
      <c r="T916" s="43">
        <f ca="1">_xll.BInterpol('Base CDI'!$H$4:$H$28,'Base CDI'!$J$4:$J$29,S916,"Cubic","Extrapolate=Linear","MultiX=Average","Skip=True","Sort=True")</f>
        <v>13.465737438656433</v>
      </c>
      <c r="U916" s="43">
        <f ca="1">_xll.BInterpol('Base CDI'!$H$4:$H$28,'Base CDI'!$I$4:$I$29,S916,"Cubic","Extrapolate=Linear","MultiX=Average","Skip=True","Sort=True")</f>
        <v>13.493205580288263</v>
      </c>
    </row>
    <row r="917" spans="16:21" x14ac:dyDescent="0.25">
      <c r="P917" s="10">
        <v>35842</v>
      </c>
      <c r="Q917">
        <v>3.255792</v>
      </c>
      <c r="S917" s="42">
        <f t="shared" ca="1" si="19"/>
        <v>46694</v>
      </c>
      <c r="T917" s="43">
        <f ca="1">_xll.BInterpol('Base CDI'!$H$4:$H$28,'Base CDI'!$J$4:$J$29,S917,"Cubic","Extrapolate=Linear","MultiX=Average","Skip=True","Sort=True")</f>
        <v>13.464805340373319</v>
      </c>
      <c r="U917" s="43">
        <f ca="1">_xll.BInterpol('Base CDI'!$H$4:$H$28,'Base CDI'!$I$4:$I$29,S917,"Cubic","Extrapolate=Linear","MultiX=Average","Skip=True","Sort=True")</f>
        <v>13.492207189736448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46695</v>
      </c>
      <c r="T918" s="43">
        <f ca="1">_xll.BInterpol('Base CDI'!$H$4:$H$28,'Base CDI'!$J$4:$J$29,S918,"Cubic","Extrapolate=Linear","MultiX=Average","Skip=True","Sort=True")</f>
        <v>13.463877644371305</v>
      </c>
      <c r="U918" s="43">
        <f ca="1">_xll.BInterpol('Base CDI'!$H$4:$H$28,'Base CDI'!$I$4:$I$29,S918,"Cubic","Extrapolate=Linear","MultiX=Average","Skip=True","Sort=True")</f>
        <v>13.49121339677253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46696</v>
      </c>
      <c r="T919" s="43">
        <f ca="1">_xll.BInterpol('Base CDI'!$H$4:$H$28,'Base CDI'!$J$4:$J$29,S919,"Cubic","Extrapolate=Linear","MultiX=Average","Skip=True","Sort=True")</f>
        <v>13.462954343456875</v>
      </c>
      <c r="U919" s="43">
        <f ca="1">_xll.BInterpol('Base CDI'!$H$4:$H$28,'Base CDI'!$I$4:$I$29,S919,"Cubic","Extrapolate=Linear","MultiX=Average","Skip=True","Sort=True")</f>
        <v>13.490224201412246</v>
      </c>
    </row>
    <row r="920" spans="16:21" x14ac:dyDescent="0.25">
      <c r="P920" s="10">
        <v>35845</v>
      </c>
      <c r="Q920">
        <v>3.267137</v>
      </c>
      <c r="S920" s="42">
        <f t="shared" ca="1" si="19"/>
        <v>46697</v>
      </c>
      <c r="T920" s="43">
        <f ca="1">_xll.BInterpol('Base CDI'!$H$4:$H$28,'Base CDI'!$J$4:$J$29,S920,"Cubic","Extrapolate=Linear","MultiX=Average","Skip=True","Sort=True")</f>
        <v>13.462035430436517</v>
      </c>
      <c r="U920" s="43">
        <f ca="1">_xll.BInterpol('Base CDI'!$H$4:$H$28,'Base CDI'!$I$4:$I$29,S920,"Cubic","Extrapolate=Linear","MultiX=Average","Skip=True","Sort=True")</f>
        <v>13.489239603671338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46698</v>
      </c>
      <c r="T921" s="43">
        <f ca="1">_xll.BInterpol('Base CDI'!$H$4:$H$28,'Base CDI'!$J$4:$J$29,S921,"Cubic","Extrapolate=Linear","MultiX=Average","Skip=True","Sort=True")</f>
        <v>13.461120898116718</v>
      </c>
      <c r="U921" s="43">
        <f ca="1">_xll.BInterpol('Base CDI'!$H$4:$H$28,'Base CDI'!$I$4:$I$29,S921,"Cubic","Extrapolate=Linear","MultiX=Average","Skip=True","Sort=True")</f>
        <v>13.48825960356554</v>
      </c>
    </row>
    <row r="922" spans="16:21" x14ac:dyDescent="0.25">
      <c r="P922" s="10">
        <v>35851</v>
      </c>
      <c r="Q922">
        <v>3.274651</v>
      </c>
      <c r="S922" s="42">
        <f t="shared" ca="1" si="19"/>
        <v>46699</v>
      </c>
      <c r="T922" s="43">
        <f ca="1">_xll.BInterpol('Base CDI'!$H$4:$H$28,'Base CDI'!$J$4:$J$29,S922,"Cubic","Extrapolate=Linear","MultiX=Average","Skip=True","Sort=True")</f>
        <v>13.460210739303964</v>
      </c>
      <c r="U922" s="43">
        <f ca="1">_xll.BInterpol('Base CDI'!$H$4:$H$28,'Base CDI'!$I$4:$I$29,S922,"Cubic","Extrapolate=Linear","MultiX=Average","Skip=True","Sort=True")</f>
        <v>13.487284201110592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46700</v>
      </c>
      <c r="T923" s="43">
        <f ca="1">_xll.BInterpol('Base CDI'!$H$4:$H$28,'Base CDI'!$J$4:$J$29,S923,"Cubic","Extrapolate=Linear","MultiX=Average","Skip=True","Sort=True")</f>
        <v>13.459304946804744</v>
      </c>
      <c r="U923" s="43">
        <f ca="1">_xll.BInterpol('Base CDI'!$H$4:$H$28,'Base CDI'!$I$4:$I$29,S923,"Cubic","Extrapolate=Linear","MultiX=Average","Skip=True","Sort=True")</f>
        <v>13.486313396322231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46701</v>
      </c>
      <c r="T924" s="43">
        <f ca="1">_xll.BInterpol('Base CDI'!$H$4:$H$28,'Base CDI'!$J$4:$J$29,S924,"Cubic","Extrapolate=Linear","MultiX=Average","Skip=True","Sort=True")</f>
        <v>13.458403513425543</v>
      </c>
      <c r="U924" s="43">
        <f ca="1">_xll.BInterpol('Base CDI'!$H$4:$H$28,'Base CDI'!$I$4:$I$29,S924,"Cubic","Extrapolate=Linear","MultiX=Average","Skip=True","Sort=True")</f>
        <v>13.485347189216196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46702</v>
      </c>
      <c r="T925" s="43">
        <f ca="1">_xll.BInterpol('Base CDI'!$H$4:$H$28,'Base CDI'!$J$4:$J$29,S925,"Cubic","Extrapolate=Linear","MultiX=Average","Skip=True","Sort=True")</f>
        <v>13.457506431972849</v>
      </c>
      <c r="U925" s="43">
        <f ca="1">_xll.BInterpol('Base CDI'!$H$4:$H$28,'Base CDI'!$I$4:$I$29,S925,"Cubic","Extrapolate=Linear","MultiX=Average","Skip=True","Sort=True")</f>
        <v>13.484385579808222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46703</v>
      </c>
      <c r="T926" s="43">
        <f ca="1">_xll.BInterpol('Base CDI'!$H$4:$H$28,'Base CDI'!$J$4:$J$29,S926,"Cubic","Extrapolate=Linear","MultiX=Average","Skip=True","Sort=True")</f>
        <v>13.45661369525315</v>
      </c>
      <c r="U926" s="43">
        <f ca="1">_xll.BInterpol('Base CDI'!$H$4:$H$28,'Base CDI'!$I$4:$I$29,S926,"Cubic","Extrapolate=Linear","MultiX=Average","Skip=True","Sort=True")</f>
        <v>13.483428568114052</v>
      </c>
    </row>
    <row r="927" spans="16:21" x14ac:dyDescent="0.25">
      <c r="P927" s="10">
        <v>35858</v>
      </c>
      <c r="Q927">
        <v>3.29332</v>
      </c>
      <c r="S927" s="42">
        <f t="shared" ca="1" si="19"/>
        <v>46704</v>
      </c>
      <c r="T927" s="43">
        <f ca="1">_xll.BInterpol('Base CDI'!$H$4:$H$28,'Base CDI'!$J$4:$J$29,S927,"Cubic","Extrapolate=Linear","MultiX=Average","Skip=True","Sort=True")</f>
        <v>13.455725296072933</v>
      </c>
      <c r="U927" s="43">
        <f ca="1">_xll.BInterpol('Base CDI'!$H$4:$H$28,'Base CDI'!$I$4:$I$29,S927,"Cubic","Extrapolate=Linear","MultiX=Average","Skip=True","Sort=True")</f>
        <v>13.48247615414942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46705</v>
      </c>
      <c r="T928" s="43">
        <f ca="1">_xll.BInterpol('Base CDI'!$H$4:$H$28,'Base CDI'!$J$4:$J$29,S928,"Cubic","Extrapolate=Linear","MultiX=Average","Skip=True","Sort=True")</f>
        <v>13.454841227238683</v>
      </c>
      <c r="U928" s="43">
        <f ca="1">_xll.BInterpol('Base CDI'!$H$4:$H$28,'Base CDI'!$I$4:$I$29,S928,"Cubic","Extrapolate=Linear","MultiX=Average","Skip=True","Sort=True")</f>
        <v>13.481528337930067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46706</v>
      </c>
      <c r="T929" s="43">
        <f ca="1">_xll.BInterpol('Base CDI'!$H$4:$H$28,'Base CDI'!$J$4:$J$29,S929,"Cubic","Extrapolate=Linear","MultiX=Average","Skip=True","Sort=True")</f>
        <v>13.453961481556888</v>
      </c>
      <c r="U929" s="43">
        <f ca="1">_xll.BInterpol('Base CDI'!$H$4:$H$28,'Base CDI'!$I$4:$I$29,S929,"Cubic","Extrapolate=Linear","MultiX=Average","Skip=True","Sort=True")</f>
        <v>13.480585119471728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46707</v>
      </c>
      <c r="T930" s="43">
        <f ca="1">_xll.BInterpol('Base CDI'!$H$4:$H$28,'Base CDI'!$J$4:$J$29,S930,"Cubic","Extrapolate=Linear","MultiX=Average","Skip=True","Sort=True")</f>
        <v>13.453086051834038</v>
      </c>
      <c r="U930" s="43">
        <f ca="1">_xll.BInterpol('Base CDI'!$H$4:$H$28,'Base CDI'!$I$4:$I$29,S930,"Cubic","Extrapolate=Linear","MultiX=Average","Skip=True","Sort=True")</f>
        <v>13.479646498790142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46708</v>
      </c>
      <c r="T931" s="43">
        <f ca="1">_xll.BInterpol('Base CDI'!$H$4:$H$28,'Base CDI'!$J$4:$J$29,S931,"Cubic","Extrapolate=Linear","MultiX=Average","Skip=True","Sort=True")</f>
        <v>13.452214930876615</v>
      </c>
      <c r="U931" s="43">
        <f ca="1">_xll.BInterpol('Base CDI'!$H$4:$H$28,'Base CDI'!$I$4:$I$29,S931,"Cubic","Extrapolate=Linear","MultiX=Average","Skip=True","Sort=True")</f>
        <v>13.478712475901048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46709</v>
      </c>
      <c r="T932" s="43">
        <f ca="1">_xll.BInterpol('Base CDI'!$H$4:$H$28,'Base CDI'!$J$4:$J$29,S932,"Cubic","Extrapolate=Linear","MultiX=Average","Skip=True","Sort=True")</f>
        <v>13.451348111491109</v>
      </c>
      <c r="U932" s="43">
        <f ca="1">_xll.BInterpol('Base CDI'!$H$4:$H$28,'Base CDI'!$I$4:$I$29,S932,"Cubic","Extrapolate=Linear","MultiX=Average","Skip=True","Sort=True")</f>
        <v>13.477783050820182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46710</v>
      </c>
      <c r="T933" s="43">
        <f ca="1">_xll.BInterpol('Base CDI'!$H$4:$H$28,'Base CDI'!$J$4:$J$29,S933,"Cubic","Extrapolate=Linear","MultiX=Average","Skip=True","Sort=True")</f>
        <v>13.450485586484007</v>
      </c>
      <c r="U933" s="43">
        <f ca="1">_xll.BInterpol('Base CDI'!$H$4:$H$28,'Base CDI'!$I$4:$I$29,S933,"Cubic","Extrapolate=Linear","MultiX=Average","Skip=True","Sort=True")</f>
        <v>13.476858223563283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46711</v>
      </c>
      <c r="T934" s="43">
        <f ca="1">_xll.BInterpol('Base CDI'!$H$4:$H$28,'Base CDI'!$J$4:$J$29,S934,"Cubic","Extrapolate=Linear","MultiX=Average","Skip=True","Sort=True")</f>
        <v>13.449627348661796</v>
      </c>
      <c r="U934" s="43">
        <f ca="1">_xll.BInterpol('Base CDI'!$H$4:$H$28,'Base CDI'!$I$4:$I$29,S934,"Cubic","Extrapolate=Linear","MultiX=Average","Skip=True","Sort=True")</f>
        <v>13.47593799414609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46712</v>
      </c>
      <c r="T935" s="43">
        <f ca="1">_xll.BInterpol('Base CDI'!$H$4:$H$28,'Base CDI'!$J$4:$J$29,S935,"Cubic","Extrapolate=Linear","MultiX=Average","Skip=True","Sort=True")</f>
        <v>13.448773390830963</v>
      </c>
      <c r="U935" s="43">
        <f ca="1">_xll.BInterpol('Base CDI'!$H$4:$H$28,'Base CDI'!$I$4:$I$29,S935,"Cubic","Extrapolate=Linear","MultiX=Average","Skip=True","Sort=True")</f>
        <v>13.47502236258434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46713</v>
      </c>
      <c r="T936" s="43">
        <f ca="1">_xll.BInterpol('Base CDI'!$H$4:$H$28,'Base CDI'!$J$4:$J$29,S936,"Cubic","Extrapolate=Linear","MultiX=Average","Skip=True","Sort=True")</f>
        <v>13.447923705797994</v>
      </c>
      <c r="U936" s="43">
        <f ca="1">_xll.BInterpol('Base CDI'!$H$4:$H$28,'Base CDI'!$I$4:$I$29,S936,"Cubic","Extrapolate=Linear","MultiX=Average","Skip=True","Sort=True")</f>
        <v>13.474111328893771</v>
      </c>
    </row>
    <row r="937" spans="16:21" x14ac:dyDescent="0.25">
      <c r="P937" s="10">
        <v>35872</v>
      </c>
      <c r="Q937">
        <v>3.325447</v>
      </c>
      <c r="S937" s="42">
        <f t="shared" ca="1" si="19"/>
        <v>46714</v>
      </c>
      <c r="T937" s="43">
        <f ca="1">_xll.BInterpol('Base CDI'!$H$4:$H$28,'Base CDI'!$J$4:$J$29,S937,"Cubic","Extrapolate=Linear","MultiX=Average","Skip=True","Sort=True")</f>
        <v>13.447078286369377</v>
      </c>
      <c r="U937" s="43">
        <f ca="1">_xll.BInterpol('Base CDI'!$H$4:$H$28,'Base CDI'!$I$4:$I$29,S937,"Cubic","Extrapolate=Linear","MultiX=Average","Skip=True","Sort=True")</f>
        <v>13.47320489309012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46715</v>
      </c>
      <c r="T938" s="43">
        <f ca="1">_xll.BInterpol('Base CDI'!$H$4:$H$28,'Base CDI'!$J$4:$J$29,S938,"Cubic","Extrapolate=Linear","MultiX=Average","Skip=True","Sort=True")</f>
        <v>13.446237125351599</v>
      </c>
      <c r="U938" s="43">
        <f ca="1">_xll.BInterpol('Base CDI'!$H$4:$H$28,'Base CDI'!$I$4:$I$29,S938,"Cubic","Extrapolate=Linear","MultiX=Average","Skip=True","Sort=True")</f>
        <v>13.472303055189128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46716</v>
      </c>
      <c r="T939" s="43">
        <f ca="1">_xll.BInterpol('Base CDI'!$H$4:$H$28,'Base CDI'!$J$4:$J$29,S939,"Cubic","Extrapolate=Linear","MultiX=Average","Skip=True","Sort=True")</f>
        <v>13.445400215551148</v>
      </c>
      <c r="U939" s="43">
        <f ca="1">_xll.BInterpol('Base CDI'!$H$4:$H$28,'Base CDI'!$I$4:$I$29,S939,"Cubic","Extrapolate=Linear","MultiX=Average","Skip=True","Sort=True")</f>
        <v>13.471405815206529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46717</v>
      </c>
      <c r="T940" s="43">
        <f ca="1">_xll.BInterpol('Base CDI'!$H$4:$H$28,'Base CDI'!$J$4:$J$29,S940,"Cubic","Extrapolate=Linear","MultiX=Average","Skip=True","Sort=True")</f>
        <v>13.44456754977451</v>
      </c>
      <c r="U940" s="43">
        <f ca="1">_xll.BInterpol('Base CDI'!$H$4:$H$28,'Base CDI'!$I$4:$I$29,S940,"Cubic","Extrapolate=Linear","MultiX=Average","Skip=True","Sort=True")</f>
        <v>13.470513173158064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46718</v>
      </c>
      <c r="T941" s="43">
        <f ca="1">_xll.BInterpol('Base CDI'!$H$4:$H$28,'Base CDI'!$J$4:$J$29,S941,"Cubic","Extrapolate=Linear","MultiX=Average","Skip=True","Sort=True")</f>
        <v>13.443739120828171</v>
      </c>
      <c r="U941" s="43">
        <f ca="1">_xll.BInterpol('Base CDI'!$H$4:$H$28,'Base CDI'!$I$4:$I$29,S941,"Cubic","Extrapolate=Linear","MultiX=Average","Skip=True","Sort=True")</f>
        <v>13.46962512905947</v>
      </c>
    </row>
    <row r="942" spans="16:21" x14ac:dyDescent="0.25">
      <c r="P942" s="10">
        <v>35879</v>
      </c>
      <c r="Q942">
        <v>3.341466</v>
      </c>
      <c r="S942" s="42">
        <f t="shared" ca="1" si="19"/>
        <v>46719</v>
      </c>
      <c r="T942" s="43">
        <f ca="1">_xll.BInterpol('Base CDI'!$H$4:$H$28,'Base CDI'!$J$4:$J$29,S942,"Cubic","Extrapolate=Linear","MultiX=Average","Skip=True","Sort=True")</f>
        <v>13.442914921518621</v>
      </c>
      <c r="U942" s="43">
        <f ca="1">_xll.BInterpol('Base CDI'!$H$4:$H$28,'Base CDI'!$I$4:$I$29,S942,"Cubic","Extrapolate=Linear","MultiX=Average","Skip=True","Sort=True")</f>
        <v>13.468741682926483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46720</v>
      </c>
      <c r="T943" s="43">
        <f ca="1">_xll.BInterpol('Base CDI'!$H$4:$H$28,'Base CDI'!$J$4:$J$29,S943,"Cubic","Extrapolate=Linear","MultiX=Average","Skip=True","Sort=True")</f>
        <v>13.442094944652343</v>
      </c>
      <c r="U943" s="43">
        <f ca="1">_xll.BInterpol('Base CDI'!$H$4:$H$28,'Base CDI'!$I$4:$I$29,S943,"Cubic","Extrapolate=Linear","MultiX=Average","Skip=True","Sort=True")</f>
        <v>13.467862834774845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46721</v>
      </c>
      <c r="T944" s="43">
        <f ca="1">_xll.BInterpol('Base CDI'!$H$4:$H$28,'Base CDI'!$J$4:$J$29,S944,"Cubic","Extrapolate=Linear","MultiX=Average","Skip=True","Sort=True")</f>
        <v>13.441279183035828</v>
      </c>
      <c r="U944" s="43">
        <f ca="1">_xll.BInterpol('Base CDI'!$H$4:$H$28,'Base CDI'!$I$4:$I$29,S944,"Cubic","Extrapolate=Linear","MultiX=Average","Skip=True","Sort=True")</f>
        <v>13.466988584620291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46722</v>
      </c>
      <c r="T945" s="43">
        <f ca="1">_xll.BInterpol('Base CDI'!$H$4:$H$28,'Base CDI'!$J$4:$J$29,S945,"Cubic","Extrapolate=Linear","MultiX=Average","Skip=True","Sort=True")</f>
        <v>13.440467629475561</v>
      </c>
      <c r="U945" s="43">
        <f ca="1">_xll.BInterpol('Base CDI'!$H$4:$H$28,'Base CDI'!$I$4:$I$29,S945,"Cubic","Extrapolate=Linear","MultiX=Average","Skip=True","Sort=True")</f>
        <v>13.466118932478558</v>
      </c>
    </row>
    <row r="946" spans="16:21" x14ac:dyDescent="0.25">
      <c r="P946" s="10">
        <v>35885</v>
      </c>
      <c r="Q946">
        <v>3.354304</v>
      </c>
      <c r="S946" s="42">
        <f t="shared" ca="1" si="19"/>
        <v>46723</v>
      </c>
      <c r="T946" s="43">
        <f ca="1">_xll.BInterpol('Base CDI'!$H$4:$H$28,'Base CDI'!$J$4:$J$29,S946,"Cubic","Extrapolate=Linear","MultiX=Average","Skip=True","Sort=True")</f>
        <v>13.43966027677803</v>
      </c>
      <c r="U946" s="43">
        <f ca="1">_xll.BInterpol('Base CDI'!$H$4:$H$28,'Base CDI'!$I$4:$I$29,S946,"Cubic","Extrapolate=Linear","MultiX=Average","Skip=True","Sort=True")</f>
        <v>13.465253878365388</v>
      </c>
    </row>
    <row r="947" spans="16:21" x14ac:dyDescent="0.25">
      <c r="P947" s="10">
        <v>35886</v>
      </c>
      <c r="Q947">
        <v>3.35751</v>
      </c>
      <c r="S947" s="42">
        <f t="shared" ca="1" si="19"/>
        <v>46724</v>
      </c>
      <c r="T947" s="43">
        <f ca="1">_xll.BInterpol('Base CDI'!$H$4:$H$28,'Base CDI'!$J$4:$J$29,S947,"Cubic","Extrapolate=Linear","MultiX=Average","Skip=True","Sort=True")</f>
        <v>13.438857117749722</v>
      </c>
      <c r="U947" s="43">
        <f ca="1">_xll.BInterpol('Base CDI'!$H$4:$H$28,'Base CDI'!$I$4:$I$29,S947,"Cubic","Extrapolate=Linear","MultiX=Average","Skip=True","Sort=True")</f>
        <v>13.464393422296515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46725</v>
      </c>
      <c r="T948" s="43">
        <f ca="1">_xll.BInterpol('Base CDI'!$H$4:$H$28,'Base CDI'!$J$4:$J$29,S948,"Cubic","Extrapolate=Linear","MultiX=Average","Skip=True","Sort=True")</f>
        <v>13.438058145197122</v>
      </c>
      <c r="U948" s="43">
        <f ca="1">_xll.BInterpol('Base CDI'!$H$4:$H$28,'Base CDI'!$I$4:$I$29,S948,"Cubic","Extrapolate=Linear","MultiX=Average","Skip=True","Sort=True")</f>
        <v>13.46353756428768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46726</v>
      </c>
      <c r="T949" s="43">
        <f ca="1">_xll.BInterpol('Base CDI'!$H$4:$H$28,'Base CDI'!$J$4:$J$29,S949,"Cubic","Extrapolate=Linear","MultiX=Average","Skip=True","Sort=True")</f>
        <v>13.43726335192672</v>
      </c>
      <c r="U949" s="43">
        <f ca="1">_xll.BInterpol('Base CDI'!$H$4:$H$28,'Base CDI'!$I$4:$I$29,S949,"Cubic","Extrapolate=Linear","MultiX=Average","Skip=True","Sort=True")</f>
        <v>13.462686304354619</v>
      </c>
    </row>
    <row r="950" spans="16:21" x14ac:dyDescent="0.25">
      <c r="P950" s="10">
        <v>35891</v>
      </c>
      <c r="Q950">
        <v>3.367165</v>
      </c>
      <c r="S950" s="42">
        <f t="shared" ca="1" si="19"/>
        <v>46727</v>
      </c>
      <c r="T950" s="43">
        <f ca="1">_xll.BInterpol('Base CDI'!$H$4:$H$28,'Base CDI'!$J$4:$J$29,S950,"Cubic","Extrapolate=Linear","MultiX=Average","Skip=True","Sort=True")</f>
        <v>13.436472730745002</v>
      </c>
      <c r="U950" s="43">
        <f ca="1">_xll.BInterpol('Base CDI'!$H$4:$H$28,'Base CDI'!$I$4:$I$29,S950,"Cubic","Extrapolate=Linear","MultiX=Average","Skip=True","Sort=True")</f>
        <v>13.461839642513072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46728</v>
      </c>
      <c r="T951" s="43">
        <f ca="1">_xll.BInterpol('Base CDI'!$H$4:$H$28,'Base CDI'!$J$4:$J$29,S951,"Cubic","Extrapolate=Linear","MultiX=Average","Skip=True","Sort=True")</f>
        <v>13.435686274458455</v>
      </c>
      <c r="U951" s="43">
        <f ca="1">_xll.BInterpol('Base CDI'!$H$4:$H$28,'Base CDI'!$I$4:$I$29,S951,"Cubic","Extrapolate=Linear","MultiX=Average","Skip=True","Sort=True")</f>
        <v>13.460997578778775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46729</v>
      </c>
      <c r="T952" s="43">
        <f ca="1">_xll.BInterpol('Base CDI'!$H$4:$H$28,'Base CDI'!$J$4:$J$29,S952,"Cubic","Extrapolate=Linear","MultiX=Average","Skip=True","Sort=True")</f>
        <v>13.434903975873564</v>
      </c>
      <c r="U952" s="43">
        <f ca="1">_xll.BInterpol('Base CDI'!$H$4:$H$28,'Base CDI'!$I$4:$I$29,S952,"Cubic","Extrapolate=Linear","MultiX=Average","Skip=True","Sort=True")</f>
        <v>13.460160113167465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46730</v>
      </c>
      <c r="T953" s="43">
        <f ca="1">_xll.BInterpol('Base CDI'!$H$4:$H$28,'Base CDI'!$J$4:$J$29,S953,"Cubic","Extrapolate=Linear","MultiX=Average","Skip=True","Sort=True")</f>
        <v>13.434125827796819</v>
      </c>
      <c r="U953" s="43">
        <f ca="1">_xll.BInterpol('Base CDI'!$H$4:$H$28,'Base CDI'!$I$4:$I$29,S953,"Cubic","Extrapolate=Linear","MultiX=Average","Skip=True","Sort=True")</f>
        <v>13.459327245694883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46731</v>
      </c>
      <c r="T954" s="43">
        <f ca="1">_xll.BInterpol('Base CDI'!$H$4:$H$28,'Base CDI'!$J$4:$J$29,S954,"Cubic","Extrapolate=Linear","MultiX=Average","Skip=True","Sort=True")</f>
        <v>13.433351823034707</v>
      </c>
      <c r="U954" s="43">
        <f ca="1">_xll.BInterpol('Base CDI'!$H$4:$H$28,'Base CDI'!$I$4:$I$29,S954,"Cubic","Extrapolate=Linear","MultiX=Average","Skip=True","Sort=True")</f>
        <v>13.458498976376765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46732</v>
      </c>
      <c r="T955" s="43">
        <f ca="1">_xll.BInterpol('Base CDI'!$H$4:$H$28,'Base CDI'!$J$4:$J$29,S955,"Cubic","Extrapolate=Linear","MultiX=Average","Skip=True","Sort=True")</f>
        <v>13.432581954393713</v>
      </c>
      <c r="U955" s="43">
        <f ca="1">_xll.BInterpol('Base CDI'!$H$4:$H$28,'Base CDI'!$I$4:$I$29,S955,"Cubic","Extrapolate=Linear","MultiX=Average","Skip=True","Sort=True")</f>
        <v>13.45767530522885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46733</v>
      </c>
      <c r="T956" s="43">
        <f ca="1">_xll.BInterpol('Base CDI'!$H$4:$H$28,'Base CDI'!$J$4:$J$29,S956,"Cubic","Extrapolate=Linear","MultiX=Average","Skip=True","Sort=True")</f>
        <v>13.431816214680326</v>
      </c>
      <c r="U956" s="43">
        <f ca="1">_xll.BInterpol('Base CDI'!$H$4:$H$28,'Base CDI'!$I$4:$I$29,S956,"Cubic","Extrapolate=Linear","MultiX=Average","Skip=True","Sort=True")</f>
        <v>13.456856232266874</v>
      </c>
    </row>
    <row r="957" spans="16:21" x14ac:dyDescent="0.25">
      <c r="P957" s="10">
        <v>35902</v>
      </c>
      <c r="Q957">
        <v>3.389122</v>
      </c>
      <c r="S957" s="42">
        <f t="shared" ca="1" si="19"/>
        <v>46734</v>
      </c>
      <c r="T957" s="43">
        <f ca="1">_xll.BInterpol('Base CDI'!$H$4:$H$28,'Base CDI'!$J$4:$J$29,S957,"Cubic","Extrapolate=Linear","MultiX=Average","Skip=True","Sort=True")</f>
        <v>13.431054596701031</v>
      </c>
      <c r="U957" s="43">
        <f ca="1">_xll.BInterpol('Base CDI'!$H$4:$H$28,'Base CDI'!$I$4:$I$29,S957,"Cubic","Extrapolate=Linear","MultiX=Average","Skip=True","Sort=True")</f>
        <v>13.456041757506577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46735</v>
      </c>
      <c r="T958" s="43">
        <f ca="1">_xll.BInterpol('Base CDI'!$H$4:$H$28,'Base CDI'!$J$4:$J$29,S958,"Cubic","Extrapolate=Linear","MultiX=Average","Skip=True","Sort=True")</f>
        <v>13.430297093262318</v>
      </c>
      <c r="U958" s="43">
        <f ca="1">_xll.BInterpol('Base CDI'!$H$4:$H$28,'Base CDI'!$I$4:$I$29,S958,"Cubic","Extrapolate=Linear","MultiX=Average","Skip=True","Sort=True")</f>
        <v>13.455231880963698</v>
      </c>
    </row>
    <row r="959" spans="16:21" x14ac:dyDescent="0.25">
      <c r="P959" s="10">
        <v>35907</v>
      </c>
      <c r="Q959">
        <v>3.394749</v>
      </c>
      <c r="S959" s="42">
        <f t="shared" ca="1" si="19"/>
        <v>46736</v>
      </c>
      <c r="T959" s="43">
        <f ca="1">_xll.BInterpol('Base CDI'!$H$4:$H$28,'Base CDI'!$J$4:$J$29,S959,"Cubic","Extrapolate=Linear","MultiX=Average","Skip=True","Sort=True")</f>
        <v>13.429543697170672</v>
      </c>
      <c r="U959" s="43">
        <f ca="1">_xll.BInterpol('Base CDI'!$H$4:$H$28,'Base CDI'!$I$4:$I$29,S959,"Cubic","Extrapolate=Linear","MultiX=Average","Skip=True","Sort=True")</f>
        <v>13.454426602653971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46737</v>
      </c>
      <c r="T960" s="43">
        <f ca="1">_xll.BInterpol('Base CDI'!$H$4:$H$28,'Base CDI'!$J$4:$J$29,S960,"Cubic","Extrapolate=Linear","MultiX=Average","Skip=True","Sort=True")</f>
        <v>13.428794401232581</v>
      </c>
      <c r="U960" s="43">
        <f ca="1">_xll.BInterpol('Base CDI'!$H$4:$H$28,'Base CDI'!$I$4:$I$29,S960,"Cubic","Extrapolate=Linear","MultiX=Average","Skip=True","Sort=True")</f>
        <v>13.453625922593137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46738</v>
      </c>
      <c r="T961" s="43">
        <f ca="1">_xll.BInterpol('Base CDI'!$H$4:$H$28,'Base CDI'!$J$4:$J$29,S961,"Cubic","Extrapolate=Linear","MultiX=Average","Skip=True","Sort=True")</f>
        <v>13.428049198254531</v>
      </c>
      <c r="U961" s="43">
        <f ca="1">_xll.BInterpol('Base CDI'!$H$4:$H$28,'Base CDI'!$I$4:$I$29,S961,"Cubic","Extrapolate=Linear","MultiX=Average","Skip=True","Sort=True")</f>
        <v>13.452829840796934</v>
      </c>
    </row>
    <row r="962" spans="16:21" x14ac:dyDescent="0.25">
      <c r="P962" s="10">
        <v>35912</v>
      </c>
      <c r="Q962">
        <v>3.403187</v>
      </c>
      <c r="S962" s="42">
        <f t="shared" ca="1" si="19"/>
        <v>46739</v>
      </c>
      <c r="T962" s="43">
        <f ca="1">_xll.BInterpol('Base CDI'!$H$4:$H$28,'Base CDI'!$J$4:$J$29,S962,"Cubic","Extrapolate=Linear","MultiX=Average","Skip=True","Sort=True")</f>
        <v>13.427308081043009</v>
      </c>
      <c r="U962" s="43">
        <f ca="1">_xll.BInterpol('Base CDI'!$H$4:$H$28,'Base CDI'!$I$4:$I$29,S962,"Cubic","Extrapolate=Linear","MultiX=Average","Skip=True","Sort=True")</f>
        <v>13.452038357281099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46740</v>
      </c>
      <c r="T963" s="43">
        <f ca="1">_xll.BInterpol('Base CDI'!$H$4:$H$28,'Base CDI'!$J$4:$J$29,S963,"Cubic","Extrapolate=Linear","MultiX=Average","Skip=True","Sort=True")</f>
        <v>13.426571042404502</v>
      </c>
      <c r="U963" s="43">
        <f ca="1">_xll.BInterpol('Base CDI'!$H$4:$H$28,'Base CDI'!$I$4:$I$29,S963,"Cubic","Extrapolate=Linear","MultiX=Average","Skip=True","Sort=True")</f>
        <v>13.451251472061371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46741</v>
      </c>
      <c r="T964" s="43">
        <f ca="1">_xll.BInterpol('Base CDI'!$H$4:$H$28,'Base CDI'!$J$4:$J$29,S964,"Cubic","Extrapolate=Linear","MultiX=Average","Skip=True","Sort=True")</f>
        <v>13.425838075145499</v>
      </c>
      <c r="U964" s="43">
        <f ca="1">_xll.BInterpol('Base CDI'!$H$4:$H$28,'Base CDI'!$I$4:$I$29,S964,"Cubic","Extrapolate=Linear","MultiX=Average","Skip=True","Sort=True")</f>
        <v>13.450469185153485</v>
      </c>
    </row>
    <row r="965" spans="16:21" x14ac:dyDescent="0.25">
      <c r="P965" s="10">
        <v>35915</v>
      </c>
      <c r="Q965">
        <v>3.411629</v>
      </c>
      <c r="S965" s="42">
        <f t="shared" ca="1" si="19"/>
        <v>46742</v>
      </c>
      <c r="T965" s="43">
        <f ca="1">_xll.BInterpol('Base CDI'!$H$4:$H$28,'Base CDI'!$J$4:$J$29,S965,"Cubic","Extrapolate=Linear","MultiX=Average","Skip=True","Sort=True")</f>
        <v>13.425109172072485</v>
      </c>
      <c r="U965" s="43">
        <f ca="1">_xll.BInterpol('Base CDI'!$H$4:$H$28,'Base CDI'!$I$4:$I$29,S965,"Cubic","Extrapolate=Linear","MultiX=Average","Skip=True","Sort=True")</f>
        <v>13.449691496573182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46743</v>
      </c>
      <c r="T966" s="43">
        <f ca="1">_xll.BInterpol('Base CDI'!$H$4:$H$28,'Base CDI'!$J$4:$J$29,S966,"Cubic","Extrapolate=Linear","MultiX=Average","Skip=True","Sort=True")</f>
        <v>13.42438432599195</v>
      </c>
      <c r="U966" s="43">
        <f ca="1">_xll.BInterpol('Base CDI'!$H$4:$H$28,'Base CDI'!$I$4:$I$29,S966,"Cubic","Extrapolate=Linear","MultiX=Average","Skip=True","Sort=True")</f>
        <v>13.448918406336199</v>
      </c>
    </row>
    <row r="967" spans="16:21" x14ac:dyDescent="0.25">
      <c r="P967" s="10">
        <v>35920</v>
      </c>
      <c r="Q967">
        <v>3.417224</v>
      </c>
      <c r="S967" s="42">
        <f t="shared" ca="1" si="19"/>
        <v>46744</v>
      </c>
      <c r="T967" s="43">
        <f ca="1">_xll.BInterpol('Base CDI'!$H$4:$H$28,'Base CDI'!$J$4:$J$29,S967,"Cubic","Extrapolate=Linear","MultiX=Average","Skip=True","Sort=True")</f>
        <v>13.423663529710376</v>
      </c>
      <c r="U967" s="43">
        <f ca="1">_xll.BInterpol('Base CDI'!$H$4:$H$28,'Base CDI'!$I$4:$I$29,S967,"Cubic","Extrapolate=Linear","MultiX=Average","Skip=True","Sort=True")</f>
        <v>13.448149914458275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46745</v>
      </c>
      <c r="T968" s="43">
        <f ca="1">_xll.BInterpol('Base CDI'!$H$4:$H$28,'Base CDI'!$J$4:$J$29,S968,"Cubic","Extrapolate=Linear","MultiX=Average","Skip=True","Sort=True")</f>
        <v>13.422946776034255</v>
      </c>
      <c r="U968" s="43">
        <f ca="1">_xll.BInterpol('Base CDI'!$H$4:$H$28,'Base CDI'!$I$4:$I$29,S968,"Cubic","Extrapolate=Linear","MultiX=Average","Skip=True","Sort=True")</f>
        <v>13.447386020955147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46746</v>
      </c>
      <c r="T969" s="43">
        <f ca="1">_xll.BInterpol('Base CDI'!$H$4:$H$28,'Base CDI'!$J$4:$J$29,S969,"Cubic","Extrapolate=Linear","MultiX=Average","Skip=True","Sort=True")</f>
        <v>13.422234057770073</v>
      </c>
      <c r="U969" s="43">
        <f ca="1">_xll.BInterpol('Base CDI'!$H$4:$H$28,'Base CDI'!$I$4:$I$29,S969,"Cubic","Extrapolate=Linear","MultiX=Average","Skip=True","Sort=True")</f>
        <v>13.446626725842552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46747</v>
      </c>
      <c r="T970" s="43">
        <f ca="1">_xll.BInterpol('Base CDI'!$H$4:$H$28,'Base CDI'!$J$4:$J$29,S970,"Cubic","Extrapolate=Linear","MultiX=Average","Skip=True","Sort=True")</f>
        <v>13.421525367724314</v>
      </c>
      <c r="U970" s="43">
        <f ca="1">_xll.BInterpol('Base CDI'!$H$4:$H$28,'Base CDI'!$I$4:$I$29,S970,"Cubic","Extrapolate=Linear","MultiX=Average","Skip=True","Sort=True")</f>
        <v>13.445872029136229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46748</v>
      </c>
      <c r="T971" s="43">
        <f ca="1">_xll.BInterpol('Base CDI'!$H$4:$H$28,'Base CDI'!$J$4:$J$29,S971,"Cubic","Extrapolate=Linear","MultiX=Average","Skip=True","Sort=True")</f>
        <v>13.420820698703467</v>
      </c>
      <c r="U971" s="43">
        <f ca="1">_xll.BInterpol('Base CDI'!$H$4:$H$28,'Base CDI'!$I$4:$I$29,S971,"Cubic","Extrapolate=Linear","MultiX=Average","Skip=True","Sort=True")</f>
        <v>13.445121930851919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46749</v>
      </c>
      <c r="T972" s="43">
        <f ca="1">_xll.BInterpol('Base CDI'!$H$4:$H$28,'Base CDI'!$J$4:$J$29,S972,"Cubic","Extrapolate=Linear","MultiX=Average","Skip=True","Sort=True")</f>
        <v>13.42012004351402</v>
      </c>
      <c r="U972" s="43">
        <f ca="1">_xll.BInterpol('Base CDI'!$H$4:$H$28,'Base CDI'!$I$4:$I$29,S972,"Cubic","Extrapolate=Linear","MultiX=Average","Skip=True","Sort=True")</f>
        <v>13.444376431005352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46750</v>
      </c>
      <c r="T973" s="43">
        <f ca="1">_xll.BInterpol('Base CDI'!$H$4:$H$28,'Base CDI'!$J$4:$J$29,S973,"Cubic","Extrapolate=Linear","MultiX=Average","Skip=True","Sort=True")</f>
        <v>13.419423394962459</v>
      </c>
      <c r="U973" s="43">
        <f ca="1">_xll.BInterpol('Base CDI'!$H$4:$H$28,'Base CDI'!$I$4:$I$29,S973,"Cubic","Extrapolate=Linear","MultiX=Average","Skip=True","Sort=True")</f>
        <v>13.443635529612274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46751</v>
      </c>
      <c r="T974" s="43">
        <f ca="1">_xll.BInterpol('Base CDI'!$H$4:$H$28,'Base CDI'!$J$4:$J$29,S974,"Cubic","Extrapolate=Linear","MultiX=Average","Skip=True","Sort=True")</f>
        <v>13.418730745855273</v>
      </c>
      <c r="U974" s="43">
        <f ca="1">_xll.BInterpol('Base CDI'!$H$4:$H$28,'Base CDI'!$I$4:$I$29,S974,"Cubic","Extrapolate=Linear","MultiX=Average","Skip=True","Sort=True")</f>
        <v>13.44289922668842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46752</v>
      </c>
      <c r="T975" s="43">
        <f ca="1">_xll.BInterpol('Base CDI'!$H$4:$H$28,'Base CDI'!$J$4:$J$29,S975,"Cubic","Extrapolate=Linear","MultiX=Average","Skip=True","Sort=True")</f>
        <v>13.418042088998947</v>
      </c>
      <c r="U975" s="43">
        <f ca="1">_xll.BInterpol('Base CDI'!$H$4:$H$28,'Base CDI'!$I$4:$I$29,S975,"Cubic","Extrapolate=Linear","MultiX=Average","Skip=True","Sort=True")</f>
        <v>13.442167522249527</v>
      </c>
    </row>
    <row r="976" spans="16:21" x14ac:dyDescent="0.25">
      <c r="P976" s="10">
        <v>35933</v>
      </c>
      <c r="Q976">
        <v>3.442806</v>
      </c>
      <c r="S976" s="42">
        <f t="shared" ca="1" si="20"/>
        <v>46753</v>
      </c>
      <c r="T976" s="43">
        <f ca="1">_xll.BInterpol('Base CDI'!$H$4:$H$28,'Base CDI'!$J$4:$J$29,S976,"Cubic","Extrapolate=Linear","MultiX=Average","Skip=True","Sort=True")</f>
        <v>13.417357417199968</v>
      </c>
      <c r="U976" s="43">
        <f ca="1">_xll.BInterpol('Base CDI'!$H$4:$H$28,'Base CDI'!$I$4:$I$29,S976,"Cubic","Extrapolate=Linear","MultiX=Average","Skip=True","Sort=True")</f>
        <v>13.441440416311334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46754</v>
      </c>
      <c r="T977" s="43">
        <f ca="1">_xll.BInterpol('Base CDI'!$H$4:$H$28,'Base CDI'!$J$4:$J$29,S977,"Cubic","Extrapolate=Linear","MultiX=Average","Skip=True","Sort=True")</f>
        <v>13.416676723264823</v>
      </c>
      <c r="U977" s="43">
        <f ca="1">_xll.BInterpol('Base CDI'!$H$4:$H$28,'Base CDI'!$I$4:$I$29,S977,"Cubic","Extrapolate=Linear","MultiX=Average","Skip=True","Sort=True")</f>
        <v>13.440717908889578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46755</v>
      </c>
      <c r="T978" s="43">
        <f ca="1">_xll.BInterpol('Base CDI'!$H$4:$H$28,'Base CDI'!$J$4:$J$29,S978,"Cubic","Extrapolate=Linear","MultiX=Average","Skip=True","Sort=True")</f>
        <v>13.416</v>
      </c>
      <c r="U978" s="43">
        <f ca="1">_xll.BInterpol('Base CDI'!$H$4:$H$28,'Base CDI'!$I$4:$I$29,S978,"Cubic","Extrapolate=Linear","MultiX=Average","Skip=True","Sort=True")</f>
        <v>13.44</v>
      </c>
    </row>
    <row r="979" spans="16:21" x14ac:dyDescent="0.25">
      <c r="P979" s="10">
        <v>35936</v>
      </c>
      <c r="Q979">
        <v>3.451206</v>
      </c>
      <c r="S979" s="42">
        <f t="shared" ca="1" si="20"/>
        <v>46756</v>
      </c>
      <c r="T979" s="43">
        <f ca="1">_xll.BInterpol('Base CDI'!$H$4:$H$28,'Base CDI'!$J$4:$J$29,S979,"Cubic","Extrapolate=Linear","MultiX=Average","Skip=True","Sort=True")</f>
        <v>13.415327239832838</v>
      </c>
      <c r="U979" s="43">
        <f ca="1">_xll.BInterpol('Base CDI'!$H$4:$H$28,'Base CDI'!$I$4:$I$29,S979,"Cubic","Extrapolate=Linear","MultiX=Average","Skip=True","Sort=True")</f>
        <v>13.439286687596711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46757</v>
      </c>
      <c r="T980" s="43">
        <f ca="1">_xll.BInterpol('Base CDI'!$H$4:$H$28,'Base CDI'!$J$4:$J$29,S980,"Cubic","Extrapolate=Linear","MultiX=Average","Skip=True","Sort=True")</f>
        <v>13.414658433674079</v>
      </c>
      <c r="U980" s="43">
        <f ca="1">_xll.BInterpol('Base CDI'!$H$4:$H$28,'Base CDI'!$I$4:$I$29,S980,"Cubic","Extrapolate=Linear","MultiX=Average","Skip=True","Sort=True")</f>
        <v>13.438577961387335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46758</v>
      </c>
      <c r="T981" s="43">
        <f ca="1">_xll.BInterpol('Base CDI'!$H$4:$H$28,'Base CDI'!$J$4:$J$29,S981,"Cubic","Extrapolate=Linear","MultiX=Average","Skip=True","Sort=True")</f>
        <v>13.413993572055322</v>
      </c>
      <c r="U981" s="43">
        <f ca="1">_xll.BInterpol('Base CDI'!$H$4:$H$28,'Base CDI'!$I$4:$I$29,S981,"Cubic","Extrapolate=Linear","MultiX=Average","Skip=True","Sort=True")</f>
        <v>13.437873809017868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46759</v>
      </c>
      <c r="T982" s="43">
        <f ca="1">_xll.BInterpol('Base CDI'!$H$4:$H$28,'Base CDI'!$J$4:$J$29,S982,"Cubic","Extrapolate=Linear","MultiX=Average","Skip=True","Sort=True")</f>
        <v>13.413332645508161</v>
      </c>
      <c r="U982" s="43">
        <f ca="1">_xll.BInterpol('Base CDI'!$H$4:$H$28,'Base CDI'!$I$4:$I$29,S982,"Cubic","Extrapolate=Linear","MultiX=Average","Skip=True","Sort=True")</f>
        <v>13.437174218134311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46760</v>
      </c>
      <c r="T983" s="43">
        <f ca="1">_xll.BInterpol('Base CDI'!$H$4:$H$28,'Base CDI'!$J$4:$J$29,S983,"Cubic","Extrapolate=Linear","MultiX=Average","Skip=True","Sort=True")</f>
        <v>13.412675644564191</v>
      </c>
      <c r="U983" s="43">
        <f ca="1">_xll.BInterpol('Base CDI'!$H$4:$H$28,'Base CDI'!$I$4:$I$29,S983,"Cubic","Extrapolate=Linear","MultiX=Average","Skip=True","Sort=True")</f>
        <v>13.436479176382663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46761</v>
      </c>
      <c r="T984" s="43">
        <f ca="1">_xll.BInterpol('Base CDI'!$H$4:$H$28,'Base CDI'!$J$4:$J$29,S984,"Cubic","Extrapolate=Linear","MultiX=Average","Skip=True","Sort=True")</f>
        <v>13.412022559755009</v>
      </c>
      <c r="U984" s="43">
        <f ca="1">_xll.BInterpol('Base CDI'!$H$4:$H$28,'Base CDI'!$I$4:$I$29,S984,"Cubic","Extrapolate=Linear","MultiX=Average","Skip=True","Sort=True")</f>
        <v>13.43578867140892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46762</v>
      </c>
      <c r="T985" s="43">
        <f ca="1">_xll.BInterpol('Base CDI'!$H$4:$H$28,'Base CDI'!$J$4:$J$29,S985,"Cubic","Extrapolate=Linear","MultiX=Average","Skip=True","Sort=True")</f>
        <v>13.41137338161221</v>
      </c>
      <c r="U985" s="43">
        <f ca="1">_xll.BInterpol('Base CDI'!$H$4:$H$28,'Base CDI'!$I$4:$I$29,S985,"Cubic","Extrapolate=Linear","MultiX=Average","Skip=True","Sort=True")</f>
        <v>13.435102690859082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46763</v>
      </c>
      <c r="T986" s="43">
        <f ca="1">_xll.BInterpol('Base CDI'!$H$4:$H$28,'Base CDI'!$J$4:$J$29,S986,"Cubic","Extrapolate=Linear","MultiX=Average","Skip=True","Sort=True")</f>
        <v>13.41072810066739</v>
      </c>
      <c r="U986" s="43">
        <f ca="1">_xll.BInterpol('Base CDI'!$H$4:$H$28,'Base CDI'!$I$4:$I$29,S986,"Cubic","Extrapolate=Linear","MultiX=Average","Skip=True","Sort=True")</f>
        <v>13.43442122237915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46764</v>
      </c>
      <c r="T987" s="43">
        <f ca="1">_xll.BInterpol('Base CDI'!$H$4:$H$28,'Base CDI'!$J$4:$J$29,S987,"Cubic","Extrapolate=Linear","MultiX=Average","Skip=True","Sort=True")</f>
        <v>13.410086707452145</v>
      </c>
      <c r="U987" s="43">
        <f ca="1">_xll.BInterpol('Base CDI'!$H$4:$H$28,'Base CDI'!$I$4:$I$29,S987,"Cubic","Extrapolate=Linear","MultiX=Average","Skip=True","Sort=True")</f>
        <v>13.433744253615117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46765</v>
      </c>
      <c r="T988" s="43">
        <f ca="1">_xll.BInterpol('Base CDI'!$H$4:$H$28,'Base CDI'!$J$4:$J$29,S988,"Cubic","Extrapolate=Linear","MultiX=Average","Skip=True","Sort=True")</f>
        <v>13.409449192498071</v>
      </c>
      <c r="U988" s="43">
        <f ca="1">_xll.BInterpol('Base CDI'!$H$4:$H$28,'Base CDI'!$I$4:$I$29,S988,"Cubic","Extrapolate=Linear","MultiX=Average","Skip=True","Sort=True")</f>
        <v>13.433071772212987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46766</v>
      </c>
      <c r="T989" s="43">
        <f ca="1">_xll.BInterpol('Base CDI'!$H$4:$H$28,'Base CDI'!$J$4:$J$29,S989,"Cubic","Extrapolate=Linear","MultiX=Average","Skip=True","Sort=True")</f>
        <v>13.408815546336763</v>
      </c>
      <c r="U989" s="43">
        <f ca="1">_xll.BInterpol('Base CDI'!$H$4:$H$28,'Base CDI'!$I$4:$I$29,S989,"Cubic","Extrapolate=Linear","MultiX=Average","Skip=True","Sort=True")</f>
        <v>13.432403765818755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46767</v>
      </c>
      <c r="T990" s="43">
        <f ca="1">_xll.BInterpol('Base CDI'!$H$4:$H$28,'Base CDI'!$J$4:$J$29,S990,"Cubic","Extrapolate=Linear","MultiX=Average","Skip=True","Sort=True")</f>
        <v>13.408185759499817</v>
      </c>
      <c r="U990" s="43">
        <f ca="1">_xll.BInterpol('Base CDI'!$H$4:$H$28,'Base CDI'!$I$4:$I$29,S990,"Cubic","Extrapolate=Linear","MultiX=Average","Skip=True","Sort=True")</f>
        <v>13.431740222078419</v>
      </c>
    </row>
    <row r="991" spans="16:21" x14ac:dyDescent="0.25">
      <c r="P991" s="10">
        <v>35954</v>
      </c>
      <c r="Q991">
        <v>3.483196</v>
      </c>
      <c r="S991" s="42">
        <f t="shared" ca="1" si="20"/>
        <v>46768</v>
      </c>
      <c r="T991" s="43">
        <f ca="1">_xll.BInterpol('Base CDI'!$H$4:$H$28,'Base CDI'!$J$4:$J$29,S991,"Cubic","Extrapolate=Linear","MultiX=Average","Skip=True","Sort=True")</f>
        <v>13.407559822518829</v>
      </c>
      <c r="U991" s="43">
        <f ca="1">_xll.BInterpol('Base CDI'!$H$4:$H$28,'Base CDI'!$I$4:$I$29,S991,"Cubic","Extrapolate=Linear","MultiX=Average","Skip=True","Sort=True")</f>
        <v>13.431081128637981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46769</v>
      </c>
      <c r="T992" s="43">
        <f ca="1">_xll.BInterpol('Base CDI'!$H$4:$H$28,'Base CDI'!$J$4:$J$29,S992,"Cubic","Extrapolate=Linear","MultiX=Average","Skip=True","Sort=True")</f>
        <v>13.406937725925395</v>
      </c>
      <c r="U992" s="43">
        <f ca="1">_xll.BInterpol('Base CDI'!$H$4:$H$28,'Base CDI'!$I$4:$I$29,S992,"Cubic","Extrapolate=Linear","MultiX=Average","Skip=True","Sort=True")</f>
        <v>13.430426473143438</v>
      </c>
    </row>
    <row r="993" spans="16:21" x14ac:dyDescent="0.25">
      <c r="P993" s="10">
        <v>35956</v>
      </c>
      <c r="Q993">
        <v>3.488483</v>
      </c>
      <c r="S993" s="42">
        <f t="shared" ca="1" si="20"/>
        <v>46770</v>
      </c>
      <c r="T993" s="43">
        <f ca="1">_xll.BInterpol('Base CDI'!$H$4:$H$28,'Base CDI'!$J$4:$J$29,S993,"Cubic","Extrapolate=Linear","MultiX=Average","Skip=True","Sort=True")</f>
        <v>13.40631946025111</v>
      </c>
      <c r="U993" s="43">
        <f ca="1">_xll.BInterpol('Base CDI'!$H$4:$H$28,'Base CDI'!$I$4:$I$29,S993,"Cubic","Extrapolate=Linear","MultiX=Average","Skip=True","Sort=True")</f>
        <v>13.429776243240786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46771</v>
      </c>
      <c r="T994" s="43">
        <f ca="1">_xll.BInterpol('Base CDI'!$H$4:$H$28,'Base CDI'!$J$4:$J$29,S994,"Cubic","Extrapolate=Linear","MultiX=Average","Skip=True","Sort=True")</f>
        <v>13.405705016027571</v>
      </c>
      <c r="U994" s="43">
        <f ca="1">_xll.BInterpol('Base CDI'!$H$4:$H$28,'Base CDI'!$I$4:$I$29,S994,"Cubic","Extrapolate=Linear","MultiX=Average","Skip=True","Sort=True")</f>
        <v>13.429130426576029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46772</v>
      </c>
      <c r="T995" s="43">
        <f ca="1">_xll.BInterpol('Base CDI'!$H$4:$H$28,'Base CDI'!$J$4:$J$29,S995,"Cubic","Extrapolate=Linear","MultiX=Average","Skip=True","Sort=True")</f>
        <v>13.405094383786373</v>
      </c>
      <c r="U995" s="43">
        <f ca="1">_xll.BInterpol('Base CDI'!$H$4:$H$28,'Base CDI'!$I$4:$I$29,S995,"Cubic","Extrapolate=Linear","MultiX=Average","Skip=True","Sort=True")</f>
        <v>13.428489010795159</v>
      </c>
    </row>
    <row r="996" spans="16:21" x14ac:dyDescent="0.25">
      <c r="P996" s="10">
        <v>35962</v>
      </c>
      <c r="Q996">
        <v>3.496429</v>
      </c>
      <c r="S996" s="42">
        <f t="shared" ca="1" si="20"/>
        <v>46773</v>
      </c>
      <c r="T996" s="43">
        <f ca="1">_xll.BInterpol('Base CDI'!$H$4:$H$28,'Base CDI'!$J$4:$J$29,S996,"Cubic","Extrapolate=Linear","MultiX=Average","Skip=True","Sort=True")</f>
        <v>13.404487554059111</v>
      </c>
      <c r="U996" s="43">
        <f ca="1">_xll.BInterpol('Base CDI'!$H$4:$H$28,'Base CDI'!$I$4:$I$29,S996,"Cubic","Extrapolate=Linear","MultiX=Average","Skip=True","Sort=True")</f>
        <v>13.42785198354418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46774</v>
      </c>
      <c r="T997" s="43">
        <f ca="1">_xll.BInterpol('Base CDI'!$H$4:$H$28,'Base CDI'!$J$4:$J$29,S997,"Cubic","Extrapolate=Linear","MultiX=Average","Skip=True","Sort=True")</f>
        <v>13.403884517377382</v>
      </c>
      <c r="U997" s="43">
        <f ca="1">_xll.BInterpol('Base CDI'!$H$4:$H$28,'Base CDI'!$I$4:$I$29,S997,"Cubic","Extrapolate=Linear","MultiX=Average","Skip=True","Sort=True")</f>
        <v>13.427219332469088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46775</v>
      </c>
      <c r="T998" s="43">
        <f ca="1">_xll.BInterpol('Base CDI'!$H$4:$H$28,'Base CDI'!$J$4:$J$29,S998,"Cubic","Extrapolate=Linear","MultiX=Average","Skip=True","Sort=True")</f>
        <v>13.403285264272782</v>
      </c>
      <c r="U998" s="43">
        <f ca="1">_xll.BInterpol('Base CDI'!$H$4:$H$28,'Base CDI'!$I$4:$I$29,S998,"Cubic","Extrapolate=Linear","MultiX=Average","Skip=True","Sort=True")</f>
        <v>13.426591045215881</v>
      </c>
    </row>
    <row r="999" spans="16:21" x14ac:dyDescent="0.25">
      <c r="P999" s="10">
        <v>35965</v>
      </c>
      <c r="Q999">
        <v>3.504407</v>
      </c>
      <c r="S999" s="42">
        <f t="shared" ca="1" si="20"/>
        <v>46776</v>
      </c>
      <c r="T999" s="43">
        <f ca="1">_xll.BInterpol('Base CDI'!$H$4:$H$28,'Base CDI'!$J$4:$J$29,S999,"Cubic","Extrapolate=Linear","MultiX=Average","Skip=True","Sort=True")</f>
        <v>13.402689785276904</v>
      </c>
      <c r="U999" s="43">
        <f ca="1">_xll.BInterpol('Base CDI'!$H$4:$H$28,'Base CDI'!$I$4:$I$29,S999,"Cubic","Extrapolate=Linear","MultiX=Average","Skip=True","Sort=True")</f>
        <v>13.425967109430561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46777</v>
      </c>
      <c r="T1000" s="43">
        <f ca="1">_xll.BInterpol('Base CDI'!$H$4:$H$28,'Base CDI'!$J$4:$J$29,S1000,"Cubic","Extrapolate=Linear","MultiX=Average","Skip=True","Sort=True")</f>
        <v>13.402098070921348</v>
      </c>
      <c r="U1000" s="43">
        <f ca="1">_xll.BInterpol('Base CDI'!$H$4:$H$28,'Base CDI'!$I$4:$I$29,S1000,"Cubic","Extrapolate=Linear","MultiX=Average","Skip=True","Sort=True")</f>
        <v>13.425347512759121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46778</v>
      </c>
      <c r="T1001" s="43">
        <f ca="1">_xll.BInterpol('Base CDI'!$H$4:$H$28,'Base CDI'!$J$4:$J$29,S1001,"Cubic","Extrapolate=Linear","MultiX=Average","Skip=True","Sort=True")</f>
        <v>13.401510111737705</v>
      </c>
      <c r="U1001" s="43">
        <f ca="1">_xll.BInterpol('Base CDI'!$H$4:$H$28,'Base CDI'!$I$4:$I$29,S1001,"Cubic","Extrapolate=Linear","MultiX=Average","Skip=True","Sort=True")</f>
        <v>13.424732242847563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46779</v>
      </c>
      <c r="T1002" s="43">
        <f ca="1">_xll.BInterpol('Base CDI'!$H$4:$H$28,'Base CDI'!$J$4:$J$29,S1002,"Cubic","Extrapolate=Linear","MultiX=Average","Skip=True","Sort=True")</f>
        <v>13.400925898257576</v>
      </c>
      <c r="U1002" s="43">
        <f ca="1">_xll.BInterpol('Base CDI'!$H$4:$H$28,'Base CDI'!$I$4:$I$29,S1002,"Cubic","Extrapolate=Linear","MultiX=Average","Skip=True","Sort=True")</f>
        <v>13.424121287341887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46780</v>
      </c>
      <c r="T1003" s="43">
        <f ca="1">_xll.BInterpol('Base CDI'!$H$4:$H$28,'Base CDI'!$J$4:$J$29,S1003,"Cubic","Extrapolate=Linear","MultiX=Average","Skip=True","Sort=True")</f>
        <v>13.400345421012553</v>
      </c>
      <c r="U1003" s="43">
        <f ca="1">_xll.BInterpol('Base CDI'!$H$4:$H$28,'Base CDI'!$I$4:$I$29,S1003,"Cubic","Extrapolate=Linear","MultiX=Average","Skip=True","Sort=True")</f>
        <v>13.423514633888088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46781</v>
      </c>
      <c r="T1004" s="43">
        <f ca="1">_xll.BInterpol('Base CDI'!$H$4:$H$28,'Base CDI'!$J$4:$J$29,S1004,"Cubic","Extrapolate=Linear","MultiX=Average","Skip=True","Sort=True")</f>
        <v>13.399768670534232</v>
      </c>
      <c r="U1004" s="43">
        <f ca="1">_xll.BInterpol('Base CDI'!$H$4:$H$28,'Base CDI'!$I$4:$I$29,S1004,"Cubic","Extrapolate=Linear","MultiX=Average","Skip=True","Sort=True")</f>
        <v>13.422912270132166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46782</v>
      </c>
      <c r="T1005" s="43">
        <f ca="1">_xll.BInterpol('Base CDI'!$H$4:$H$28,'Base CDI'!$J$4:$J$29,S1005,"Cubic","Extrapolate=Linear","MultiX=Average","Skip=True","Sort=True")</f>
        <v>13.399195637354211</v>
      </c>
      <c r="U1005" s="43">
        <f ca="1">_xll.BInterpol('Base CDI'!$H$4:$H$28,'Base CDI'!$I$4:$I$29,S1005,"Cubic","Extrapolate=Linear","MultiX=Average","Skip=True","Sort=True")</f>
        <v>13.42231418372012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46783</v>
      </c>
      <c r="T1006" s="43">
        <f ca="1">_xll.BInterpol('Base CDI'!$H$4:$H$28,'Base CDI'!$J$4:$J$29,S1006,"Cubic","Extrapolate=Linear","MultiX=Average","Skip=True","Sort=True")</f>
        <v>13.398626312004083</v>
      </c>
      <c r="U1006" s="43">
        <f ca="1">_xll.BInterpol('Base CDI'!$H$4:$H$28,'Base CDI'!$I$4:$I$29,S1006,"Cubic","Extrapolate=Linear","MultiX=Average","Skip=True","Sort=True")</f>
        <v>13.421720362297949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46784</v>
      </c>
      <c r="T1007" s="43">
        <f ca="1">_xll.BInterpol('Base CDI'!$H$4:$H$28,'Base CDI'!$J$4:$J$29,S1007,"Cubic","Extrapolate=Linear","MultiX=Average","Skip=True","Sort=True")</f>
        <v>13.398060685015446</v>
      </c>
      <c r="U1007" s="43">
        <f ca="1">_xll.BInterpol('Base CDI'!$H$4:$H$28,'Base CDI'!$I$4:$I$29,S1007,"Cubic","Extrapolate=Linear","MultiX=Average","Skip=True","Sort=True")</f>
        <v>13.421130793511649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46785</v>
      </c>
      <c r="T1008" s="43">
        <f ca="1">_xll.BInterpol('Base CDI'!$H$4:$H$28,'Base CDI'!$J$4:$J$29,S1008,"Cubic","Extrapolate=Linear","MultiX=Average","Skip=True","Sort=True")</f>
        <v>13.397498746919895</v>
      </c>
      <c r="U1008" s="43">
        <f ca="1">_xll.BInterpol('Base CDI'!$H$4:$H$28,'Base CDI'!$I$4:$I$29,S1008,"Cubic","Extrapolate=Linear","MultiX=Average","Skip=True","Sort=True")</f>
        <v>13.420545465007221</v>
      </c>
    </row>
    <row r="1009" spans="16:21" x14ac:dyDescent="0.25">
      <c r="P1009" s="10">
        <v>35979</v>
      </c>
      <c r="Q1009">
        <v>3.530605</v>
      </c>
      <c r="S1009" s="42">
        <f t="shared" ca="1" si="20"/>
        <v>46786</v>
      </c>
      <c r="T1009" s="43">
        <f ca="1">_xll.BInterpol('Base CDI'!$H$4:$H$28,'Base CDI'!$J$4:$J$29,S1009,"Cubic","Extrapolate=Linear","MultiX=Average","Skip=True","Sort=True")</f>
        <v>13.396940488249026</v>
      </c>
      <c r="U1009" s="43">
        <f ca="1">_xll.BInterpol('Base CDI'!$H$4:$H$28,'Base CDI'!$I$4:$I$29,S1009,"Cubic","Extrapolate=Linear","MultiX=Average","Skip=True","Sort=True")</f>
        <v>13.419964364430664</v>
      </c>
    </row>
    <row r="1010" spans="16:21" x14ac:dyDescent="0.25">
      <c r="P1010" s="10">
        <v>35982</v>
      </c>
      <c r="Q1010">
        <v>3.533201</v>
      </c>
      <c r="S1010" s="42">
        <f t="shared" ca="1" si="20"/>
        <v>46787</v>
      </c>
      <c r="T1010" s="43">
        <f ca="1">_xll.BInterpol('Base CDI'!$H$4:$H$28,'Base CDI'!$J$4:$J$29,S1010,"Cubic","Extrapolate=Linear","MultiX=Average","Skip=True","Sort=True")</f>
        <v>13.396385899534435</v>
      </c>
      <c r="U1010" s="43">
        <f ca="1">_xll.BInterpol('Base CDI'!$H$4:$H$28,'Base CDI'!$I$4:$I$29,S1010,"Cubic","Extrapolate=Linear","MultiX=Average","Skip=True","Sort=True")</f>
        <v>13.419387479427973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46788</v>
      </c>
      <c r="T1011" s="43">
        <f ca="1">_xll.BInterpol('Base CDI'!$H$4:$H$28,'Base CDI'!$J$4:$J$29,S1011,"Cubic","Extrapolate=Linear","MultiX=Average","Skip=True","Sort=True")</f>
        <v>13.395834971307716</v>
      </c>
      <c r="U1011" s="43">
        <f ca="1">_xll.BInterpol('Base CDI'!$H$4:$H$28,'Base CDI'!$I$4:$I$29,S1011,"Cubic","Extrapolate=Linear","MultiX=Average","Skip=True","Sort=True")</f>
        <v>13.418814797645151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46789</v>
      </c>
      <c r="T1012" s="43">
        <f ca="1">_xll.BInterpol('Base CDI'!$H$4:$H$28,'Base CDI'!$J$4:$J$29,S1012,"Cubic","Extrapolate=Linear","MultiX=Average","Skip=True","Sort=True")</f>
        <v>13.395287694100466</v>
      </c>
      <c r="U1012" s="43">
        <f ca="1">_xll.BInterpol('Base CDI'!$H$4:$H$28,'Base CDI'!$I$4:$I$29,S1012,"Cubic","Extrapolate=Linear","MultiX=Average","Skip=True","Sort=True")</f>
        <v>13.418246306728195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46790</v>
      </c>
      <c r="T1013" s="43">
        <f ca="1">_xll.BInterpol('Base CDI'!$H$4:$H$28,'Base CDI'!$J$4:$J$29,S1013,"Cubic","Extrapolate=Linear","MultiX=Average","Skip=True","Sort=True")</f>
        <v>13.394744058444282</v>
      </c>
      <c r="U1013" s="43">
        <f ca="1">_xll.BInterpol('Base CDI'!$H$4:$H$28,'Base CDI'!$I$4:$I$29,S1013,"Cubic","Extrapolate=Linear","MultiX=Average","Skip=True","Sort=True")</f>
        <v>13.4176819943231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46791</v>
      </c>
      <c r="T1014" s="43">
        <f ca="1">_xll.BInterpol('Base CDI'!$H$4:$H$28,'Base CDI'!$J$4:$J$29,S1014,"Cubic","Extrapolate=Linear","MultiX=Average","Skip=True","Sort=True")</f>
        <v>13.394204054870757</v>
      </c>
      <c r="U1014" s="43">
        <f ca="1">_xll.BInterpol('Base CDI'!$H$4:$H$28,'Base CDI'!$I$4:$I$29,S1014,"Cubic","Extrapolate=Linear","MultiX=Average","Skip=True","Sort=True")</f>
        <v>13.417121848075869</v>
      </c>
    </row>
    <row r="1015" spans="16:21" x14ac:dyDescent="0.25">
      <c r="P1015" s="10">
        <v>35989</v>
      </c>
      <c r="Q1015">
        <v>3.546227</v>
      </c>
      <c r="S1015" s="42">
        <f t="shared" ca="1" si="20"/>
        <v>46792</v>
      </c>
      <c r="T1015" s="43">
        <f ca="1">_xll.BInterpol('Base CDI'!$H$4:$H$28,'Base CDI'!$J$4:$J$29,S1015,"Cubic","Extrapolate=Linear","MultiX=Average","Skip=True","Sort=True")</f>
        <v>13.393667673911489</v>
      </c>
      <c r="U1015" s="43">
        <f ca="1">_xll.BInterpol('Base CDI'!$H$4:$H$28,'Base CDI'!$I$4:$I$29,S1015,"Cubic","Extrapolate=Linear","MultiX=Average","Skip=True","Sort=True")</f>
        <v>13.4165658556325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46793</v>
      </c>
      <c r="T1016" s="43">
        <f ca="1">_xll.BInterpol('Base CDI'!$H$4:$H$28,'Base CDI'!$J$4:$J$29,S1016,"Cubic","Extrapolate=Linear","MultiX=Average","Skip=True","Sort=True")</f>
        <v>13.393134906098073</v>
      </c>
      <c r="U1016" s="43">
        <f ca="1">_xll.BInterpol('Base CDI'!$H$4:$H$28,'Base CDI'!$I$4:$I$29,S1016,"Cubic","Extrapolate=Linear","MultiX=Average","Skip=True","Sort=True")</f>
        <v>13.416014004638988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46794</v>
      </c>
      <c r="T1017" s="43">
        <f ca="1">_xll.BInterpol('Base CDI'!$H$4:$H$28,'Base CDI'!$J$4:$J$29,S1017,"Cubic","Extrapolate=Linear","MultiX=Average","Skip=True","Sort=True")</f>
        <v>13.392605741962104</v>
      </c>
      <c r="U1017" s="43">
        <f ca="1">_xll.BInterpol('Base CDI'!$H$4:$H$28,'Base CDI'!$I$4:$I$29,S1017,"Cubic","Extrapolate=Linear","MultiX=Average","Skip=True","Sort=True")</f>
        <v>13.415466282741336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46795</v>
      </c>
      <c r="T1018" s="43">
        <f ca="1">_xll.BInterpol('Base CDI'!$H$4:$H$28,'Base CDI'!$J$4:$J$29,S1018,"Cubic","Extrapolate=Linear","MultiX=Average","Skip=True","Sort=True")</f>
        <v>13.392080172035179</v>
      </c>
      <c r="U1018" s="43">
        <f ca="1">_xll.BInterpol('Base CDI'!$H$4:$H$28,'Base CDI'!$I$4:$I$29,S1018,"Cubic","Extrapolate=Linear","MultiX=Average","Skip=True","Sort=True")</f>
        <v>13.41492267758554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46796</v>
      </c>
      <c r="T1019" s="43">
        <f ca="1">_xll.BInterpol('Base CDI'!$H$4:$H$28,'Base CDI'!$J$4:$J$29,S1019,"Cubic","Extrapolate=Linear","MultiX=Average","Skip=True","Sort=True")</f>
        <v>13.391558186848894</v>
      </c>
      <c r="U1019" s="43">
        <f ca="1">_xll.BInterpol('Base CDI'!$H$4:$H$28,'Base CDI'!$I$4:$I$29,S1019,"Cubic","Extrapolate=Linear","MultiX=Average","Skip=True","Sort=True")</f>
        <v>13.414383176817601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46797</v>
      </c>
      <c r="T1020" s="43">
        <f ca="1">_xll.BInterpol('Base CDI'!$H$4:$H$28,'Base CDI'!$J$4:$J$29,S1020,"Cubic","Extrapolate=Linear","MultiX=Average","Skip=True","Sort=True")</f>
        <v>13.391039776934843</v>
      </c>
      <c r="U1020" s="43">
        <f ca="1">_xll.BInterpol('Base CDI'!$H$4:$H$28,'Base CDI'!$I$4:$I$29,S1020,"Cubic","Extrapolate=Linear","MultiX=Average","Skip=True","Sort=True")</f>
        <v>13.413847768083514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46798</v>
      </c>
      <c r="T1021" s="43">
        <f ca="1">_xll.BInterpol('Base CDI'!$H$4:$H$28,'Base CDI'!$J$4:$J$29,S1021,"Cubic","Extrapolate=Linear","MultiX=Average","Skip=True","Sort=True")</f>
        <v>13.390524932824624</v>
      </c>
      <c r="U1021" s="43">
        <f ca="1">_xll.BInterpol('Base CDI'!$H$4:$H$28,'Base CDI'!$I$4:$I$29,S1021,"Cubic","Extrapolate=Linear","MultiX=Average","Skip=True","Sort=True")</f>
        <v>13.413316439029279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46799</v>
      </c>
      <c r="T1022" s="43">
        <f ca="1">_xll.BInterpol('Base CDI'!$H$4:$H$28,'Base CDI'!$J$4:$J$29,S1022,"Cubic","Extrapolate=Linear","MultiX=Average","Skip=True","Sort=True")</f>
        <v>13.390013645049832</v>
      </c>
      <c r="U1022" s="43">
        <f ca="1">_xll.BInterpol('Base CDI'!$H$4:$H$28,'Base CDI'!$I$4:$I$29,S1022,"Cubic","Extrapolate=Linear","MultiX=Average","Skip=True","Sort=True")</f>
        <v>13.412789177300896</v>
      </c>
    </row>
    <row r="1023" spans="16:21" x14ac:dyDescent="0.25">
      <c r="P1023" s="10">
        <v>35999</v>
      </c>
      <c r="Q1023">
        <v>3.567148</v>
      </c>
      <c r="S1023" s="42">
        <f t="shared" ca="1" si="20"/>
        <v>46800</v>
      </c>
      <c r="T1023" s="43">
        <f ca="1">_xll.BInterpol('Base CDI'!$H$4:$H$28,'Base CDI'!$J$4:$J$29,S1023,"Cubic","Extrapolate=Linear","MultiX=Average","Skip=True","Sort=True")</f>
        <v>13.389505904142061</v>
      </c>
      <c r="U1023" s="43">
        <f ca="1">_xll.BInterpol('Base CDI'!$H$4:$H$28,'Base CDI'!$I$4:$I$29,S1023,"Cubic","Extrapolate=Linear","MultiX=Average","Skip=True","Sort=True")</f>
        <v>13.412265970544361</v>
      </c>
    </row>
    <row r="1024" spans="16:21" x14ac:dyDescent="0.25">
      <c r="P1024" s="10">
        <v>36000</v>
      </c>
      <c r="Q1024">
        <v>3.56975</v>
      </c>
      <c r="S1024" s="42">
        <f t="shared" ca="1" si="20"/>
        <v>46801</v>
      </c>
      <c r="T1024" s="43">
        <f ca="1">_xll.BInterpol('Base CDI'!$H$4:$H$28,'Base CDI'!$J$4:$J$29,S1024,"Cubic","Extrapolate=Linear","MultiX=Average","Skip=True","Sort=True")</f>
        <v>13.389001700632909</v>
      </c>
      <c r="U1024" s="43">
        <f ca="1">_xll.BInterpol('Base CDI'!$H$4:$H$28,'Base CDI'!$I$4:$I$29,S1024,"Cubic","Extrapolate=Linear","MultiX=Average","Skip=True","Sort=True")</f>
        <v>13.411746806405674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46802</v>
      </c>
      <c r="T1025" s="43">
        <f ca="1">_xll.BInterpol('Base CDI'!$H$4:$H$28,'Base CDI'!$J$4:$J$29,S1025,"Cubic","Extrapolate=Linear","MultiX=Average","Skip=True","Sort=True")</f>
        <v>13.388501025053969</v>
      </c>
      <c r="U1025" s="43">
        <f ca="1">_xll.BInterpol('Base CDI'!$H$4:$H$28,'Base CDI'!$I$4:$I$29,S1025,"Cubic","Extrapolate=Linear","MultiX=Average","Skip=True","Sort=True")</f>
        <v>13.411231672530834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46803</v>
      </c>
      <c r="T1026" s="43">
        <f ca="1">_xll.BInterpol('Base CDI'!$H$4:$H$28,'Base CDI'!$J$4:$J$29,S1026,"Cubic","Extrapolate=Linear","MultiX=Average","Skip=True","Sort=True")</f>
        <v>13.388003867936842</v>
      </c>
      <c r="U1026" s="43">
        <f ca="1">_xll.BInterpol('Base CDI'!$H$4:$H$28,'Base CDI'!$I$4:$I$29,S1026,"Cubic","Extrapolate=Linear","MultiX=Average","Skip=True","Sort=True")</f>
        <v>13.410720556565838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46804</v>
      </c>
      <c r="T1027" s="43">
        <f ca="1">_xll.BInterpol('Base CDI'!$H$4:$H$28,'Base CDI'!$J$4:$J$29,S1027,"Cubic","Extrapolate=Linear","MultiX=Average","Skip=True","Sort=True")</f>
        <v>13.387510219813118</v>
      </c>
      <c r="U1027" s="43">
        <f ca="1">_xll.BInterpol('Base CDI'!$H$4:$H$28,'Base CDI'!$I$4:$I$29,S1027,"Cubic","Extrapolate=Linear","MultiX=Average","Skip=True","Sort=True")</f>
        <v>13.410213446156686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46805</v>
      </c>
      <c r="T1028" s="43">
        <f ca="1">_xll.BInterpol('Base CDI'!$H$4:$H$28,'Base CDI'!$J$4:$J$29,S1028,"Cubic","Extrapolate=Linear","MultiX=Average","Skip=True","Sort=True")</f>
        <v>13.387020071214396</v>
      </c>
      <c r="U1028" s="43">
        <f ca="1">_xll.BInterpol('Base CDI'!$H$4:$H$28,'Base CDI'!$I$4:$I$29,S1028,"Cubic","Extrapolate=Linear","MultiX=Average","Skip=True","Sort=True")</f>
        <v>13.409710328949377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46806</v>
      </c>
      <c r="T1029" s="43">
        <f ca="1">_xll.BInterpol('Base CDI'!$H$4:$H$28,'Base CDI'!$J$4:$J$29,S1029,"Cubic","Extrapolate=Linear","MultiX=Average","Skip=True","Sort=True")</f>
        <v>13.386533412672271</v>
      </c>
      <c r="U1029" s="43">
        <f ca="1">_xll.BInterpol('Base CDI'!$H$4:$H$28,'Base CDI'!$I$4:$I$29,S1029,"Cubic","Extrapolate=Linear","MultiX=Average","Skip=True","Sort=True")</f>
        <v>13.409211192589906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46807</v>
      </c>
      <c r="T1030" s="43">
        <f ca="1">_xll.BInterpol('Base CDI'!$H$4:$H$28,'Base CDI'!$J$4:$J$29,S1030,"Cubic","Extrapolate=Linear","MultiX=Average","Skip=True","Sort=True")</f>
        <v>13.386050234718338</v>
      </c>
      <c r="U1030" s="43">
        <f ca="1">_xll.BInterpol('Base CDI'!$H$4:$H$28,'Base CDI'!$I$4:$I$29,S1030,"Cubic","Extrapolate=Linear","MultiX=Average","Skip=True","Sort=True")</f>
        <v>13.408716024724276</v>
      </c>
    </row>
    <row r="1031" spans="16:21" x14ac:dyDescent="0.25">
      <c r="P1031" s="10">
        <v>36011</v>
      </c>
      <c r="Q1031">
        <v>3.587656</v>
      </c>
      <c r="S1031" s="42">
        <f t="shared" ca="1" si="20"/>
        <v>46808</v>
      </c>
      <c r="T1031" s="43">
        <f ca="1">_xll.BInterpol('Base CDI'!$H$4:$H$28,'Base CDI'!$J$4:$J$29,S1031,"Cubic","Extrapolate=Linear","MultiX=Average","Skip=True","Sort=True")</f>
        <v>13.385570527884195</v>
      </c>
      <c r="U1031" s="43">
        <f ca="1">_xll.BInterpol('Base CDI'!$H$4:$H$28,'Base CDI'!$I$4:$I$29,S1031,"Cubic","Extrapolate=Linear","MultiX=Average","Skip=True","Sort=True")</f>
        <v>13.408224812998483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46809</v>
      </c>
      <c r="T1032" s="43">
        <f ca="1">_xll.BInterpol('Base CDI'!$H$4:$H$28,'Base CDI'!$J$4:$J$29,S1032,"Cubic","Extrapolate=Linear","MultiX=Average","Skip=True","Sort=True")</f>
        <v>13.385094282701436</v>
      </c>
      <c r="U1032" s="43">
        <f ca="1">_xll.BInterpol('Base CDI'!$H$4:$H$28,'Base CDI'!$I$4:$I$29,S1032,"Cubic","Extrapolate=Linear","MultiX=Average","Skip=True","Sort=True")</f>
        <v>13.407737545058527</v>
      </c>
    </row>
    <row r="1033" spans="16:21" x14ac:dyDescent="0.25">
      <c r="P1033" s="10">
        <v>36013</v>
      </c>
      <c r="Q1033">
        <v>3.592714</v>
      </c>
      <c r="S1033" s="42">
        <f t="shared" ca="1" si="20"/>
        <v>46810</v>
      </c>
      <c r="T1033" s="43">
        <f ca="1">_xll.BInterpol('Base CDI'!$H$4:$H$28,'Base CDI'!$J$4:$J$29,S1033,"Cubic","Extrapolate=Linear","MultiX=Average","Skip=True","Sort=True")</f>
        <v>13.384621489701656</v>
      </c>
      <c r="U1033" s="43">
        <f ca="1">_xll.BInterpol('Base CDI'!$H$4:$H$28,'Base CDI'!$I$4:$I$29,S1033,"Cubic","Extrapolate=Linear","MultiX=Average","Skip=True","Sort=True")</f>
        <v>13.407254208550404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46811</v>
      </c>
      <c r="T1034" s="43">
        <f ca="1">_xll.BInterpol('Base CDI'!$H$4:$H$28,'Base CDI'!$J$4:$J$29,S1034,"Cubic","Extrapolate=Linear","MultiX=Average","Skip=True","Sort=True")</f>
        <v>13.384152139416452</v>
      </c>
      <c r="U1034" s="43">
        <f ca="1">_xll.BInterpol('Base CDI'!$H$4:$H$28,'Base CDI'!$I$4:$I$29,S1034,"Cubic","Extrapolate=Linear","MultiX=Average","Skip=True","Sort=True")</f>
        <v>13.406774791120116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46812</v>
      </c>
      <c r="T1035" s="43">
        <f ca="1">_xll.BInterpol('Base CDI'!$H$4:$H$28,'Base CDI'!$J$4:$J$29,S1035,"Cubic","Extrapolate=Linear","MultiX=Average","Skip=True","Sort=True")</f>
        <v>13.38368622237742</v>
      </c>
      <c r="U1035" s="43">
        <f ca="1">_xll.BInterpol('Base CDI'!$H$4:$H$28,'Base CDI'!$I$4:$I$29,S1035,"Cubic","Extrapolate=Linear","MultiX=Average","Skip=True","Sort=True")</f>
        <v>13.406299280413657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46813</v>
      </c>
      <c r="T1036" s="43">
        <f ca="1">_xll.BInterpol('Base CDI'!$H$4:$H$28,'Base CDI'!$J$4:$J$29,S1036,"Cubic","Extrapolate=Linear","MultiX=Average","Skip=True","Sort=True")</f>
        <v>13.383223729116155</v>
      </c>
      <c r="U1036" s="43">
        <f ca="1">_xll.BInterpol('Base CDI'!$H$4:$H$28,'Base CDI'!$I$4:$I$29,S1036,"Cubic","Extrapolate=Linear","MultiX=Average","Skip=True","Sort=True")</f>
        <v>13.40582766407703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46814</v>
      </c>
      <c r="T1037" s="43">
        <f ca="1">_xll.BInterpol('Base CDI'!$H$4:$H$28,'Base CDI'!$J$4:$J$29,S1037,"Cubic","Extrapolate=Linear","MultiX=Average","Skip=True","Sort=True")</f>
        <v>13.382764650164253</v>
      </c>
      <c r="U1037" s="43">
        <f ca="1">_xll.BInterpol('Base CDI'!$H$4:$H$28,'Base CDI'!$I$4:$I$29,S1037,"Cubic","Extrapolate=Linear","MultiX=Average","Skip=True","Sort=True")</f>
        <v>13.405359929756234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46815</v>
      </c>
      <c r="T1038" s="43">
        <f ca="1">_xll.BInterpol('Base CDI'!$H$4:$H$28,'Base CDI'!$J$4:$J$29,S1038,"Cubic","Extrapolate=Linear","MultiX=Average","Skip=True","Sort=True")</f>
        <v>13.382308976053311</v>
      </c>
      <c r="U1038" s="43">
        <f ca="1">_xll.BInterpol('Base CDI'!$H$4:$H$28,'Base CDI'!$I$4:$I$29,S1038,"Cubic","Extrapolate=Linear","MultiX=Average","Skip=True","Sort=True")</f>
        <v>13.404896065097262</v>
      </c>
    </row>
    <row r="1039" spans="16:21" x14ac:dyDescent="0.25">
      <c r="P1039" s="10">
        <v>36021</v>
      </c>
      <c r="Q1039">
        <v>3.607802</v>
      </c>
      <c r="S1039" s="42">
        <f t="shared" ca="1" si="21"/>
        <v>46816</v>
      </c>
      <c r="T1039" s="43">
        <f ca="1">_xll.BInterpol('Base CDI'!$H$4:$H$28,'Base CDI'!$J$4:$J$29,S1039,"Cubic","Extrapolate=Linear","MultiX=Average","Skip=True","Sort=True")</f>
        <v>13.381856697314923</v>
      </c>
      <c r="U1039" s="43">
        <f ca="1">_xll.BInterpol('Base CDI'!$H$4:$H$28,'Base CDI'!$I$4:$I$29,S1039,"Cubic","Extrapolate=Linear","MultiX=Average","Skip=True","Sort=True")</f>
        <v>13.404436057746118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46817</v>
      </c>
      <c r="T1040" s="43">
        <f ca="1">_xll.BInterpol('Base CDI'!$H$4:$H$28,'Base CDI'!$J$4:$J$29,S1040,"Cubic","Extrapolate=Linear","MultiX=Average","Skip=True","Sort=True")</f>
        <v>13.381407804480684</v>
      </c>
      <c r="U1040" s="43">
        <f ca="1">_xll.BInterpol('Base CDI'!$H$4:$H$28,'Base CDI'!$I$4:$I$29,S1040,"Cubic","Extrapolate=Linear","MultiX=Average","Skip=True","Sort=True")</f>
        <v>13.403979895348796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46818</v>
      </c>
      <c r="T1041" s="43">
        <f ca="1">_xll.BInterpol('Base CDI'!$H$4:$H$28,'Base CDI'!$J$4:$J$29,S1041,"Cubic","Extrapolate=Linear","MultiX=Average","Skip=True","Sort=True")</f>
        <v>13.380962288082193</v>
      </c>
      <c r="U1041" s="43">
        <f ca="1">_xll.BInterpol('Base CDI'!$H$4:$H$28,'Base CDI'!$I$4:$I$29,S1041,"Cubic","Extrapolate=Linear","MultiX=Average","Skip=True","Sort=True")</f>
        <v>13.403527565551299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46819</v>
      </c>
      <c r="T1042" s="43">
        <f ca="1">_xll.BInterpol('Base CDI'!$H$4:$H$28,'Base CDI'!$J$4:$J$29,S1042,"Cubic","Extrapolate=Linear","MultiX=Average","Skip=True","Sort=True")</f>
        <v>13.380520138651043</v>
      </c>
      <c r="U1042" s="43">
        <f ca="1">_xll.BInterpol('Base CDI'!$H$4:$H$28,'Base CDI'!$I$4:$I$29,S1042,"Cubic","Extrapolate=Linear","MultiX=Average","Skip=True","Sort=True")</f>
        <v>13.403079055999623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46820</v>
      </c>
      <c r="T1043" s="43">
        <f ca="1">_xll.BInterpol('Base CDI'!$H$4:$H$28,'Base CDI'!$J$4:$J$29,S1043,"Cubic","Extrapolate=Linear","MultiX=Average","Skip=True","Sort=True")</f>
        <v>13.38008134671883</v>
      </c>
      <c r="U1043" s="43">
        <f ca="1">_xll.BInterpol('Base CDI'!$H$4:$H$28,'Base CDI'!$I$4:$I$29,S1043,"Cubic","Extrapolate=Linear","MultiX=Average","Skip=True","Sort=True")</f>
        <v>13.402634354339765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46821</v>
      </c>
      <c r="T1044" s="43">
        <f ca="1">_xll.BInterpol('Base CDI'!$H$4:$H$28,'Base CDI'!$J$4:$J$29,S1044,"Cubic","Extrapolate=Linear","MultiX=Average","Skip=True","Sort=True")</f>
        <v>13.379645902817153</v>
      </c>
      <c r="U1044" s="43">
        <f ca="1">_xll.BInterpol('Base CDI'!$H$4:$H$28,'Base CDI'!$I$4:$I$29,S1044,"Cubic","Extrapolate=Linear","MultiX=Average","Skip=True","Sort=True")</f>
        <v>13.402193448217728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46822</v>
      </c>
      <c r="T1045" s="43">
        <f ca="1">_xll.BInterpol('Base CDI'!$H$4:$H$28,'Base CDI'!$J$4:$J$29,S1045,"Cubic","Extrapolate=Linear","MultiX=Average","Skip=True","Sort=True")</f>
        <v>13.379213797477602</v>
      </c>
      <c r="U1045" s="43">
        <f ca="1">_xll.BInterpol('Base CDI'!$H$4:$H$28,'Base CDI'!$I$4:$I$29,S1045,"Cubic","Extrapolate=Linear","MultiX=Average","Skip=True","Sort=True")</f>
        <v>13.401756325279507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46823</v>
      </c>
      <c r="T1046" s="43">
        <f ca="1">_xll.BInterpol('Base CDI'!$H$4:$H$28,'Base CDI'!$J$4:$J$29,S1046,"Cubic","Extrapolate=Linear","MultiX=Average","Skip=True","Sort=True")</f>
        <v>13.378785021231778</v>
      </c>
      <c r="U1046" s="43">
        <f ca="1">_xll.BInterpol('Base CDI'!$H$4:$H$28,'Base CDI'!$I$4:$I$29,S1046,"Cubic","Extrapolate=Linear","MultiX=Average","Skip=True","Sort=True")</f>
        <v>13.401322973171103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46824</v>
      </c>
      <c r="T1047" s="43">
        <f ca="1">_xll.BInterpol('Base CDI'!$H$4:$H$28,'Base CDI'!$J$4:$J$29,S1047,"Cubic","Extrapolate=Linear","MultiX=Average","Skip=True","Sort=True")</f>
        <v>13.378359564611275</v>
      </c>
      <c r="U1047" s="43">
        <f ca="1">_xll.BInterpol('Base CDI'!$H$4:$H$28,'Base CDI'!$I$4:$I$29,S1047,"Cubic","Extrapolate=Linear","MultiX=Average","Skip=True","Sort=True")</f>
        <v>13.400893379538513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46825</v>
      </c>
      <c r="T1048" s="43">
        <f ca="1">_xll.BInterpol('Base CDI'!$H$4:$H$28,'Base CDI'!$J$4:$J$29,S1048,"Cubic","Extrapolate=Linear","MultiX=Average","Skip=True","Sort=True")</f>
        <v>13.377937418147686</v>
      </c>
      <c r="U1048" s="43">
        <f ca="1">_xll.BInterpol('Base CDI'!$H$4:$H$28,'Base CDI'!$I$4:$I$29,S1048,"Cubic","Extrapolate=Linear","MultiX=Average","Skip=True","Sort=True")</f>
        <v>13.400467532027735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46826</v>
      </c>
      <c r="T1049" s="43">
        <f ca="1">_xll.BInterpol('Base CDI'!$H$4:$H$28,'Base CDI'!$J$4:$J$29,S1049,"Cubic","Extrapolate=Linear","MultiX=Average","Skip=True","Sort=True")</f>
        <v>13.377518572372612</v>
      </c>
      <c r="U1049" s="43">
        <f ca="1">_xll.BInterpol('Base CDI'!$H$4:$H$28,'Base CDI'!$I$4:$I$29,S1049,"Cubic","Extrapolate=Linear","MultiX=Average","Skip=True","Sort=True")</f>
        <v>13.400045418284767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46827</v>
      </c>
      <c r="T1050" s="43">
        <f ca="1">_xll.BInterpol('Base CDI'!$H$4:$H$28,'Base CDI'!$J$4:$J$29,S1050,"Cubic","Extrapolate=Linear","MultiX=Average","Skip=True","Sort=True")</f>
        <v>13.377103017817646</v>
      </c>
      <c r="U1050" s="43">
        <f ca="1">_xll.BInterpol('Base CDI'!$H$4:$H$28,'Base CDI'!$I$4:$I$29,S1050,"Cubic","Extrapolate=Linear","MultiX=Average","Skip=True","Sort=True")</f>
        <v>13.39962702595561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46828</v>
      </c>
      <c r="T1051" s="43">
        <f ca="1">_xll.BInterpol('Base CDI'!$H$4:$H$28,'Base CDI'!$J$4:$J$29,S1051,"Cubic","Extrapolate=Linear","MultiX=Average","Skip=True","Sort=True")</f>
        <v>13.376690745014383</v>
      </c>
      <c r="U1051" s="43">
        <f ca="1">_xll.BInterpol('Base CDI'!$H$4:$H$28,'Base CDI'!$I$4:$I$29,S1051,"Cubic","Extrapolate=Linear","MultiX=Average","Skip=True","Sort=True")</f>
        <v>13.399212342686262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46829</v>
      </c>
      <c r="T1052" s="43">
        <f ca="1">_xll.BInterpol('Base CDI'!$H$4:$H$28,'Base CDI'!$J$4:$J$29,S1052,"Cubic","Extrapolate=Linear","MultiX=Average","Skip=True","Sort=True")</f>
        <v>13.376281744494419</v>
      </c>
      <c r="U1052" s="43">
        <f ca="1">_xll.BInterpol('Base CDI'!$H$4:$H$28,'Base CDI'!$I$4:$I$29,S1052,"Cubic","Extrapolate=Linear","MultiX=Average","Skip=True","Sort=True")</f>
        <v>13.398801356122719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46830</v>
      </c>
      <c r="T1053" s="43">
        <f ca="1">_xll.BInterpol('Base CDI'!$H$4:$H$28,'Base CDI'!$J$4:$J$29,S1053,"Cubic","Extrapolate=Linear","MultiX=Average","Skip=True","Sort=True")</f>
        <v>13.375876006789349</v>
      </c>
      <c r="U1053" s="43">
        <f ca="1">_xll.BInterpol('Base CDI'!$H$4:$H$28,'Base CDI'!$I$4:$I$29,S1053,"Cubic","Extrapolate=Linear","MultiX=Average","Skip=True","Sort=True")</f>
        <v>13.398394053910982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46831</v>
      </c>
      <c r="T1054" s="43">
        <f ca="1">_xll.BInterpol('Base CDI'!$H$4:$H$28,'Base CDI'!$J$4:$J$29,S1054,"Cubic","Extrapolate=Linear","MultiX=Average","Skip=True","Sort=True")</f>
        <v>13.375473522430772</v>
      </c>
      <c r="U1054" s="43">
        <f ca="1">_xll.BInterpol('Base CDI'!$H$4:$H$28,'Base CDI'!$I$4:$I$29,S1054,"Cubic","Extrapolate=Linear","MultiX=Average","Skip=True","Sort=True")</f>
        <v>13.397990423697049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46832</v>
      </c>
      <c r="T1055" s="43">
        <f ca="1">_xll.BInterpol('Base CDI'!$H$4:$H$28,'Base CDI'!$J$4:$J$29,S1055,"Cubic","Extrapolate=Linear","MultiX=Average","Skip=True","Sort=True")</f>
        <v>13.375074281950283</v>
      </c>
      <c r="U1055" s="43">
        <f ca="1">_xll.BInterpol('Base CDI'!$H$4:$H$28,'Base CDI'!$I$4:$I$29,S1055,"Cubic","Extrapolate=Linear","MultiX=Average","Skip=True","Sort=True")</f>
        <v>13.39759045312692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46833</v>
      </c>
      <c r="T1056" s="43">
        <f ca="1">_xll.BInterpol('Base CDI'!$H$4:$H$28,'Base CDI'!$J$4:$J$29,S1056,"Cubic","Extrapolate=Linear","MultiX=Average","Skip=True","Sort=True")</f>
        <v>13.374678275879475</v>
      </c>
      <c r="U1056" s="43">
        <f ca="1">_xll.BInterpol('Base CDI'!$H$4:$H$28,'Base CDI'!$I$4:$I$29,S1056,"Cubic","Extrapolate=Linear","MultiX=Average","Skip=True","Sort=True")</f>
        <v>13.397194129846589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46834</v>
      </c>
      <c r="T1057" s="43">
        <f ca="1">_xll.BInterpol('Base CDI'!$H$4:$H$28,'Base CDI'!$J$4:$J$29,S1057,"Cubic","Extrapolate=Linear","MultiX=Average","Skip=True","Sort=True")</f>
        <v>13.374285494749945</v>
      </c>
      <c r="U1057" s="43">
        <f ca="1">_xll.BInterpol('Base CDI'!$H$4:$H$28,'Base CDI'!$I$4:$I$29,S1057,"Cubic","Extrapolate=Linear","MultiX=Average","Skip=True","Sort=True")</f>
        <v>13.39680144150206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46835</v>
      </c>
      <c r="T1058" s="43">
        <f ca="1">_xll.BInterpol('Base CDI'!$H$4:$H$28,'Base CDI'!$J$4:$J$29,S1058,"Cubic","Extrapolate=Linear","MultiX=Average","Skip=True","Sort=True")</f>
        <v>13.37389592909329</v>
      </c>
      <c r="U1058" s="43">
        <f ca="1">_xll.BInterpol('Base CDI'!$H$4:$H$28,'Base CDI'!$I$4:$I$29,S1058,"Cubic","Extrapolate=Linear","MultiX=Average","Skip=True","Sort=True")</f>
        <v>13.396412375739327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46836</v>
      </c>
      <c r="T1059" s="43">
        <f ca="1">_xll.BInterpol('Base CDI'!$H$4:$H$28,'Base CDI'!$J$4:$J$29,S1059,"Cubic","Extrapolate=Linear","MultiX=Average","Skip=True","Sort=True")</f>
        <v>13.373509569441104</v>
      </c>
      <c r="U1059" s="43">
        <f ca="1">_xll.BInterpol('Base CDI'!$H$4:$H$28,'Base CDI'!$I$4:$I$29,S1059,"Cubic","Extrapolate=Linear","MultiX=Average","Skip=True","Sort=True")</f>
        <v>13.396026920204394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46837</v>
      </c>
      <c r="T1060" s="43">
        <f ca="1">_xll.BInterpol('Base CDI'!$H$4:$H$28,'Base CDI'!$J$4:$J$29,S1060,"Cubic","Extrapolate=Linear","MultiX=Average","Skip=True","Sort=True")</f>
        <v>13.373126406324985</v>
      </c>
      <c r="U1060" s="43">
        <f ca="1">_xll.BInterpol('Base CDI'!$H$4:$H$28,'Base CDI'!$I$4:$I$29,S1060,"Cubic","Extrapolate=Linear","MultiX=Average","Skip=True","Sort=True")</f>
        <v>13.395645062543252</v>
      </c>
    </row>
    <row r="1061" spans="16:21" x14ac:dyDescent="0.25">
      <c r="P1061" s="10">
        <v>36054</v>
      </c>
      <c r="Q1061">
        <v>3.674531</v>
      </c>
      <c r="S1061" s="42">
        <f t="shared" ca="1" si="21"/>
        <v>46838</v>
      </c>
      <c r="T1061" s="43">
        <f ca="1">_xll.BInterpol('Base CDI'!$H$4:$H$28,'Base CDI'!$J$4:$J$29,S1061,"Cubic","Extrapolate=Linear","MultiX=Average","Skip=True","Sort=True")</f>
        <v>13.372746430276527</v>
      </c>
      <c r="U1061" s="43">
        <f ca="1">_xll.BInterpol('Base CDI'!$H$4:$H$28,'Base CDI'!$I$4:$I$29,S1061,"Cubic","Extrapolate=Linear","MultiX=Average","Skip=True","Sort=True")</f>
        <v>13.395266790401907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46839</v>
      </c>
      <c r="T1062" s="43">
        <f ca="1">_xll.BInterpol('Base CDI'!$H$4:$H$28,'Base CDI'!$J$4:$J$29,S1062,"Cubic","Extrapolate=Linear","MultiX=Average","Skip=True","Sort=True")</f>
        <v>13.372369631827326</v>
      </c>
      <c r="U1062" s="43">
        <f ca="1">_xll.BInterpol('Base CDI'!$H$4:$H$28,'Base CDI'!$I$4:$I$29,S1062,"Cubic","Extrapolate=Linear","MultiX=Average","Skip=True","Sort=True")</f>
        <v>13.394892091426351</v>
      </c>
    </row>
    <row r="1063" spans="16:21" x14ac:dyDescent="0.25">
      <c r="P1063" s="10">
        <v>36056</v>
      </c>
      <c r="Q1063">
        <v>3.684186</v>
      </c>
      <c r="S1063" s="42">
        <f t="shared" ca="1" si="21"/>
        <v>46840</v>
      </c>
      <c r="T1063" s="43">
        <f ca="1">_xll.BInterpol('Base CDI'!$H$4:$H$28,'Base CDI'!$J$4:$J$29,S1063,"Cubic","Extrapolate=Linear","MultiX=Average","Skip=True","Sort=True")</f>
        <v>13.371996001508977</v>
      </c>
      <c r="U1063" s="43">
        <f ca="1">_xll.BInterpol('Base CDI'!$H$4:$H$28,'Base CDI'!$I$4:$I$29,S1063,"Cubic","Extrapolate=Linear","MultiX=Average","Skip=True","Sort=True")</f>
        <v>13.394520953262589</v>
      </c>
    </row>
    <row r="1064" spans="16:21" x14ac:dyDescent="0.25">
      <c r="P1064" s="10">
        <v>36059</v>
      </c>
      <c r="Q1064">
        <v>3.689038</v>
      </c>
      <c r="S1064" s="42">
        <f t="shared" ca="1" si="21"/>
        <v>46841</v>
      </c>
      <c r="T1064" s="43">
        <f ca="1">_xll.BInterpol('Base CDI'!$H$4:$H$28,'Base CDI'!$J$4:$J$29,S1064,"Cubic","Extrapolate=Linear","MultiX=Average","Skip=True","Sort=True")</f>
        <v>13.371625529853079</v>
      </c>
      <c r="U1064" s="43">
        <f ca="1">_xll.BInterpol('Base CDI'!$H$4:$H$28,'Base CDI'!$I$4:$I$29,S1064,"Cubic","Extrapolate=Linear","MultiX=Average","Skip=True","Sort=True")</f>
        <v>13.394153363556613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46842</v>
      </c>
      <c r="T1065" s="43">
        <f ca="1">_xll.BInterpol('Base CDI'!$H$4:$H$28,'Base CDI'!$J$4:$J$29,S1065,"Cubic","Extrapolate=Linear","MultiX=Average","Skip=True","Sort=True")</f>
        <v>13.371258207391223</v>
      </c>
      <c r="U1065" s="43">
        <f ca="1">_xll.BInterpol('Base CDI'!$H$4:$H$28,'Base CDI'!$I$4:$I$29,S1065,"Cubic","Extrapolate=Linear","MultiX=Average","Skip=True","Sort=True")</f>
        <v>13.393789309954427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46843</v>
      </c>
      <c r="T1066" s="43">
        <f ca="1">_xll.BInterpol('Base CDI'!$H$4:$H$28,'Base CDI'!$J$4:$J$29,S1066,"Cubic","Extrapolate=Linear","MultiX=Average","Skip=True","Sort=True")</f>
        <v>13.370894024655009</v>
      </c>
      <c r="U1066" s="43">
        <f ca="1">_xll.BInterpol('Base CDI'!$H$4:$H$28,'Base CDI'!$I$4:$I$29,S1066,"Cubic","Extrapolate=Linear","MultiX=Average","Skip=True","Sort=True")</f>
        <v>13.393428780102028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46844</v>
      </c>
      <c r="T1067" s="43">
        <f ca="1">_xll.BInterpol('Base CDI'!$H$4:$H$28,'Base CDI'!$J$4:$J$29,S1067,"Cubic","Extrapolate=Linear","MultiX=Average","Skip=True","Sort=True")</f>
        <v>13.370532972176031</v>
      </c>
      <c r="U1067" s="43">
        <f ca="1">_xll.BInterpol('Base CDI'!$H$4:$H$28,'Base CDI'!$I$4:$I$29,S1067,"Cubic","Extrapolate=Linear","MultiX=Average","Skip=True","Sort=True")</f>
        <v>13.393071761645412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46845</v>
      </c>
      <c r="T1068" s="43">
        <f ca="1">_xll.BInterpol('Base CDI'!$H$4:$H$28,'Base CDI'!$J$4:$J$29,S1068,"Cubic","Extrapolate=Linear","MultiX=Average","Skip=True","Sort=True")</f>
        <v>13.370175040485883</v>
      </c>
      <c r="U1068" s="43">
        <f ca="1">_xll.BInterpol('Base CDI'!$H$4:$H$28,'Base CDI'!$I$4:$I$29,S1068,"Cubic","Extrapolate=Linear","MultiX=Average","Skip=True","Sort=True")</f>
        <v>13.392718242230579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46846</v>
      </c>
      <c r="T1069" s="43">
        <f ca="1">_xll.BInterpol('Base CDI'!$H$4:$H$28,'Base CDI'!$J$4:$J$29,S1069,"Cubic","Extrapolate=Linear","MultiX=Average","Skip=True","Sort=True")</f>
        <v>13.369820220116164</v>
      </c>
      <c r="U1069" s="43">
        <f ca="1">_xll.BInterpol('Base CDI'!$H$4:$H$28,'Base CDI'!$I$4:$I$29,S1069,"Cubic","Extrapolate=Linear","MultiX=Average","Skip=True","Sort=True")</f>
        <v>13.39236820950353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46847</v>
      </c>
      <c r="T1070" s="43">
        <f ca="1">_xll.BInterpol('Base CDI'!$H$4:$H$28,'Base CDI'!$J$4:$J$29,S1070,"Cubic","Extrapolate=Linear","MultiX=Average","Skip=True","Sort=True")</f>
        <v>13.369468501598469</v>
      </c>
      <c r="U1070" s="43">
        <f ca="1">_xll.BInterpol('Base CDI'!$H$4:$H$28,'Base CDI'!$I$4:$I$29,S1070,"Cubic","Extrapolate=Linear","MultiX=Average","Skip=True","Sort=True")</f>
        <v>13.392021651110261</v>
      </c>
    </row>
    <row r="1071" spans="16:21" x14ac:dyDescent="0.25">
      <c r="P1071" s="10">
        <v>36068</v>
      </c>
      <c r="Q1071">
        <v>3.723592</v>
      </c>
      <c r="S1071" s="42">
        <f t="shared" ca="1" si="21"/>
        <v>46848</v>
      </c>
      <c r="T1071" s="43">
        <f ca="1">_xll.BInterpol('Base CDI'!$H$4:$H$28,'Base CDI'!$J$4:$J$29,S1071,"Cubic","Extrapolate=Linear","MultiX=Average","Skip=True","Sort=True")</f>
        <v>13.369119875464392</v>
      </c>
      <c r="U1071" s="43">
        <f ca="1">_xll.BInterpol('Base CDI'!$H$4:$H$28,'Base CDI'!$I$4:$I$29,S1071,"Cubic","Extrapolate=Linear","MultiX=Average","Skip=True","Sort=True")</f>
        <v>13.391678554696769</v>
      </c>
    </row>
    <row r="1072" spans="16:21" x14ac:dyDescent="0.25">
      <c r="P1072" s="10">
        <v>36069</v>
      </c>
      <c r="Q1072">
        <v>3.728593</v>
      </c>
      <c r="S1072" s="42">
        <f t="shared" ca="1" si="21"/>
        <v>46849</v>
      </c>
      <c r="T1072" s="43">
        <f ca="1">_xll.BInterpol('Base CDI'!$H$4:$H$28,'Base CDI'!$J$4:$J$29,S1072,"Cubic","Extrapolate=Linear","MultiX=Average","Skip=True","Sort=True")</f>
        <v>13.368774332245529</v>
      </c>
      <c r="U1072" s="43">
        <f ca="1">_xll.BInterpol('Base CDI'!$H$4:$H$28,'Base CDI'!$I$4:$I$29,S1072,"Cubic","Extrapolate=Linear","MultiX=Average","Skip=True","Sort=True")</f>
        <v>13.391338907909056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46850</v>
      </c>
      <c r="T1073" s="43">
        <f ca="1">_xll.BInterpol('Base CDI'!$H$4:$H$28,'Base CDI'!$J$4:$J$29,S1073,"Cubic","Extrapolate=Linear","MultiX=Average","Skip=True","Sort=True")</f>
        <v>13.368431862473479</v>
      </c>
      <c r="U1073" s="43">
        <f ca="1">_xll.BInterpol('Base CDI'!$H$4:$H$28,'Base CDI'!$I$4:$I$29,S1073,"Cubic","Extrapolate=Linear","MultiX=Average","Skip=True","Sort=True")</f>
        <v>13.39100269839312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46851</v>
      </c>
      <c r="T1074" s="43">
        <f ca="1">_xll.BInterpol('Base CDI'!$H$4:$H$28,'Base CDI'!$J$4:$J$29,S1074,"Cubic","Extrapolate=Linear","MultiX=Average","Skip=True","Sort=True")</f>
        <v>13.368092456679832</v>
      </c>
      <c r="U1074" s="43">
        <f ca="1">_xll.BInterpol('Base CDI'!$H$4:$H$28,'Base CDI'!$I$4:$I$29,S1074,"Cubic","Extrapolate=Linear","MultiX=Average","Skip=True","Sort=True")</f>
        <v>13.390669913794957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46852</v>
      </c>
      <c r="T1075" s="43">
        <f ca="1">_xll.BInterpol('Base CDI'!$H$4:$H$28,'Base CDI'!$J$4:$J$29,S1075,"Cubic","Extrapolate=Linear","MultiX=Average","Skip=True","Sort=True")</f>
        <v>13.36775610539619</v>
      </c>
      <c r="U1075" s="43">
        <f ca="1">_xll.BInterpol('Base CDI'!$H$4:$H$28,'Base CDI'!$I$4:$I$29,S1075,"Cubic","Extrapolate=Linear","MultiX=Average","Skip=True","Sort=True")</f>
        <v>13.390340541760567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46853</v>
      </c>
      <c r="T1076" s="43">
        <f ca="1">_xll.BInterpol('Base CDI'!$H$4:$H$28,'Base CDI'!$J$4:$J$29,S1076,"Cubic","Extrapolate=Linear","MultiX=Average","Skip=True","Sort=True")</f>
        <v>13.367422799154145</v>
      </c>
      <c r="U1076" s="43">
        <f ca="1">_xll.BInterpol('Base CDI'!$H$4:$H$28,'Base CDI'!$I$4:$I$29,S1076,"Cubic","Extrapolate=Linear","MultiX=Average","Skip=True","Sort=True")</f>
        <v>13.39001456993595</v>
      </c>
    </row>
    <row r="1077" spans="16:21" x14ac:dyDescent="0.25">
      <c r="P1077" s="10">
        <v>36076</v>
      </c>
      <c r="Q1077">
        <v>3.753889</v>
      </c>
      <c r="S1077" s="42">
        <f t="shared" ca="1" si="21"/>
        <v>46854</v>
      </c>
      <c r="T1077" s="43">
        <f ca="1">_xll.BInterpol('Base CDI'!$H$4:$H$28,'Base CDI'!$J$4:$J$29,S1077,"Cubic","Extrapolate=Linear","MultiX=Average","Skip=True","Sort=True")</f>
        <v>13.367092528485294</v>
      </c>
      <c r="U1077" s="43">
        <f ca="1">_xll.BInterpol('Base CDI'!$H$4:$H$28,'Base CDI'!$I$4:$I$29,S1077,"Cubic","Extrapolate=Linear","MultiX=Average","Skip=True","Sort=True")</f>
        <v>13.389691985967103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46855</v>
      </c>
      <c r="T1078" s="43">
        <f ca="1">_xll.BInterpol('Base CDI'!$H$4:$H$28,'Base CDI'!$J$4:$J$29,S1078,"Cubic","Extrapolate=Linear","MultiX=Average","Skip=True","Sort=True")</f>
        <v>13.366765283921232</v>
      </c>
      <c r="U1078" s="43">
        <f ca="1">_xll.BInterpol('Base CDI'!$H$4:$H$28,'Base CDI'!$I$4:$I$29,S1078,"Cubic","Extrapolate=Linear","MultiX=Average","Skip=True","Sort=True")</f>
        <v>13.389372777500023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46856</v>
      </c>
      <c r="T1079" s="43">
        <f ca="1">_xll.BInterpol('Base CDI'!$H$4:$H$28,'Base CDI'!$J$4:$J$29,S1079,"Cubic","Extrapolate=Linear","MultiX=Average","Skip=True","Sort=True")</f>
        <v>13.366441055993555</v>
      </c>
      <c r="U1079" s="43">
        <f ca="1">_xll.BInterpol('Base CDI'!$H$4:$H$28,'Base CDI'!$I$4:$I$29,S1079,"Cubic","Extrapolate=Linear","MultiX=Average","Skip=True","Sort=True")</f>
        <v>13.389056932180713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46857</v>
      </c>
      <c r="T1080" s="43">
        <f ca="1">_xll.BInterpol('Base CDI'!$H$4:$H$28,'Base CDI'!$J$4:$J$29,S1080,"Cubic","Extrapolate=Linear","MultiX=Average","Skip=True","Sort=True")</f>
        <v>13.36611983523386</v>
      </c>
      <c r="U1080" s="43">
        <f ca="1">_xll.BInterpol('Base CDI'!$H$4:$H$28,'Base CDI'!$I$4:$I$29,S1080,"Cubic","Extrapolate=Linear","MultiX=Average","Skip=True","Sort=True")</f>
        <v>13.388744437655168</v>
      </c>
    </row>
    <row r="1081" spans="16:21" x14ac:dyDescent="0.25">
      <c r="P1081" s="10">
        <v>36083</v>
      </c>
      <c r="Q1081">
        <v>3.774448</v>
      </c>
      <c r="S1081" s="42">
        <f t="shared" ca="1" si="21"/>
        <v>46858</v>
      </c>
      <c r="T1081" s="43">
        <f ca="1">_xll.BInterpol('Base CDI'!$H$4:$H$28,'Base CDI'!$J$4:$J$29,S1081,"Cubic","Extrapolate=Linear","MultiX=Average","Skip=True","Sort=True")</f>
        <v>13.36580161217374</v>
      </c>
      <c r="U1081" s="43">
        <f ca="1">_xll.BInterpol('Base CDI'!$H$4:$H$28,'Base CDI'!$I$4:$I$29,S1081,"Cubic","Extrapolate=Linear","MultiX=Average","Skip=True","Sort=True")</f>
        <v>13.388435281569386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46859</v>
      </c>
      <c r="T1082" s="43">
        <f ca="1">_xll.BInterpol('Base CDI'!$H$4:$H$28,'Base CDI'!$J$4:$J$29,S1082,"Cubic","Extrapolate=Linear","MultiX=Average","Skip=True","Sort=True")</f>
        <v>13.365486377344794</v>
      </c>
      <c r="U1082" s="43">
        <f ca="1">_xll.BInterpol('Base CDI'!$H$4:$H$28,'Base CDI'!$I$4:$I$29,S1082,"Cubic","Extrapolate=Linear","MultiX=Average","Skip=True","Sort=True")</f>
        <v>13.388129451569368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46860</v>
      </c>
      <c r="T1083" s="43">
        <f ca="1">_xll.BInterpol('Base CDI'!$H$4:$H$28,'Base CDI'!$J$4:$J$29,S1083,"Cubic","Extrapolate=Linear","MultiX=Average","Skip=True","Sort=True")</f>
        <v>13.365174121278615</v>
      </c>
      <c r="U1083" s="43">
        <f ca="1">_xll.BInterpol('Base CDI'!$H$4:$H$28,'Base CDI'!$I$4:$I$29,S1083,"Cubic","Extrapolate=Linear","MultiX=Average","Skip=True","Sort=True")</f>
        <v>13.387826935301112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46861</v>
      </c>
      <c r="T1084" s="43">
        <f ca="1">_xll.BInterpol('Base CDI'!$H$4:$H$28,'Base CDI'!$J$4:$J$29,S1084,"Cubic","Extrapolate=Linear","MultiX=Average","Skip=True","Sort=True")</f>
        <v>13.364864834506802</v>
      </c>
      <c r="U1084" s="43">
        <f ca="1">_xll.BInterpol('Base CDI'!$H$4:$H$28,'Base CDI'!$I$4:$I$29,S1084,"Cubic","Extrapolate=Linear","MultiX=Average","Skip=True","Sort=True")</f>
        <v>13.387527720410613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46862</v>
      </c>
      <c r="T1085" s="43">
        <f ca="1">_xll.BInterpol('Base CDI'!$H$4:$H$28,'Base CDI'!$J$4:$J$29,S1085,"Cubic","Extrapolate=Linear","MultiX=Average","Skip=True","Sort=True")</f>
        <v>13.364558507560947</v>
      </c>
      <c r="U1085" s="43">
        <f ca="1">_xll.BInterpol('Base CDI'!$H$4:$H$28,'Base CDI'!$I$4:$I$29,S1085,"Cubic","Extrapolate=Linear","MultiX=Average","Skip=True","Sort=True")</f>
        <v>13.387231794543876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46863</v>
      </c>
      <c r="T1086" s="43">
        <f ca="1">_xll.BInterpol('Base CDI'!$H$4:$H$28,'Base CDI'!$J$4:$J$29,S1086,"Cubic","Extrapolate=Linear","MultiX=Average","Skip=True","Sort=True")</f>
        <v>13.364255130972648</v>
      </c>
      <c r="U1086" s="43">
        <f ca="1">_xll.BInterpol('Base CDI'!$H$4:$H$28,'Base CDI'!$I$4:$I$29,S1086,"Cubic","Extrapolate=Linear","MultiX=Average","Skip=True","Sort=True")</f>
        <v>13.386939145346894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46864</v>
      </c>
      <c r="T1087" s="43">
        <f ca="1">_xll.BInterpol('Base CDI'!$H$4:$H$28,'Base CDI'!$J$4:$J$29,S1087,"Cubic","Extrapolate=Linear","MultiX=Average","Skip=True","Sort=True")</f>
        <v>13.363954695273501</v>
      </c>
      <c r="U1087" s="43">
        <f ca="1">_xll.BInterpol('Base CDI'!$H$4:$H$28,'Base CDI'!$I$4:$I$29,S1087,"Cubic","Extrapolate=Linear","MultiX=Average","Skip=True","Sort=True")</f>
        <v>13.386649760465669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46865</v>
      </c>
      <c r="T1088" s="43">
        <f ca="1">_xll.BInterpol('Base CDI'!$H$4:$H$28,'Base CDI'!$J$4:$J$29,S1088,"Cubic","Extrapolate=Linear","MultiX=Average","Skip=True","Sort=True")</f>
        <v>13.363657190995101</v>
      </c>
      <c r="U1088" s="43">
        <f ca="1">_xll.BInterpol('Base CDI'!$H$4:$H$28,'Base CDI'!$I$4:$I$29,S1088,"Cubic","Extrapolate=Linear","MultiX=Average","Skip=True","Sort=True")</f>
        <v>13.386363627546197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46866</v>
      </c>
      <c r="T1089" s="43">
        <f ca="1">_xll.BInterpol('Base CDI'!$H$4:$H$28,'Base CDI'!$J$4:$J$29,S1089,"Cubic","Extrapolate=Linear","MultiX=Average","Skip=True","Sort=True")</f>
        <v>13.363362608669043</v>
      </c>
      <c r="U1089" s="43">
        <f ca="1">_xll.BInterpol('Base CDI'!$H$4:$H$28,'Base CDI'!$I$4:$I$29,S1089,"Cubic","Extrapolate=Linear","MultiX=Average","Skip=True","Sort=True")</f>
        <v>13.386080734234477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46867</v>
      </c>
      <c r="T1090" s="43">
        <f ca="1">_xll.BInterpol('Base CDI'!$H$4:$H$28,'Base CDI'!$J$4:$J$29,S1090,"Cubic","Extrapolate=Linear","MultiX=Average","Skip=True","Sort=True")</f>
        <v>13.363070938826924</v>
      </c>
      <c r="U1090" s="43">
        <f ca="1">_xll.BInterpol('Base CDI'!$H$4:$H$28,'Base CDI'!$I$4:$I$29,S1090,"Cubic","Extrapolate=Linear","MultiX=Average","Skip=True","Sort=True")</f>
        <v>13.38580106817651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46868</v>
      </c>
      <c r="T1091" s="43">
        <f ca="1">_xll.BInterpol('Base CDI'!$H$4:$H$28,'Base CDI'!$J$4:$J$29,S1091,"Cubic","Extrapolate=Linear","MultiX=Average","Skip=True","Sort=True")</f>
        <v>13.362782172000339</v>
      </c>
      <c r="U1091" s="43">
        <f ca="1">_xll.BInterpol('Base CDI'!$H$4:$H$28,'Base CDI'!$I$4:$I$29,S1091,"Cubic","Extrapolate=Linear","MultiX=Average","Skip=True","Sort=True")</f>
        <v>13.385524617018293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46869</v>
      </c>
      <c r="T1092" s="43">
        <f ca="1">_xll.BInterpol('Base CDI'!$H$4:$H$28,'Base CDI'!$J$4:$J$29,S1092,"Cubic","Extrapolate=Linear","MultiX=Average","Skip=True","Sort=True")</f>
        <v>13.362496298720885</v>
      </c>
      <c r="U1092" s="43">
        <f ca="1">_xll.BInterpol('Base CDI'!$H$4:$H$28,'Base CDI'!$I$4:$I$29,S1092,"Cubic","Extrapolate=Linear","MultiX=Average","Skip=True","Sort=True")</f>
        <v>13.385251368405822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46870</v>
      </c>
      <c r="T1093" s="43">
        <f ca="1">_xll.BInterpol('Base CDI'!$H$4:$H$28,'Base CDI'!$J$4:$J$29,S1093,"Cubic","Extrapolate=Linear","MultiX=Average","Skip=True","Sort=True")</f>
        <v>13.362213309520156</v>
      </c>
      <c r="U1093" s="43">
        <f ca="1">_xll.BInterpol('Base CDI'!$H$4:$H$28,'Base CDI'!$I$4:$I$29,S1093,"Cubic","Extrapolate=Linear","MultiX=Average","Skip=True","Sort=True")</f>
        <v>13.384981309985099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46871</v>
      </c>
      <c r="T1094" s="43">
        <f ca="1">_xll.BInterpol('Base CDI'!$H$4:$H$28,'Base CDI'!$J$4:$J$29,S1094,"Cubic","Extrapolate=Linear","MultiX=Average","Skip=True","Sort=True")</f>
        <v>13.361933194929749</v>
      </c>
      <c r="U1094" s="43">
        <f ca="1">_xll.BInterpol('Base CDI'!$H$4:$H$28,'Base CDI'!$I$4:$I$29,S1094,"Cubic","Extrapolate=Linear","MultiX=Average","Skip=True","Sort=True")</f>
        <v>13.384714429402122</v>
      </c>
    </row>
    <row r="1095" spans="16:21" x14ac:dyDescent="0.25">
      <c r="P1095" s="10">
        <v>36104</v>
      </c>
      <c r="Q1095">
        <v>3.848382</v>
      </c>
      <c r="S1095" s="42">
        <f t="shared" ca="1" si="21"/>
        <v>46872</v>
      </c>
      <c r="T1095" s="43">
        <f ca="1">_xll.BInterpol('Base CDI'!$H$4:$H$28,'Base CDI'!$J$4:$J$29,S1095,"Cubic","Extrapolate=Linear","MultiX=Average","Skip=True","Sort=True")</f>
        <v>13.361655945481258</v>
      </c>
      <c r="U1095" s="43">
        <f ca="1">_xll.BInterpol('Base CDI'!$H$4:$H$28,'Base CDI'!$I$4:$I$29,S1095,"Cubic","Extrapolate=Linear","MultiX=Average","Skip=True","Sort=True")</f>
        <v>13.384450714302888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46873</v>
      </c>
      <c r="T1096" s="43">
        <f ca="1">_xll.BInterpol('Base CDI'!$H$4:$H$28,'Base CDI'!$J$4:$J$29,S1096,"Cubic","Extrapolate=Linear","MultiX=Average","Skip=True","Sort=True")</f>
        <v>13.361381551706282</v>
      </c>
      <c r="U1096" s="43">
        <f ca="1">_xll.BInterpol('Base CDI'!$H$4:$H$28,'Base CDI'!$I$4:$I$29,S1096,"Cubic","Extrapolate=Linear","MultiX=Average","Skip=True","Sort=True")</f>
        <v>13.384190152333396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46874</v>
      </c>
      <c r="T1097" s="43">
        <f ca="1">_xll.BInterpol('Base CDI'!$H$4:$H$28,'Base CDI'!$J$4:$J$29,S1097,"Cubic","Extrapolate=Linear","MultiX=Average","Skip=True","Sort=True")</f>
        <v>13.361110004136416</v>
      </c>
      <c r="U1097" s="43">
        <f ca="1">_xll.BInterpol('Base CDI'!$H$4:$H$28,'Base CDI'!$I$4:$I$29,S1097,"Cubic","Extrapolate=Linear","MultiX=Average","Skip=True","Sort=True")</f>
        <v>13.383932731139645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46875</v>
      </c>
      <c r="T1098" s="43">
        <f ca="1">_xll.BInterpol('Base CDI'!$H$4:$H$28,'Base CDI'!$J$4:$J$29,S1098,"Cubic","Extrapolate=Linear","MultiX=Average","Skip=True","Sort=True")</f>
        <v>13.360841293303253</v>
      </c>
      <c r="U1098" s="43">
        <f ca="1">_xll.BInterpol('Base CDI'!$H$4:$H$28,'Base CDI'!$I$4:$I$29,S1098,"Cubic","Extrapolate=Linear","MultiX=Average","Skip=True","Sort=True")</f>
        <v>13.383678438367633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46876</v>
      </c>
      <c r="T1099" s="43">
        <f ca="1">_xll.BInterpol('Base CDI'!$H$4:$H$28,'Base CDI'!$J$4:$J$29,S1099,"Cubic","Extrapolate=Linear","MultiX=Average","Skip=True","Sort=True")</f>
        <v>13.36057540973839</v>
      </c>
      <c r="U1099" s="43">
        <f ca="1">_xll.BInterpol('Base CDI'!$H$4:$H$28,'Base CDI'!$I$4:$I$29,S1099,"Cubic","Extrapolate=Linear","MultiX=Average","Skip=True","Sort=True")</f>
        <v>13.38342726166336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46877</v>
      </c>
      <c r="T1100" s="43">
        <f ca="1">_xll.BInterpol('Base CDI'!$H$4:$H$28,'Base CDI'!$J$4:$J$29,S1100,"Cubic","Extrapolate=Linear","MultiX=Average","Skip=True","Sort=True")</f>
        <v>13.360312343973424</v>
      </c>
      <c r="U1100" s="43">
        <f ca="1">_xll.BInterpol('Base CDI'!$H$4:$H$28,'Base CDI'!$I$4:$I$29,S1100,"Cubic","Extrapolate=Linear","MultiX=Average","Skip=True","Sort=True")</f>
        <v>13.383179188672823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46878</v>
      </c>
      <c r="T1101" s="43">
        <f ca="1">_xll.BInterpol('Base CDI'!$H$4:$H$28,'Base CDI'!$J$4:$J$29,S1101,"Cubic","Extrapolate=Linear","MultiX=Average","Skip=True","Sort=True")</f>
        <v>13.36005208653995</v>
      </c>
      <c r="U1101" s="43">
        <f ca="1">_xll.BInterpol('Base CDI'!$H$4:$H$28,'Base CDI'!$I$4:$I$29,S1101,"Cubic","Extrapolate=Linear","MultiX=Average","Skip=True","Sort=True")</f>
        <v>13.382934207042023</v>
      </c>
    </row>
    <row r="1102" spans="16:21" x14ac:dyDescent="0.25">
      <c r="P1102" s="10">
        <v>36115</v>
      </c>
      <c r="Q1102">
        <v>3.884541</v>
      </c>
      <c r="S1102" s="42">
        <f t="shared" ca="1" si="22"/>
        <v>46879</v>
      </c>
      <c r="T1102" s="43">
        <f ca="1">_xll.BInterpol('Base CDI'!$H$4:$H$28,'Base CDI'!$J$4:$J$29,S1102,"Cubic","Extrapolate=Linear","MultiX=Average","Skip=True","Sort=True")</f>
        <v>13.359794627969563</v>
      </c>
      <c r="U1102" s="43">
        <f ca="1">_xll.BInterpol('Base CDI'!$H$4:$H$28,'Base CDI'!$I$4:$I$29,S1102,"Cubic","Extrapolate=Linear","MultiX=Average","Skip=True","Sort=True")</f>
        <v>13.382692304416954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46880</v>
      </c>
      <c r="T1103" s="43">
        <f ca="1">_xll.BInterpol('Base CDI'!$H$4:$H$28,'Base CDI'!$J$4:$J$29,S1103,"Cubic","Extrapolate=Linear","MultiX=Average","Skip=True","Sort=True")</f>
        <v>13.359539958793862</v>
      </c>
      <c r="U1103" s="43">
        <f ca="1">_xll.BInterpol('Base CDI'!$H$4:$H$28,'Base CDI'!$I$4:$I$29,S1103,"Cubic","Extrapolate=Linear","MultiX=Average","Skip=True","Sort=True")</f>
        <v>13.382453468443618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46881</v>
      </c>
      <c r="T1104" s="43">
        <f ca="1">_xll.BInterpol('Base CDI'!$H$4:$H$28,'Base CDI'!$J$4:$J$29,S1104,"Cubic","Extrapolate=Linear","MultiX=Average","Skip=True","Sort=True")</f>
        <v>13.359288069544437</v>
      </c>
      <c r="U1104" s="43">
        <f ca="1">_xll.BInterpol('Base CDI'!$H$4:$H$28,'Base CDI'!$I$4:$I$29,S1104,"Cubic","Extrapolate=Linear","MultiX=Average","Skip=True","Sort=True")</f>
        <v>13.382217686768014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46882</v>
      </c>
      <c r="T1105" s="43">
        <f ca="1">_xll.BInterpol('Base CDI'!$H$4:$H$28,'Base CDI'!$J$4:$J$29,S1105,"Cubic","Extrapolate=Linear","MultiX=Average","Skip=True","Sort=True")</f>
        <v>13.35903895075289</v>
      </c>
      <c r="U1105" s="43">
        <f ca="1">_xll.BInterpol('Base CDI'!$H$4:$H$28,'Base CDI'!$I$4:$I$29,S1105,"Cubic","Extrapolate=Linear","MultiX=Average","Skip=True","Sort=True")</f>
        <v>13.381984947036138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46883</v>
      </c>
      <c r="T1106" s="43">
        <f ca="1">_xll.BInterpol('Base CDI'!$H$4:$H$28,'Base CDI'!$J$4:$J$29,S1106,"Cubic","Extrapolate=Linear","MultiX=Average","Skip=True","Sort=True")</f>
        <v>13.358792592950811</v>
      </c>
      <c r="U1106" s="43">
        <f ca="1">_xll.BInterpol('Base CDI'!$H$4:$H$28,'Base CDI'!$I$4:$I$29,S1106,"Cubic","Extrapolate=Linear","MultiX=Average","Skip=True","Sort=True")</f>
        <v>13.381755236893989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46884</v>
      </c>
      <c r="T1107" s="43">
        <f ca="1">_xll.BInterpol('Base CDI'!$H$4:$H$28,'Base CDI'!$J$4:$J$29,S1107,"Cubic","Extrapolate=Linear","MultiX=Average","Skip=True","Sort=True")</f>
        <v>13.358548986669801</v>
      </c>
      <c r="U1107" s="43">
        <f ca="1">_xll.BInterpol('Base CDI'!$H$4:$H$28,'Base CDI'!$I$4:$I$29,S1107,"Cubic","Extrapolate=Linear","MultiX=Average","Skip=True","Sort=True")</f>
        <v>13.381528543987567</v>
      </c>
    </row>
    <row r="1108" spans="16:21" x14ac:dyDescent="0.25">
      <c r="P1108" s="10">
        <v>36123</v>
      </c>
      <c r="Q1108">
        <v>3.913421</v>
      </c>
      <c r="S1108" s="42">
        <f t="shared" ca="1" si="22"/>
        <v>46885</v>
      </c>
      <c r="T1108" s="43">
        <f ca="1">_xll.BInterpol('Base CDI'!$H$4:$H$28,'Base CDI'!$J$4:$J$29,S1108,"Cubic","Extrapolate=Linear","MultiX=Average","Skip=True","Sort=True")</f>
        <v>13.358308122441453</v>
      </c>
      <c r="U1108" s="43">
        <f ca="1">_xll.BInterpol('Base CDI'!$H$4:$H$28,'Base CDI'!$I$4:$I$29,S1108,"Cubic","Extrapolate=Linear","MultiX=Average","Skip=True","Sort=True")</f>
        <v>13.38130485596287</v>
      </c>
    </row>
    <row r="1109" spans="16:21" x14ac:dyDescent="0.25">
      <c r="P1109" s="10">
        <v>36124</v>
      </c>
      <c r="Q1109">
        <v>3.918072</v>
      </c>
      <c r="S1109" s="42">
        <f t="shared" ca="1" si="22"/>
        <v>46886</v>
      </c>
      <c r="T1109" s="43">
        <f ca="1">_xll.BInterpol('Base CDI'!$H$4:$H$28,'Base CDI'!$J$4:$J$29,S1109,"Cubic","Extrapolate=Linear","MultiX=Average","Skip=True","Sort=True")</f>
        <v>13.358069990797363</v>
      </c>
      <c r="U1109" s="43">
        <f ca="1">_xll.BInterpol('Base CDI'!$H$4:$H$28,'Base CDI'!$I$4:$I$29,S1109,"Cubic","Extrapolate=Linear","MultiX=Average","Skip=True","Sort=True")</f>
        <v>13.381084160465896</v>
      </c>
    </row>
    <row r="1110" spans="16:21" x14ac:dyDescent="0.25">
      <c r="P1110" s="10">
        <v>36125</v>
      </c>
      <c r="Q1110">
        <v>3.922682</v>
      </c>
      <c r="S1110" s="42">
        <f t="shared" ca="1" si="22"/>
        <v>46887</v>
      </c>
      <c r="T1110" s="43">
        <f ca="1">_xll.BInterpol('Base CDI'!$H$4:$H$28,'Base CDI'!$J$4:$J$29,S1110,"Cubic","Extrapolate=Linear","MultiX=Average","Skip=True","Sort=True")</f>
        <v>13.357834582269126</v>
      </c>
      <c r="U1110" s="43">
        <f ca="1">_xll.BInterpol('Base CDI'!$H$4:$H$28,'Base CDI'!$I$4:$I$29,S1110,"Cubic","Extrapolate=Linear","MultiX=Average","Skip=True","Sort=True")</f>
        <v>13.380866445142646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46888</v>
      </c>
      <c r="T1111" s="43">
        <f ca="1">_xll.BInterpol('Base CDI'!$H$4:$H$28,'Base CDI'!$J$4:$J$29,S1111,"Cubic","Extrapolate=Linear","MultiX=Average","Skip=True","Sort=True")</f>
        <v>13.35760188738834</v>
      </c>
      <c r="U1111" s="43">
        <f ca="1">_xll.BInterpol('Base CDI'!$H$4:$H$28,'Base CDI'!$I$4:$I$29,S1111,"Cubic","Extrapolate=Linear","MultiX=Average","Skip=True","Sort=True")</f>
        <v>13.380651697639113</v>
      </c>
    </row>
    <row r="1112" spans="16:21" x14ac:dyDescent="0.25">
      <c r="P1112" s="10">
        <v>36129</v>
      </c>
      <c r="Q1112">
        <v>3.931915</v>
      </c>
      <c r="S1112" s="42">
        <f t="shared" ca="1" si="22"/>
        <v>46889</v>
      </c>
      <c r="T1112" s="43">
        <f ca="1">_xll.BInterpol('Base CDI'!$H$4:$H$28,'Base CDI'!$J$4:$J$29,S1112,"Cubic","Extrapolate=Linear","MultiX=Average","Skip=True","Sort=True")</f>
        <v>13.357371896686598</v>
      </c>
      <c r="U1112" s="43">
        <f ca="1">_xll.BInterpol('Base CDI'!$H$4:$H$28,'Base CDI'!$I$4:$I$29,S1112,"Cubic","Extrapolate=Linear","MultiX=Average","Skip=True","Sort=True")</f>
        <v>13.380439905601301</v>
      </c>
    </row>
    <row r="1113" spans="16:21" x14ac:dyDescent="0.25">
      <c r="P1113" s="10">
        <v>36130</v>
      </c>
      <c r="Q1113">
        <v>3.936509</v>
      </c>
      <c r="S1113" s="42">
        <f t="shared" ca="1" si="22"/>
        <v>46890</v>
      </c>
      <c r="T1113" s="43">
        <f ca="1">_xll.BInterpol('Base CDI'!$H$4:$H$28,'Base CDI'!$J$4:$J$29,S1113,"Cubic","Extrapolate=Linear","MultiX=Average","Skip=True","Sort=True")</f>
        <v>13.357144600695497</v>
      </c>
      <c r="U1113" s="43">
        <f ca="1">_xll.BInterpol('Base CDI'!$H$4:$H$28,'Base CDI'!$I$4:$I$29,S1113,"Cubic","Extrapolate=Linear","MultiX=Average","Skip=True","Sort=True")</f>
        <v>13.380231056675205</v>
      </c>
    </row>
    <row r="1114" spans="16:21" x14ac:dyDescent="0.25">
      <c r="P1114" s="10">
        <v>36131</v>
      </c>
      <c r="Q1114">
        <v>3.941074</v>
      </c>
      <c r="S1114" s="42">
        <f t="shared" ca="1" si="22"/>
        <v>46891</v>
      </c>
      <c r="T1114" s="43">
        <f ca="1">_xll.BInterpol('Base CDI'!$H$4:$H$28,'Base CDI'!$J$4:$J$29,S1114,"Cubic","Extrapolate=Linear","MultiX=Average","Skip=True","Sort=True")</f>
        <v>13.356919989946634</v>
      </c>
      <c r="U1114" s="43">
        <f ca="1">_xll.BInterpol('Base CDI'!$H$4:$H$28,'Base CDI'!$I$4:$I$29,S1114,"Cubic","Extrapolate=Linear","MultiX=Average","Skip=True","Sort=True")</f>
        <v>13.380025138506827</v>
      </c>
    </row>
    <row r="1115" spans="16:21" x14ac:dyDescent="0.25">
      <c r="P1115" s="10">
        <v>36132</v>
      </c>
      <c r="Q1115">
        <v>3.945611</v>
      </c>
      <c r="S1115" s="42">
        <f t="shared" ca="1" si="22"/>
        <v>46892</v>
      </c>
      <c r="T1115" s="43">
        <f ca="1">_xll.BInterpol('Base CDI'!$H$4:$H$28,'Base CDI'!$J$4:$J$29,S1115,"Cubic","Extrapolate=Linear","MultiX=Average","Skip=True","Sort=True")</f>
        <v>13.356698054971604</v>
      </c>
      <c r="U1115" s="43">
        <f ca="1">_xll.BInterpol('Base CDI'!$H$4:$H$28,'Base CDI'!$I$4:$I$29,S1115,"Cubic","Extrapolate=Linear","MultiX=Average","Skip=True","Sort=True")</f>
        <v>13.379822138742162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46893</v>
      </c>
      <c r="T1116" s="43">
        <f ca="1">_xll.BInterpol('Base CDI'!$H$4:$H$28,'Base CDI'!$J$4:$J$29,S1116,"Cubic","Extrapolate=Linear","MultiX=Average","Skip=True","Sort=True")</f>
        <v>13.356478786302002</v>
      </c>
      <c r="U1116" s="43">
        <f ca="1">_xll.BInterpol('Base CDI'!$H$4:$H$28,'Base CDI'!$I$4:$I$29,S1116,"Cubic","Extrapolate=Linear","MultiX=Average","Skip=True","Sort=True")</f>
        <v>13.379622045027212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46894</v>
      </c>
      <c r="T1117" s="43">
        <f ca="1">_xll.BInterpol('Base CDI'!$H$4:$H$28,'Base CDI'!$J$4:$J$29,S1117,"Cubic","Extrapolate=Linear","MultiX=Average","Skip=True","Sort=True")</f>
        <v>13.356262174469423</v>
      </c>
      <c r="U1117" s="43">
        <f ca="1">_xll.BInterpol('Base CDI'!$H$4:$H$28,'Base CDI'!$I$4:$I$29,S1117,"Cubic","Extrapolate=Linear","MultiX=Average","Skip=True","Sort=True")</f>
        <v>13.379424845007971</v>
      </c>
    </row>
    <row r="1118" spans="16:21" x14ac:dyDescent="0.25">
      <c r="P1118" s="10">
        <v>36137</v>
      </c>
      <c r="Q1118">
        <v>3.95913</v>
      </c>
      <c r="S1118" s="42">
        <f t="shared" ca="1" si="22"/>
        <v>46895</v>
      </c>
      <c r="T1118" s="43">
        <f ca="1">_xll.BInterpol('Base CDI'!$H$4:$H$28,'Base CDI'!$J$4:$J$29,S1118,"Cubic","Extrapolate=Linear","MultiX=Average","Skip=True","Sort=True")</f>
        <v>13.356048210005465</v>
      </c>
      <c r="U1118" s="43">
        <f ca="1">_xll.BInterpol('Base CDI'!$H$4:$H$28,'Base CDI'!$I$4:$I$29,S1118,"Cubic","Extrapolate=Linear","MultiX=Average","Skip=True","Sort=True")</f>
        <v>13.379230526330442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46896</v>
      </c>
      <c r="T1119" s="43">
        <f ca="1">_xll.BInterpol('Base CDI'!$H$4:$H$28,'Base CDI'!$J$4:$J$29,S1119,"Cubic","Extrapolate=Linear","MultiX=Average","Skip=True","Sort=True")</f>
        <v>13.355836883441723</v>
      </c>
      <c r="U1119" s="43">
        <f ca="1">_xll.BInterpol('Base CDI'!$H$4:$H$28,'Base CDI'!$I$4:$I$29,S1119,"Cubic","Extrapolate=Linear","MultiX=Average","Skip=True","Sort=True")</f>
        <v>13.379039076640622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46897</v>
      </c>
      <c r="T1120" s="43">
        <f ca="1">_xll.BInterpol('Base CDI'!$H$4:$H$28,'Base CDI'!$J$4:$J$29,S1120,"Cubic","Extrapolate=Linear","MultiX=Average","Skip=True","Sort=True")</f>
        <v>13.355628185309794</v>
      </c>
      <c r="U1120" s="43">
        <f ca="1">_xll.BInterpol('Base CDI'!$H$4:$H$28,'Base CDI'!$I$4:$I$29,S1120,"Cubic","Extrapolate=Linear","MultiX=Average","Skip=True","Sort=True")</f>
        <v>13.378850483584507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46898</v>
      </c>
      <c r="T1121" s="43">
        <f ca="1">_xll.BInterpol('Base CDI'!$H$4:$H$28,'Base CDI'!$J$4:$J$29,S1121,"Cubic","Extrapolate=Linear","MultiX=Average","Skip=True","Sort=True")</f>
        <v>13.355422106141269</v>
      </c>
      <c r="U1121" s="43">
        <f ca="1">_xll.BInterpol('Base CDI'!$H$4:$H$28,'Base CDI'!$I$4:$I$29,S1121,"Cubic","Extrapolate=Linear","MultiX=Average","Skip=True","Sort=True")</f>
        <v>13.378664734808099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46899</v>
      </c>
      <c r="T1122" s="43">
        <f ca="1">_xll.BInterpol('Base CDI'!$H$4:$H$28,'Base CDI'!$J$4:$J$29,S1122,"Cubic","Extrapolate=Linear","MultiX=Average","Skip=True","Sort=True")</f>
        <v>13.35521863646775</v>
      </c>
      <c r="U1122" s="43">
        <f ca="1">_xll.BInterpol('Base CDI'!$H$4:$H$28,'Base CDI'!$I$4:$I$29,S1122,"Cubic","Extrapolate=Linear","MultiX=Average","Skip=True","Sort=True")</f>
        <v>13.378481817957397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46900</v>
      </c>
      <c r="T1123" s="43">
        <f ca="1">_xll.BInterpol('Base CDI'!$H$4:$H$28,'Base CDI'!$J$4:$J$29,S1123,"Cubic","Extrapolate=Linear","MultiX=Average","Skip=True","Sort=True")</f>
        <v>13.355017766820827</v>
      </c>
      <c r="U1123" s="43">
        <f ca="1">_xll.BInterpol('Base CDI'!$H$4:$H$28,'Base CDI'!$I$4:$I$29,S1123,"Cubic","Extrapolate=Linear","MultiX=Average","Skip=True","Sort=True")</f>
        <v>13.378301720678396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46901</v>
      </c>
      <c r="T1124" s="43">
        <f ca="1">_xll.BInterpol('Base CDI'!$H$4:$H$28,'Base CDI'!$J$4:$J$29,S1124,"Cubic","Extrapolate=Linear","MultiX=Average","Skip=True","Sort=True")</f>
        <v>13.354819487732101</v>
      </c>
      <c r="U1124" s="43">
        <f ca="1">_xll.BInterpol('Base CDI'!$H$4:$H$28,'Base CDI'!$I$4:$I$29,S1124,"Cubic","Extrapolate=Linear","MultiX=Average","Skip=True","Sort=True")</f>
        <v>13.378124430617097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46902</v>
      </c>
      <c r="T1125" s="43">
        <f ca="1">_xll.BInterpol('Base CDI'!$H$4:$H$28,'Base CDI'!$J$4:$J$29,S1125,"Cubic","Extrapolate=Linear","MultiX=Average","Skip=True","Sort=True")</f>
        <v>13.354623789733164</v>
      </c>
      <c r="U1125" s="43">
        <f ca="1">_xll.BInterpol('Base CDI'!$H$4:$H$28,'Base CDI'!$I$4:$I$29,S1125,"Cubic","Extrapolate=Linear","MultiX=Average","Skip=True","Sort=True")</f>
        <v>13.377949935419498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46903</v>
      </c>
      <c r="T1126" s="43">
        <f ca="1">_xll.BInterpol('Base CDI'!$H$4:$H$28,'Base CDI'!$J$4:$J$29,S1126,"Cubic","Extrapolate=Linear","MultiX=Average","Skip=True","Sort=True")</f>
        <v>13.354430663355615</v>
      </c>
      <c r="U1126" s="43">
        <f ca="1">_xll.BInterpol('Base CDI'!$H$4:$H$28,'Base CDI'!$I$4:$I$29,S1126,"Cubic","Extrapolate=Linear","MultiX=Average","Skip=True","Sort=True")</f>
        <v>13.377778222731596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46904</v>
      </c>
      <c r="T1127" s="43">
        <f ca="1">_xll.BInterpol('Base CDI'!$H$4:$H$28,'Base CDI'!$J$4:$J$29,S1127,"Cubic","Extrapolate=Linear","MultiX=Average","Skip=True","Sort=True")</f>
        <v>13.354240099131047</v>
      </c>
      <c r="U1127" s="43">
        <f ca="1">_xll.BInterpol('Base CDI'!$H$4:$H$28,'Base CDI'!$I$4:$I$29,S1127,"Cubic","Extrapolate=Linear","MultiX=Average","Skip=True","Sort=True")</f>
        <v>13.377609280199392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46905</v>
      </c>
      <c r="T1128" s="43">
        <f ca="1">_xll.BInterpol('Base CDI'!$H$4:$H$28,'Base CDI'!$J$4:$J$29,S1128,"Cubic","Extrapolate=Linear","MultiX=Average","Skip=True","Sort=True")</f>
        <v>13.354052087591056</v>
      </c>
      <c r="U1128" s="43">
        <f ca="1">_xll.BInterpol('Base CDI'!$H$4:$H$28,'Base CDI'!$I$4:$I$29,S1128,"Cubic","Extrapolate=Linear","MultiX=Average","Skip=True","Sort=True")</f>
        <v>13.377443095468884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46906</v>
      </c>
      <c r="T1129" s="43">
        <f ca="1">_xll.BInterpol('Base CDI'!$H$4:$H$28,'Base CDI'!$J$4:$J$29,S1129,"Cubic","Extrapolate=Linear","MultiX=Average","Skip=True","Sort=True")</f>
        <v>13.353866619267238</v>
      </c>
      <c r="U1129" s="43">
        <f ca="1">_xll.BInterpol('Base CDI'!$H$4:$H$28,'Base CDI'!$I$4:$I$29,S1129,"Cubic","Extrapolate=Linear","MultiX=Average","Skip=True","Sort=True")</f>
        <v>13.377279656186071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46907</v>
      </c>
      <c r="T1130" s="43">
        <f ca="1">_xll.BInterpol('Base CDI'!$H$4:$H$28,'Base CDI'!$J$4:$J$29,S1130,"Cubic","Extrapolate=Linear","MultiX=Average","Skip=True","Sort=True")</f>
        <v>13.353683684691189</v>
      </c>
      <c r="U1130" s="43">
        <f ca="1">_xll.BInterpol('Base CDI'!$H$4:$H$28,'Base CDI'!$I$4:$I$29,S1130,"Cubic","Extrapolate=Linear","MultiX=Average","Skip=True","Sort=True")</f>
        <v>13.377118949996948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46908</v>
      </c>
      <c r="T1131" s="43">
        <f ca="1">_xll.BInterpol('Base CDI'!$H$4:$H$28,'Base CDI'!$J$4:$J$29,S1131,"Cubic","Extrapolate=Linear","MultiX=Average","Skip=True","Sort=True")</f>
        <v>13.353503274394507</v>
      </c>
      <c r="U1131" s="43">
        <f ca="1">_xll.BInterpol('Base CDI'!$H$4:$H$28,'Base CDI'!$I$4:$I$29,S1131,"Cubic","Extrapolate=Linear","MultiX=Average","Skip=True","Sort=True")</f>
        <v>13.376960964547518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46909</v>
      </c>
      <c r="T1132" s="43">
        <f ca="1">_xll.BInterpol('Base CDI'!$H$4:$H$28,'Base CDI'!$J$4:$J$29,S1132,"Cubic","Extrapolate=Linear","MultiX=Average","Skip=True","Sort=True")</f>
        <v>13.353325378908785</v>
      </c>
      <c r="U1132" s="43">
        <f ca="1">_xll.BInterpol('Base CDI'!$H$4:$H$28,'Base CDI'!$I$4:$I$29,S1132,"Cubic","Extrapolate=Linear","MultiX=Average","Skip=True","Sort=True")</f>
        <v>13.376805687483778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46910</v>
      </c>
      <c r="T1133" s="43">
        <f ca="1">_xll.BInterpol('Base CDI'!$H$4:$H$28,'Base CDI'!$J$4:$J$29,S1133,"Cubic","Extrapolate=Linear","MultiX=Average","Skip=True","Sort=True")</f>
        <v>13.353149988765619</v>
      </c>
      <c r="U1133" s="43">
        <f ca="1">_xll.BInterpol('Base CDI'!$H$4:$H$28,'Base CDI'!$I$4:$I$29,S1133,"Cubic","Extrapolate=Linear","MultiX=Average","Skip=True","Sort=True")</f>
        <v>13.376653106451725</v>
      </c>
    </row>
    <row r="1134" spans="16:21" x14ac:dyDescent="0.25">
      <c r="P1134" s="10">
        <v>36160</v>
      </c>
      <c r="Q1134">
        <v>4.026046</v>
      </c>
      <c r="S1134" s="42">
        <f t="shared" ca="1" si="22"/>
        <v>46911</v>
      </c>
      <c r="T1134" s="43">
        <f ca="1">_xll.BInterpol('Base CDI'!$H$4:$H$28,'Base CDI'!$J$4:$J$29,S1134,"Cubic","Extrapolate=Linear","MultiX=Average","Skip=True","Sort=True")</f>
        <v>13.352977094496605</v>
      </c>
      <c r="U1134" s="43">
        <f ca="1">_xll.BInterpol('Base CDI'!$H$4:$H$28,'Base CDI'!$I$4:$I$29,S1134,"Cubic","Extrapolate=Linear","MultiX=Average","Skip=True","Sort=True")</f>
        <v>13.376503209097358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46912</v>
      </c>
      <c r="T1135" s="43">
        <f ca="1">_xll.BInterpol('Base CDI'!$H$4:$H$28,'Base CDI'!$J$4:$J$29,S1135,"Cubic","Extrapolate=Linear","MultiX=Average","Skip=True","Sort=True")</f>
        <v>13.352806686633338</v>
      </c>
      <c r="U1135" s="43">
        <f ca="1">_xll.BInterpol('Base CDI'!$H$4:$H$28,'Base CDI'!$I$4:$I$29,S1135,"Cubic","Extrapolate=Linear","MultiX=Average","Skip=True","Sort=True")</f>
        <v>13.376355983066677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46913</v>
      </c>
      <c r="T1136" s="43">
        <f ca="1">_xll.BInterpol('Base CDI'!$H$4:$H$28,'Base CDI'!$J$4:$J$29,S1136,"Cubic","Extrapolate=Linear","MultiX=Average","Skip=True","Sort=True")</f>
        <v>13.352638755707417</v>
      </c>
      <c r="U1136" s="43">
        <f ca="1">_xll.BInterpol('Base CDI'!$H$4:$H$28,'Base CDI'!$I$4:$I$29,S1136,"Cubic","Extrapolate=Linear","MultiX=Average","Skip=True","Sort=True")</f>
        <v>13.376211416005681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46914</v>
      </c>
      <c r="T1137" s="43">
        <f ca="1">_xll.BInterpol('Base CDI'!$H$4:$H$28,'Base CDI'!$J$4:$J$29,S1137,"Cubic","Extrapolate=Linear","MultiX=Average","Skip=True","Sort=True")</f>
        <v>13.352473292250433</v>
      </c>
      <c r="U1137" s="43">
        <f ca="1">_xll.BInterpol('Base CDI'!$H$4:$H$28,'Base CDI'!$I$4:$I$29,S1137,"Cubic","Extrapolate=Linear","MultiX=Average","Skip=True","Sort=True")</f>
        <v>13.376069495560365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46915</v>
      </c>
      <c r="T1138" s="43">
        <f ca="1">_xll.BInterpol('Base CDI'!$H$4:$H$28,'Base CDI'!$J$4:$J$29,S1138,"Cubic","Extrapolate=Linear","MultiX=Average","Skip=True","Sort=True")</f>
        <v>13.352310286793987</v>
      </c>
      <c r="U1138" s="43">
        <f ca="1">_xll.BInterpol('Base CDI'!$H$4:$H$28,'Base CDI'!$I$4:$I$29,S1138,"Cubic","Extrapolate=Linear","MultiX=Average","Skip=True","Sort=True")</f>
        <v>13.375930209376733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46916</v>
      </c>
      <c r="T1139" s="43">
        <f ca="1">_xll.BInterpol('Base CDI'!$H$4:$H$28,'Base CDI'!$J$4:$J$29,S1139,"Cubic","Extrapolate=Linear","MultiX=Average","Skip=True","Sort=True")</f>
        <v>13.352149729869671</v>
      </c>
      <c r="U1139" s="43">
        <f ca="1">_xll.BInterpol('Base CDI'!$H$4:$H$28,'Base CDI'!$I$4:$I$29,S1139,"Cubic","Extrapolate=Linear","MultiX=Average","Skip=True","Sort=True")</f>
        <v>13.375793545100779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46917</v>
      </c>
      <c r="T1140" s="43">
        <f ca="1">_xll.BInterpol('Base CDI'!$H$4:$H$28,'Base CDI'!$J$4:$J$29,S1140,"Cubic","Extrapolate=Linear","MultiX=Average","Skip=True","Sort=True")</f>
        <v>13.351991612009082</v>
      </c>
      <c r="U1140" s="43">
        <f ca="1">_xll.BInterpol('Base CDI'!$H$4:$H$28,'Base CDI'!$I$4:$I$29,S1140,"Cubic","Extrapolate=Linear","MultiX=Average","Skip=True","Sort=True")</f>
        <v>13.375659490378501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46918</v>
      </c>
      <c r="T1141" s="43">
        <f ca="1">_xll.BInterpol('Base CDI'!$H$4:$H$28,'Base CDI'!$J$4:$J$29,S1141,"Cubic","Extrapolate=Linear","MultiX=Average","Skip=True","Sort=True")</f>
        <v>13.351835923743815</v>
      </c>
      <c r="U1141" s="43">
        <f ca="1">_xll.BInterpol('Base CDI'!$H$4:$H$28,'Base CDI'!$I$4:$I$29,S1141,"Cubic","Extrapolate=Linear","MultiX=Average","Skip=True","Sort=True")</f>
        <v>13.375528032855902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46919</v>
      </c>
      <c r="T1142" s="43">
        <f ca="1">_xll.BInterpol('Base CDI'!$H$4:$H$28,'Base CDI'!$J$4:$J$29,S1142,"Cubic","Extrapolate=Linear","MultiX=Average","Skip=True","Sort=True")</f>
        <v>13.351682655605467</v>
      </c>
      <c r="U1142" s="43">
        <f ca="1">_xll.BInterpol('Base CDI'!$H$4:$H$28,'Base CDI'!$I$4:$I$29,S1142,"Cubic","Extrapolate=Linear","MultiX=Average","Skip=True","Sort=True")</f>
        <v>13.375399160178977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46920</v>
      </c>
      <c r="T1143" s="43">
        <f ca="1">_xll.BInterpol('Base CDI'!$H$4:$H$28,'Base CDI'!$J$4:$J$29,S1143,"Cubic","Extrapolate=Linear","MultiX=Average","Skip=True","Sort=True")</f>
        <v>13.351531798125633</v>
      </c>
      <c r="U1143" s="43">
        <f ca="1">_xll.BInterpol('Base CDI'!$H$4:$H$28,'Base CDI'!$I$4:$I$29,S1143,"Cubic","Extrapolate=Linear","MultiX=Average","Skip=True","Sort=True")</f>
        <v>13.375272859993727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46921</v>
      </c>
      <c r="T1144" s="43">
        <f ca="1">_xll.BInterpol('Base CDI'!$H$4:$H$28,'Base CDI'!$J$4:$J$29,S1144,"Cubic","Extrapolate=Linear","MultiX=Average","Skip=True","Sort=True")</f>
        <v>13.351383341835907</v>
      </c>
      <c r="U1144" s="43">
        <f ca="1">_xll.BInterpol('Base CDI'!$H$4:$H$28,'Base CDI'!$I$4:$I$29,S1144,"Cubic","Extrapolate=Linear","MultiX=Average","Skip=True","Sort=True")</f>
        <v>13.375149119946148</v>
      </c>
    </row>
    <row r="1145" spans="16:21" x14ac:dyDescent="0.25">
      <c r="P1145" s="10">
        <v>36178</v>
      </c>
      <c r="Q1145">
        <v>4.071332</v>
      </c>
      <c r="S1145" s="42">
        <f t="shared" ca="1" si="22"/>
        <v>46922</v>
      </c>
      <c r="T1145" s="43">
        <f ca="1">_xll.BInterpol('Base CDI'!$H$4:$H$28,'Base CDI'!$J$4:$J$29,S1145,"Cubic","Extrapolate=Linear","MultiX=Average","Skip=True","Sort=True")</f>
        <v>13.351237277267888</v>
      </c>
      <c r="U1145" s="43">
        <f ca="1">_xll.BInterpol('Base CDI'!$H$4:$H$28,'Base CDI'!$I$4:$I$29,S1145,"Cubic","Extrapolate=Linear","MultiX=Average","Skip=True","Sort=True")</f>
        <v>13.375027927682238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46923</v>
      </c>
      <c r="T1146" s="43">
        <f ca="1">_xll.BInterpol('Base CDI'!$H$4:$H$28,'Base CDI'!$J$4:$J$29,S1146,"Cubic","Extrapolate=Linear","MultiX=Average","Skip=True","Sort=True")</f>
        <v>13.351093594953172</v>
      </c>
      <c r="U1146" s="43">
        <f ca="1">_xll.BInterpol('Base CDI'!$H$4:$H$28,'Base CDI'!$I$4:$I$29,S1146,"Cubic","Extrapolate=Linear","MultiX=Average","Skip=True","Sort=True")</f>
        <v>13.374909270847999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46924</v>
      </c>
      <c r="T1147" s="43">
        <f ca="1">_xll.BInterpol('Base CDI'!$H$4:$H$28,'Base CDI'!$J$4:$J$29,S1147,"Cubic","Extrapolate=Linear","MultiX=Average","Skip=True","Sort=True")</f>
        <v>13.350952285423352</v>
      </c>
      <c r="U1147" s="43">
        <f ca="1">_xll.BInterpol('Base CDI'!$H$4:$H$28,'Base CDI'!$I$4:$I$29,S1147,"Cubic","Extrapolate=Linear","MultiX=Average","Skip=True","Sort=True")</f>
        <v>13.374793137089428</v>
      </c>
    </row>
    <row r="1148" spans="16:21" x14ac:dyDescent="0.25">
      <c r="P1148" s="10">
        <v>36181</v>
      </c>
      <c r="Q1148">
        <v>4.084543</v>
      </c>
      <c r="S1148" s="42">
        <f t="shared" ca="1" si="22"/>
        <v>46925</v>
      </c>
      <c r="T1148" s="43">
        <f ca="1">_xll.BInterpol('Base CDI'!$H$4:$H$28,'Base CDI'!$J$4:$J$29,S1148,"Cubic","Extrapolate=Linear","MultiX=Average","Skip=True","Sort=True")</f>
        <v>13.350813339210024</v>
      </c>
      <c r="U1148" s="43">
        <f ca="1">_xll.BInterpol('Base CDI'!$H$4:$H$28,'Base CDI'!$I$4:$I$29,S1148,"Cubic","Extrapolate=Linear","MultiX=Average","Skip=True","Sort=True")</f>
        <v>13.374679514052522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46926</v>
      </c>
      <c r="T1149" s="43">
        <f ca="1">_xll.BInterpol('Base CDI'!$H$4:$H$28,'Base CDI'!$J$4:$J$29,S1149,"Cubic","Extrapolate=Linear","MultiX=Average","Skip=True","Sort=True")</f>
        <v>13.350676746844785</v>
      </c>
      <c r="U1149" s="43">
        <f ca="1">_xll.BInterpol('Base CDI'!$H$4:$H$28,'Base CDI'!$I$4:$I$29,S1149,"Cubic","Extrapolate=Linear","MultiX=Average","Skip=True","Sort=True")</f>
        <v>13.374568389383281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46927</v>
      </c>
      <c r="T1150" s="43">
        <f ca="1">_xll.BInterpol('Base CDI'!$H$4:$H$28,'Base CDI'!$J$4:$J$29,S1150,"Cubic","Extrapolate=Linear","MultiX=Average","Skip=True","Sort=True")</f>
        <v>13.350542498859232</v>
      </c>
      <c r="U1150" s="43">
        <f ca="1">_xll.BInterpol('Base CDI'!$H$4:$H$28,'Base CDI'!$I$4:$I$29,S1150,"Cubic","Extrapolate=Linear","MultiX=Average","Skip=True","Sort=True")</f>
        <v>13.374459750727704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46928</v>
      </c>
      <c r="T1151" s="43">
        <f ca="1">_xll.BInterpol('Base CDI'!$H$4:$H$28,'Base CDI'!$J$4:$J$29,S1151,"Cubic","Extrapolate=Linear","MultiX=Average","Skip=True","Sort=True")</f>
        <v>13.350410585784958</v>
      </c>
      <c r="U1151" s="43">
        <f ca="1">_xll.BInterpol('Base CDI'!$H$4:$H$28,'Base CDI'!$I$4:$I$29,S1151,"Cubic","Extrapolate=Linear","MultiX=Average","Skip=True","Sort=True")</f>
        <v>13.374353585731789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46929</v>
      </c>
      <c r="T1152" s="43">
        <f ca="1">_xll.BInterpol('Base CDI'!$H$4:$H$28,'Base CDI'!$J$4:$J$29,S1152,"Cubic","Extrapolate=Linear","MultiX=Average","Skip=True","Sort=True")</f>
        <v>13.35028099815356</v>
      </c>
      <c r="U1152" s="43">
        <f ca="1">_xll.BInterpol('Base CDI'!$H$4:$H$28,'Base CDI'!$I$4:$I$29,S1152,"Cubic","Extrapolate=Linear","MultiX=Average","Skip=True","Sort=True")</f>
        <v>13.374249882041534</v>
      </c>
    </row>
    <row r="1153" spans="16:21" x14ac:dyDescent="0.25">
      <c r="P1153" s="10">
        <v>36188</v>
      </c>
      <c r="Q1153">
        <v>4.107634</v>
      </c>
      <c r="S1153" s="42">
        <f t="shared" ca="1" si="22"/>
        <v>46930</v>
      </c>
      <c r="T1153" s="43">
        <f ca="1">_xll.BInterpol('Base CDI'!$H$4:$H$28,'Base CDI'!$J$4:$J$29,S1153,"Cubic","Extrapolate=Linear","MultiX=Average","Skip=True","Sort=True")</f>
        <v>13.350153726496634</v>
      </c>
      <c r="U1153" s="43">
        <f ca="1">_xll.BInterpol('Base CDI'!$H$4:$H$28,'Base CDI'!$I$4:$I$29,S1153,"Cubic","Extrapolate=Linear","MultiX=Average","Skip=True","Sort=True")</f>
        <v>13.374148627302938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46931</v>
      </c>
      <c r="T1154" s="43">
        <f ca="1">_xll.BInterpol('Base CDI'!$H$4:$H$28,'Base CDI'!$J$4:$J$29,S1154,"Cubic","Extrapolate=Linear","MultiX=Average","Skip=True","Sort=True")</f>
        <v>13.350028761345776</v>
      </c>
      <c r="U1154" s="43">
        <f ca="1">_xll.BInterpol('Base CDI'!$H$4:$H$28,'Base CDI'!$I$4:$I$29,S1154,"Cubic","Extrapolate=Linear","MultiX=Average","Skip=True","Sort=True")</f>
        <v>13.374049809161999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46932</v>
      </c>
      <c r="T1155" s="43">
        <f ca="1">_xll.BInterpol('Base CDI'!$H$4:$H$28,'Base CDI'!$J$4:$J$29,S1155,"Cubic","Extrapolate=Linear","MultiX=Average","Skip=True","Sort=True")</f>
        <v>13.34990609323258</v>
      </c>
      <c r="U1155" s="43">
        <f ca="1">_xll.BInterpol('Base CDI'!$H$4:$H$28,'Base CDI'!$I$4:$I$29,S1155,"Cubic","Extrapolate=Linear","MultiX=Average","Skip=True","Sort=True")</f>
        <v>13.373953415264717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46933</v>
      </c>
      <c r="T1156" s="43">
        <f ca="1">_xll.BInterpol('Base CDI'!$H$4:$H$28,'Base CDI'!$J$4:$J$29,S1156,"Cubic","Extrapolate=Linear","MultiX=Average","Skip=True","Sort=True")</f>
        <v>13.349785712688643</v>
      </c>
      <c r="U1156" s="43">
        <f ca="1">_xll.BInterpol('Base CDI'!$H$4:$H$28,'Base CDI'!$I$4:$I$29,S1156,"Cubic","Extrapolate=Linear","MultiX=Average","Skip=True","Sort=True")</f>
        <v>13.373859433257088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46934</v>
      </c>
      <c r="T1157" s="43">
        <f ca="1">_xll.BInterpol('Base CDI'!$H$4:$H$28,'Base CDI'!$J$4:$J$29,S1157,"Cubic","Extrapolate=Linear","MultiX=Average","Skip=True","Sort=True")</f>
        <v>13.349667610245563</v>
      </c>
      <c r="U1157" s="43">
        <f ca="1">_xll.BInterpol('Base CDI'!$H$4:$H$28,'Base CDI'!$I$4:$I$29,S1157,"Cubic","Extrapolate=Linear","MultiX=Average","Skip=True","Sort=True")</f>
        <v>13.373767850785113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46935</v>
      </c>
      <c r="T1158" s="43">
        <f ca="1">_xll.BInterpol('Base CDI'!$H$4:$H$28,'Base CDI'!$J$4:$J$29,S1158,"Cubic","Extrapolate=Linear","MultiX=Average","Skip=True","Sort=True")</f>
        <v>13.349551776434931</v>
      </c>
      <c r="U1158" s="43">
        <f ca="1">_xll.BInterpol('Base CDI'!$H$4:$H$28,'Base CDI'!$I$4:$I$29,S1158,"Cubic","Extrapolate=Linear","MultiX=Average","Skip=True","Sort=True")</f>
        <v>13.373678655494789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46936</v>
      </c>
      <c r="T1159" s="43">
        <f ca="1">_xll.BInterpol('Base CDI'!$H$4:$H$28,'Base CDI'!$J$4:$J$29,S1159,"Cubic","Extrapolate=Linear","MultiX=Average","Skip=True","Sort=True")</f>
        <v>13.349438201788347</v>
      </c>
      <c r="U1159" s="43">
        <f ca="1">_xll.BInterpol('Base CDI'!$H$4:$H$28,'Base CDI'!$I$4:$I$29,S1159,"Cubic","Extrapolate=Linear","MultiX=Average","Skip=True","Sort=True")</f>
        <v>13.373591835032116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46937</v>
      </c>
      <c r="T1160" s="43">
        <f ca="1">_xll.BInterpol('Base CDI'!$H$4:$H$28,'Base CDI'!$J$4:$J$29,S1160,"Cubic","Extrapolate=Linear","MultiX=Average","Skip=True","Sort=True")</f>
        <v>13.349326876837404</v>
      </c>
      <c r="U1160" s="43">
        <f ca="1">_xll.BInterpol('Base CDI'!$H$4:$H$28,'Base CDI'!$I$4:$I$29,S1160,"Cubic","Extrapolate=Linear","MultiX=Average","Skip=True","Sort=True")</f>
        <v>13.373507377043092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46938</v>
      </c>
      <c r="T1161" s="43">
        <f ca="1">_xll.BInterpol('Base CDI'!$H$4:$H$28,'Base CDI'!$J$4:$J$29,S1161,"Cubic","Extrapolate=Linear","MultiX=Average","Skip=True","Sort=True")</f>
        <v>13.3492177921137</v>
      </c>
      <c r="U1161" s="43">
        <f ca="1">_xll.BInterpol('Base CDI'!$H$4:$H$28,'Base CDI'!$I$4:$I$29,S1161,"Cubic","Extrapolate=Linear","MultiX=Average","Skip=True","Sort=True")</f>
        <v>13.373425269173714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46939</v>
      </c>
      <c r="T1162" s="43">
        <f ca="1">_xll.BInterpol('Base CDI'!$H$4:$H$28,'Base CDI'!$J$4:$J$29,S1162,"Cubic","Extrapolate=Linear","MultiX=Average","Skip=True","Sort=True")</f>
        <v>13.349110938148829</v>
      </c>
      <c r="U1162" s="43">
        <f ca="1">_xll.BInterpol('Base CDI'!$H$4:$H$28,'Base CDI'!$I$4:$I$29,S1162,"Cubic","Extrapolate=Linear","MultiX=Average","Skip=True","Sort=True")</f>
        <v>13.373345499069982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46940</v>
      </c>
      <c r="T1163" s="43">
        <f ca="1">_xll.BInterpol('Base CDI'!$H$4:$H$28,'Base CDI'!$J$4:$J$29,S1163,"Cubic","Extrapolate=Linear","MultiX=Average","Skip=True","Sort=True")</f>
        <v>13.349006305474388</v>
      </c>
      <c r="U1163" s="43">
        <f ca="1">_xll.BInterpol('Base CDI'!$H$4:$H$28,'Base CDI'!$I$4:$I$29,S1163,"Cubic","Extrapolate=Linear","MultiX=Average","Skip=True","Sort=True")</f>
        <v>13.373268054377894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46941</v>
      </c>
      <c r="T1164" s="43">
        <f ca="1">_xll.BInterpol('Base CDI'!$H$4:$H$28,'Base CDI'!$J$4:$J$29,S1164,"Cubic","Extrapolate=Linear","MultiX=Average","Skip=True","Sort=True")</f>
        <v>13.348903884621972</v>
      </c>
      <c r="U1164" s="43">
        <f ca="1">_xll.BInterpol('Base CDI'!$H$4:$H$28,'Base CDI'!$I$4:$I$29,S1164,"Cubic","Extrapolate=Linear","MultiX=Average","Skip=True","Sort=True")</f>
        <v>13.373192922743449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46942</v>
      </c>
      <c r="T1165" s="43">
        <f ca="1">_xll.BInterpol('Base CDI'!$H$4:$H$28,'Base CDI'!$J$4:$J$29,S1165,"Cubic","Extrapolate=Linear","MultiX=Average","Skip=True","Sort=True")</f>
        <v>13.348803666123176</v>
      </c>
      <c r="U1165" s="43">
        <f ca="1">_xll.BInterpol('Base CDI'!$H$4:$H$28,'Base CDI'!$I$4:$I$29,S1165,"Cubic","Extrapolate=Linear","MultiX=Average","Skip=True","Sort=True")</f>
        <v>13.373120091812646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46943</v>
      </c>
      <c r="T1166" s="43">
        <f ca="1">_xll.BInterpol('Base CDI'!$H$4:$H$28,'Base CDI'!$J$4:$J$29,S1166,"Cubic","Extrapolate=Linear","MultiX=Average","Skip=True","Sort=True")</f>
        <v>13.348705640509598</v>
      </c>
      <c r="U1166" s="43">
        <f ca="1">_xll.BInterpol('Base CDI'!$H$4:$H$28,'Base CDI'!$I$4:$I$29,S1166,"Cubic","Extrapolate=Linear","MultiX=Average","Skip=True","Sort=True")</f>
        <v>13.373049549231483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46944</v>
      </c>
      <c r="T1167" s="43">
        <f ca="1">_xll.BInterpol('Base CDI'!$H$4:$H$28,'Base CDI'!$J$4:$J$29,S1167,"Cubic","Extrapolate=Linear","MultiX=Average","Skip=True","Sort=True")</f>
        <v>13.348609798312831</v>
      </c>
      <c r="U1167" s="43">
        <f ca="1">_xll.BInterpol('Base CDI'!$H$4:$H$28,'Base CDI'!$I$4:$I$29,S1167,"Cubic","Extrapolate=Linear","MultiX=Average","Skip=True","Sort=True")</f>
        <v>13.372981282645958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46945</v>
      </c>
      <c r="T1168" s="43">
        <f ca="1">_xll.BInterpol('Base CDI'!$H$4:$H$28,'Base CDI'!$J$4:$J$29,S1168,"Cubic","Extrapolate=Linear","MultiX=Average","Skip=True","Sort=True")</f>
        <v>13.348516130064473</v>
      </c>
      <c r="U1168" s="43">
        <f ca="1">_xll.BInterpol('Base CDI'!$H$4:$H$28,'Base CDI'!$I$4:$I$29,S1168,"Cubic","Extrapolate=Linear","MultiX=Average","Skip=True","Sort=True")</f>
        <v>13.372915279702069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46946</v>
      </c>
      <c r="T1169" s="43">
        <f ca="1">_xll.BInterpol('Base CDI'!$H$4:$H$28,'Base CDI'!$J$4:$J$29,S1169,"Cubic","Extrapolate=Linear","MultiX=Average","Skip=True","Sort=True")</f>
        <v>13.348424626296119</v>
      </c>
      <c r="U1169" s="43">
        <f ca="1">_xll.BInterpol('Base CDI'!$H$4:$H$28,'Base CDI'!$I$4:$I$29,S1169,"Cubic","Extrapolate=Linear","MultiX=Average","Skip=True","Sort=True")</f>
        <v>13.372851528045818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46947</v>
      </c>
      <c r="T1170" s="43">
        <f ca="1">_xll.BInterpol('Base CDI'!$H$4:$H$28,'Base CDI'!$J$4:$J$29,S1170,"Cubic","Extrapolate=Linear","MultiX=Average","Skip=True","Sort=True")</f>
        <v>13.348335277539364</v>
      </c>
      <c r="U1170" s="43">
        <f ca="1">_xll.BInterpol('Base CDI'!$H$4:$H$28,'Base CDI'!$I$4:$I$29,S1170,"Cubic","Extrapolate=Linear","MultiX=Average","Skip=True","Sort=True")</f>
        <v>13.372790015323197</v>
      </c>
    </row>
    <row r="1171" spans="16:21" x14ac:dyDescent="0.25">
      <c r="P1171" s="10">
        <v>36216</v>
      </c>
      <c r="Q1171">
        <v>4.203627</v>
      </c>
      <c r="S1171" s="42">
        <f t="shared" ca="1" si="23"/>
        <v>46948</v>
      </c>
      <c r="T1171" s="43">
        <f ca="1">_xll.BInterpol('Base CDI'!$H$4:$H$28,'Base CDI'!$J$4:$J$29,S1171,"Cubic","Extrapolate=Linear","MultiX=Average","Skip=True","Sort=True")</f>
        <v>13.348248074325806</v>
      </c>
      <c r="U1171" s="43">
        <f ca="1">_xll.BInterpol('Base CDI'!$H$4:$H$28,'Base CDI'!$I$4:$I$29,S1171,"Cubic","Extrapolate=Linear","MultiX=Average","Skip=True","Sort=True")</f>
        <v>13.372730729180212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46949</v>
      </c>
      <c r="T1172" s="43">
        <f ca="1">_xll.BInterpol('Base CDI'!$H$4:$H$28,'Base CDI'!$J$4:$J$29,S1172,"Cubic","Extrapolate=Linear","MultiX=Average","Skip=True","Sort=True")</f>
        <v>13.348163007187038</v>
      </c>
      <c r="U1172" s="43">
        <f ca="1">_xll.BInterpol('Base CDI'!$H$4:$H$28,'Base CDI'!$I$4:$I$29,S1172,"Cubic","Extrapolate=Linear","MultiX=Average","Skip=True","Sort=True")</f>
        <v>13.372673657262856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46950</v>
      </c>
      <c r="T1173" s="43">
        <f ca="1">_xll.BInterpol('Base CDI'!$H$4:$H$28,'Base CDI'!$J$4:$J$29,S1173,"Cubic","Extrapolate=Linear","MultiX=Average","Skip=True","Sort=True")</f>
        <v>13.348080066654658</v>
      </c>
      <c r="U1173" s="43">
        <f ca="1">_xll.BInterpol('Base CDI'!$H$4:$H$28,'Base CDI'!$I$4:$I$29,S1173,"Cubic","Extrapolate=Linear","MultiX=Average","Skip=True","Sort=True")</f>
        <v>13.372618787217132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46951</v>
      </c>
      <c r="T1174" s="43">
        <f ca="1">_xll.BInterpol('Base CDI'!$H$4:$H$28,'Base CDI'!$J$4:$J$29,S1174,"Cubic","Extrapolate=Linear","MultiX=Average","Skip=True","Sort=True")</f>
        <v>13.347999243260261</v>
      </c>
      <c r="U1174" s="43">
        <f ca="1">_xll.BInterpol('Base CDI'!$H$4:$H$28,'Base CDI'!$I$4:$I$29,S1174,"Cubic","Extrapolate=Linear","MultiX=Average","Skip=True","Sort=True")</f>
        <v>13.372566106689034</v>
      </c>
    </row>
    <row r="1175" spans="16:21" x14ac:dyDescent="0.25">
      <c r="P1175" s="10">
        <v>36222</v>
      </c>
      <c r="Q1175">
        <v>4.225365</v>
      </c>
      <c r="S1175" s="42">
        <f t="shared" ca="1" si="23"/>
        <v>46952</v>
      </c>
      <c r="T1175" s="43">
        <f ca="1">_xll.BInterpol('Base CDI'!$H$4:$H$28,'Base CDI'!$J$4:$J$29,S1175,"Cubic","Extrapolate=Linear","MultiX=Average","Skip=True","Sort=True")</f>
        <v>13.347920527535441</v>
      </c>
      <c r="U1175" s="43">
        <f ca="1">_xll.BInterpol('Base CDI'!$H$4:$H$28,'Base CDI'!$I$4:$I$29,S1175,"Cubic","Extrapolate=Linear","MultiX=Average","Skip=True","Sort=True")</f>
        <v>13.372515603324564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46953</v>
      </c>
      <c r="T1176" s="43">
        <f ca="1">_xll.BInterpol('Base CDI'!$H$4:$H$28,'Base CDI'!$J$4:$J$29,S1176,"Cubic","Extrapolate=Linear","MultiX=Average","Skip=True","Sort=True")</f>
        <v>13.347843910011797</v>
      </c>
      <c r="U1176" s="43">
        <f ca="1">_xll.BInterpol('Base CDI'!$H$4:$H$28,'Base CDI'!$I$4:$I$29,S1176,"Cubic","Extrapolate=Linear","MultiX=Average","Skip=True","Sort=True")</f>
        <v>13.372467264769718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46954</v>
      </c>
      <c r="T1177" s="43">
        <f ca="1">_xll.BInterpol('Base CDI'!$H$4:$H$28,'Base CDI'!$J$4:$J$29,S1177,"Cubic","Extrapolate=Linear","MultiX=Average","Skip=True","Sort=True")</f>
        <v>13.347769381220923</v>
      </c>
      <c r="U1177" s="43">
        <f ca="1">_xll.BInterpol('Base CDI'!$H$4:$H$28,'Base CDI'!$I$4:$I$29,S1177,"Cubic","Extrapolate=Linear","MultiX=Average","Skip=True","Sort=True")</f>
        <v>13.372421078670497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46955</v>
      </c>
      <c r="T1178" s="43">
        <f ca="1">_xll.BInterpol('Base CDI'!$H$4:$H$28,'Base CDI'!$J$4:$J$29,S1178,"Cubic","Extrapolate=Linear","MultiX=Average","Skip=True","Sort=True")</f>
        <v>13.347696931694413</v>
      </c>
      <c r="U1178" s="43">
        <f ca="1">_xll.BInterpol('Base CDI'!$H$4:$H$28,'Base CDI'!$I$4:$I$29,S1178,"Cubic","Extrapolate=Linear","MultiX=Average","Skip=True","Sort=True")</f>
        <v>13.372377032672897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46956</v>
      </c>
      <c r="T1179" s="43">
        <f ca="1">_xll.BInterpol('Base CDI'!$H$4:$H$28,'Base CDI'!$J$4:$J$29,S1179,"Cubic","Extrapolate=Linear","MultiX=Average","Skip=True","Sort=True")</f>
        <v>13.347626551963867</v>
      </c>
      <c r="U1179" s="43">
        <f ca="1">_xll.BInterpol('Base CDI'!$H$4:$H$28,'Base CDI'!$I$4:$I$29,S1179,"Cubic","Extrapolate=Linear","MultiX=Average","Skip=True","Sort=True")</f>
        <v>13.372335114422919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46957</v>
      </c>
      <c r="T1180" s="43">
        <f ca="1">_xll.BInterpol('Base CDI'!$H$4:$H$28,'Base CDI'!$J$4:$J$29,S1180,"Cubic","Extrapolate=Linear","MultiX=Average","Skip=True","Sort=True")</f>
        <v>13.347558232560877</v>
      </c>
      <c r="U1180" s="43">
        <f ca="1">_xll.BInterpol('Base CDI'!$H$4:$H$28,'Base CDI'!$I$4:$I$29,S1180,"Cubic","Extrapolate=Linear","MultiX=Average","Skip=True","Sort=True")</f>
        <v>13.37229531156656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46958</v>
      </c>
      <c r="T1181" s="43">
        <f ca="1">_xll.BInterpol('Base CDI'!$H$4:$H$28,'Base CDI'!$J$4:$J$29,S1181,"Cubic","Extrapolate=Linear","MultiX=Average","Skip=True","Sort=True")</f>
        <v>13.34749196401704</v>
      </c>
      <c r="U1181" s="43">
        <f ca="1">_xll.BInterpol('Base CDI'!$H$4:$H$28,'Base CDI'!$I$4:$I$29,S1181,"Cubic","Extrapolate=Linear","MultiX=Average","Skip=True","Sort=True")</f>
        <v>13.372257611749818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46959</v>
      </c>
      <c r="T1182" s="43">
        <f ca="1">_xll.BInterpol('Base CDI'!$H$4:$H$28,'Base CDI'!$J$4:$J$29,S1182,"Cubic","Extrapolate=Linear","MultiX=Average","Skip=True","Sort=True")</f>
        <v>13.347427736863953</v>
      </c>
      <c r="U1182" s="43">
        <f ca="1">_xll.BInterpol('Base CDI'!$H$4:$H$28,'Base CDI'!$I$4:$I$29,S1182,"Cubic","Extrapolate=Linear","MultiX=Average","Skip=True","Sort=True")</f>
        <v>13.372222002618694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46960</v>
      </c>
      <c r="T1183" s="43">
        <f ca="1">_xll.BInterpol('Base CDI'!$H$4:$H$28,'Base CDI'!$J$4:$J$29,S1183,"Cubic","Extrapolate=Linear","MultiX=Average","Skip=True","Sort=True")</f>
        <v>13.347365541633209</v>
      </c>
      <c r="U1183" s="43">
        <f ca="1">_xll.BInterpol('Base CDI'!$H$4:$H$28,'Base CDI'!$I$4:$I$29,S1183,"Cubic","Extrapolate=Linear","MultiX=Average","Skip=True","Sort=True")</f>
        <v>13.372188471819184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46961</v>
      </c>
      <c r="T1184" s="43">
        <f ca="1">_xll.BInterpol('Base CDI'!$H$4:$H$28,'Base CDI'!$J$4:$J$29,S1184,"Cubic","Extrapolate=Linear","MultiX=Average","Skip=True","Sort=True")</f>
        <v>13.347305368856407</v>
      </c>
      <c r="U1184" s="43">
        <f ca="1">_xll.BInterpol('Base CDI'!$H$4:$H$28,'Base CDI'!$I$4:$I$29,S1184,"Cubic","Extrapolate=Linear","MultiX=Average","Skip=True","Sort=True")</f>
        <v>13.372157006997288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46962</v>
      </c>
      <c r="T1185" s="43">
        <f ca="1">_xll.BInterpol('Base CDI'!$H$4:$H$28,'Base CDI'!$J$4:$J$29,S1185,"Cubic","Extrapolate=Linear","MultiX=Average","Skip=True","Sort=True")</f>
        <v>13.347247209065142</v>
      </c>
      <c r="U1185" s="43">
        <f ca="1">_xll.BInterpol('Base CDI'!$H$4:$H$28,'Base CDI'!$I$4:$I$29,S1185,"Cubic","Extrapolate=Linear","MultiX=Average","Skip=True","Sort=True")</f>
        <v>13.372127595799004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46963</v>
      </c>
      <c r="T1186" s="43">
        <f ca="1">_xll.BInterpol('Base CDI'!$H$4:$H$28,'Base CDI'!$J$4:$J$29,S1186,"Cubic","Extrapolate=Linear","MultiX=Average","Skip=True","Sort=True")</f>
        <v>13.347191052791008</v>
      </c>
      <c r="U1186" s="43">
        <f ca="1">_xll.BInterpol('Base CDI'!$H$4:$H$28,'Base CDI'!$I$4:$I$29,S1186,"Cubic","Extrapolate=Linear","MultiX=Average","Skip=True","Sort=True")</f>
        <v>13.37210022587033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46964</v>
      </c>
      <c r="T1187" s="43">
        <f ca="1">_xll.BInterpol('Base CDI'!$H$4:$H$28,'Base CDI'!$J$4:$J$29,S1187,"Cubic","Extrapolate=Linear","MultiX=Average","Skip=True","Sort=True")</f>
        <v>13.347136890565601</v>
      </c>
      <c r="U1187" s="43">
        <f ca="1">_xll.BInterpol('Base CDI'!$H$4:$H$28,'Base CDI'!$I$4:$I$29,S1187,"Cubic","Extrapolate=Linear","MultiX=Average","Skip=True","Sort=True")</f>
        <v>13.372074884857266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46965</v>
      </c>
      <c r="T1188" s="43">
        <f ca="1">_xll.BInterpol('Base CDI'!$H$4:$H$28,'Base CDI'!$J$4:$J$29,S1188,"Cubic","Extrapolate=Linear","MultiX=Average","Skip=True","Sort=True")</f>
        <v>13.347084712920518</v>
      </c>
      <c r="U1188" s="43">
        <f ca="1">_xll.BInterpol('Base CDI'!$H$4:$H$28,'Base CDI'!$I$4:$I$29,S1188,"Cubic","Extrapolate=Linear","MultiX=Average","Skip=True","Sort=True")</f>
        <v>13.37205156040581</v>
      </c>
    </row>
    <row r="1189" spans="16:21" x14ac:dyDescent="0.25">
      <c r="P1189" s="10">
        <v>36242</v>
      </c>
      <c r="Q1189">
        <v>4.310873</v>
      </c>
      <c r="S1189" s="42">
        <f t="shared" ca="1" si="23"/>
        <v>46966</v>
      </c>
      <c r="T1189" s="43">
        <f ca="1">_xll.BInterpol('Base CDI'!$H$4:$H$28,'Base CDI'!$J$4:$J$29,S1189,"Cubic","Extrapolate=Linear","MultiX=Average","Skip=True","Sort=True")</f>
        <v>13.347034510387354</v>
      </c>
      <c r="U1189" s="43">
        <f ca="1">_xll.BInterpol('Base CDI'!$H$4:$H$28,'Base CDI'!$I$4:$I$29,S1189,"Cubic","Extrapolate=Linear","MultiX=Average","Skip=True","Sort=True")</f>
        <v>13.372030240161958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46967</v>
      </c>
      <c r="T1190" s="43">
        <f ca="1">_xll.BInterpol('Base CDI'!$H$4:$H$28,'Base CDI'!$J$4:$J$29,S1190,"Cubic","Extrapolate=Linear","MultiX=Average","Skip=True","Sort=True")</f>
        <v>13.346986273497706</v>
      </c>
      <c r="U1190" s="43">
        <f ca="1">_xll.BInterpol('Base CDI'!$H$4:$H$28,'Base CDI'!$I$4:$I$29,S1190,"Cubic","Extrapolate=Linear","MultiX=Average","Skip=True","Sort=True")</f>
        <v>13.372010911771714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46968</v>
      </c>
      <c r="T1191" s="43">
        <f ca="1">_xll.BInterpol('Base CDI'!$H$4:$H$28,'Base CDI'!$J$4:$J$29,S1191,"Cubic","Extrapolate=Linear","MultiX=Average","Skip=True","Sort=True")</f>
        <v>13.346939992783167</v>
      </c>
      <c r="U1191" s="43">
        <f ca="1">_xll.BInterpol('Base CDI'!$H$4:$H$28,'Base CDI'!$I$4:$I$29,S1191,"Cubic","Extrapolate=Linear","MultiX=Average","Skip=True","Sort=True")</f>
        <v>13.37199356288107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46969</v>
      </c>
      <c r="T1192" s="43">
        <f ca="1">_xll.BInterpol('Base CDI'!$H$4:$H$28,'Base CDI'!$J$4:$J$29,S1192,"Cubic","Extrapolate=Linear","MultiX=Average","Skip=True","Sort=True")</f>
        <v>13.346895658775336</v>
      </c>
      <c r="U1192" s="43">
        <f ca="1">_xll.BInterpol('Base CDI'!$H$4:$H$28,'Base CDI'!$I$4:$I$29,S1192,"Cubic","Extrapolate=Linear","MultiX=Average","Skip=True","Sort=True")</f>
        <v>13.371978181136029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46970</v>
      </c>
      <c r="T1193" s="43">
        <f ca="1">_xll.BInterpol('Base CDI'!$H$4:$H$28,'Base CDI'!$J$4:$J$29,S1193,"Cubic","Extrapolate=Linear","MultiX=Average","Skip=True","Sort=True")</f>
        <v>13.346853262005807</v>
      </c>
      <c r="U1193" s="43">
        <f ca="1">_xll.BInterpol('Base CDI'!$H$4:$H$28,'Base CDI'!$I$4:$I$29,S1193,"Cubic","Extrapolate=Linear","MultiX=Average","Skip=True","Sort=True")</f>
        <v>13.371964754182589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46971</v>
      </c>
      <c r="T1194" s="43">
        <f ca="1">_xll.BInterpol('Base CDI'!$H$4:$H$28,'Base CDI'!$J$4:$J$29,S1194,"Cubic","Extrapolate=Linear","MultiX=Average","Skip=True","Sort=True")</f>
        <v>13.346812793006176</v>
      </c>
      <c r="U1194" s="43">
        <f ca="1">_xll.BInterpol('Base CDI'!$H$4:$H$28,'Base CDI'!$I$4:$I$29,S1194,"Cubic","Extrapolate=Linear","MultiX=Average","Skip=True","Sort=True")</f>
        <v>13.371953269666747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46972</v>
      </c>
      <c r="T1195" s="43">
        <f ca="1">_xll.BInterpol('Base CDI'!$H$4:$H$28,'Base CDI'!$J$4:$J$29,S1195,"Cubic","Extrapolate=Linear","MultiX=Average","Skip=True","Sort=True")</f>
        <v>13.34677424230804</v>
      </c>
      <c r="U1195" s="43">
        <f ca="1">_xll.BInterpol('Base CDI'!$H$4:$H$28,'Base CDI'!$I$4:$I$29,S1195,"Cubic","Extrapolate=Linear","MultiX=Average","Skip=True","Sort=True")</f>
        <v>13.371943715234503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46973</v>
      </c>
      <c r="T1196" s="43">
        <f ca="1">_xll.BInterpol('Base CDI'!$H$4:$H$28,'Base CDI'!$J$4:$J$29,S1196,"Cubic","Extrapolate=Linear","MultiX=Average","Skip=True","Sort=True")</f>
        <v>13.346737600442992</v>
      </c>
      <c r="U1196" s="43">
        <f ca="1">_xll.BInterpol('Base CDI'!$H$4:$H$28,'Base CDI'!$I$4:$I$29,S1196,"Cubic","Extrapolate=Linear","MultiX=Average","Skip=True","Sort=True")</f>
        <v>13.371936078531855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46974</v>
      </c>
      <c r="T1197" s="43">
        <f ca="1">_xll.BInterpol('Base CDI'!$H$4:$H$28,'Base CDI'!$J$4:$J$29,S1197,"Cubic","Extrapolate=Linear","MultiX=Average","Skip=True","Sort=True")</f>
        <v>13.346702857942629</v>
      </c>
      <c r="U1197" s="43">
        <f ca="1">_xll.BInterpol('Base CDI'!$H$4:$H$28,'Base CDI'!$I$4:$I$29,S1197,"Cubic","Extrapolate=Linear","MultiX=Average","Skip=True","Sort=True")</f>
        <v>13.371930347204801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46975</v>
      </c>
      <c r="T1198" s="43">
        <f ca="1">_xll.BInterpol('Base CDI'!$H$4:$H$28,'Base CDI'!$J$4:$J$29,S1198,"Cubic","Extrapolate=Linear","MultiX=Average","Skip=True","Sort=True")</f>
        <v>13.346670005338549</v>
      </c>
      <c r="U1198" s="43">
        <f ca="1">_xll.BInterpol('Base CDI'!$H$4:$H$28,'Base CDI'!$I$4:$I$29,S1198,"Cubic","Extrapolate=Linear","MultiX=Average","Skip=True","Sort=True")</f>
        <v>13.371926508899341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46976</v>
      </c>
      <c r="T1199" s="43">
        <f ca="1">_xll.BInterpol('Base CDI'!$H$4:$H$28,'Base CDI'!$J$4:$J$29,S1199,"Cubic","Extrapolate=Linear","MultiX=Average","Skip=True","Sort=True")</f>
        <v>13.346639033162345</v>
      </c>
      <c r="U1199" s="43">
        <f ca="1">_xll.BInterpol('Base CDI'!$H$4:$H$28,'Base CDI'!$I$4:$I$29,S1199,"Cubic","Extrapolate=Linear","MultiX=Average","Skip=True","Sort=True")</f>
        <v>13.371924551261472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46977</v>
      </c>
      <c r="T1200" s="43">
        <f ca="1">_xll.BInterpol('Base CDI'!$H$4:$H$28,'Base CDI'!$J$4:$J$29,S1200,"Cubic","Extrapolate=Linear","MultiX=Average","Skip=True","Sort=True")</f>
        <v>13.346609931945615</v>
      </c>
      <c r="U1200" s="43">
        <f ca="1">_xll.BInterpol('Base CDI'!$H$4:$H$28,'Base CDI'!$I$4:$I$29,S1200,"Cubic","Extrapolate=Linear","MultiX=Average","Skip=True","Sort=True")</f>
        <v>13.371924461937192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46978</v>
      </c>
      <c r="T1201" s="43">
        <f ca="1">_xll.BInterpol('Base CDI'!$H$4:$H$28,'Base CDI'!$J$4:$J$29,S1201,"Cubic","Extrapolate=Linear","MultiX=Average","Skip=True","Sort=True")</f>
        <v>13.346582692219952</v>
      </c>
      <c r="U1201" s="43">
        <f ca="1">_xll.BInterpol('Base CDI'!$H$4:$H$28,'Base CDI'!$I$4:$I$29,S1201,"Cubic","Extrapolate=Linear","MultiX=Average","Skip=True","Sort=True")</f>
        <v>13.371926228572502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46979</v>
      </c>
      <c r="T1202" s="43">
        <f ca="1">_xll.BInterpol('Base CDI'!$H$4:$H$28,'Base CDI'!$J$4:$J$29,S1202,"Cubic","Extrapolate=Linear","MultiX=Average","Skip=True","Sort=True")</f>
        <v>13.346557304516953</v>
      </c>
      <c r="U1202" s="43">
        <f ca="1">_xll.BInterpol('Base CDI'!$H$4:$H$28,'Base CDI'!$I$4:$I$29,S1202,"Cubic","Extrapolate=Linear","MultiX=Average","Skip=True","Sort=True")</f>
        <v>13.371929838813399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46980</v>
      </c>
      <c r="T1203" s="43">
        <f ca="1">_xll.BInterpol('Base CDI'!$H$4:$H$28,'Base CDI'!$J$4:$J$29,S1203,"Cubic","Extrapolate=Linear","MultiX=Average","Skip=True","Sort=True")</f>
        <v>13.346533759368214</v>
      </c>
      <c r="U1203" s="43">
        <f ca="1">_xll.BInterpol('Base CDI'!$H$4:$H$28,'Base CDI'!$I$4:$I$29,S1203,"Cubic","Extrapolate=Linear","MultiX=Average","Skip=True","Sort=True")</f>
        <v>13.37193528030588</v>
      </c>
    </row>
    <row r="1204" spans="16:21" x14ac:dyDescent="0.25">
      <c r="P1204" s="10">
        <v>36265</v>
      </c>
      <c r="Q1204">
        <v>4.3975</v>
      </c>
      <c r="S1204" s="42">
        <f t="shared" ca="1" si="23"/>
        <v>46981</v>
      </c>
      <c r="T1204" s="43">
        <f ca="1">_xll.BInterpol('Base CDI'!$H$4:$H$28,'Base CDI'!$J$4:$J$29,S1204,"Cubic","Extrapolate=Linear","MultiX=Average","Skip=True","Sort=True")</f>
        <v>13.346512047305332</v>
      </c>
      <c r="U1204" s="43">
        <f ca="1">_xll.BInterpol('Base CDI'!$H$4:$H$28,'Base CDI'!$I$4:$I$29,S1204,"Cubic","Extrapolate=Linear","MultiX=Average","Skip=True","Sort=True")</f>
        <v>13.371942540695947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46982</v>
      </c>
      <c r="T1205" s="43">
        <f ca="1">_xll.BInterpol('Base CDI'!$H$4:$H$28,'Base CDI'!$J$4:$J$29,S1205,"Cubic","Extrapolate=Linear","MultiX=Average","Skip=True","Sort=True")</f>
        <v>13.346492158859901</v>
      </c>
      <c r="U1205" s="43">
        <f ca="1">_xll.BInterpol('Base CDI'!$H$4:$H$28,'Base CDI'!$I$4:$I$29,S1205,"Cubic","Extrapolate=Linear","MultiX=Average","Skip=True","Sort=True")</f>
        <v>13.371951607629596</v>
      </c>
    </row>
    <row r="1206" spans="16:21" x14ac:dyDescent="0.25">
      <c r="P1206" s="10">
        <v>36269</v>
      </c>
      <c r="Q1206">
        <v>4.407559</v>
      </c>
      <c r="S1206" s="42">
        <f t="shared" ca="1" si="23"/>
        <v>46983</v>
      </c>
      <c r="T1206" s="43">
        <f ca="1">_xll.BInterpol('Base CDI'!$H$4:$H$28,'Base CDI'!$J$4:$J$29,S1206,"Cubic","Extrapolate=Linear","MultiX=Average","Skip=True","Sort=True")</f>
        <v>13.346474084563516</v>
      </c>
      <c r="U1206" s="43">
        <f ca="1">_xll.BInterpol('Base CDI'!$H$4:$H$28,'Base CDI'!$I$4:$I$29,S1206,"Cubic","Extrapolate=Linear","MultiX=Average","Skip=True","Sort=True")</f>
        <v>13.371962468752827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46984</v>
      </c>
      <c r="T1207" s="43">
        <f ca="1">_xll.BInterpol('Base CDI'!$H$4:$H$28,'Base CDI'!$J$4:$J$29,S1207,"Cubic","Extrapolate=Linear","MultiX=Average","Skip=True","Sort=True")</f>
        <v>13.346457814947776</v>
      </c>
      <c r="U1207" s="43">
        <f ca="1">_xll.BInterpol('Base CDI'!$H$4:$H$28,'Base CDI'!$I$4:$I$29,S1207,"Cubic","Extrapolate=Linear","MultiX=Average","Skip=True","Sort=True")</f>
        <v>13.371975111711638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46985</v>
      </c>
      <c r="T1208" s="43">
        <f ca="1">_xll.BInterpol('Base CDI'!$H$4:$H$28,'Base CDI'!$J$4:$J$29,S1208,"Cubic","Extrapolate=Linear","MultiX=Average","Skip=True","Sort=True")</f>
        <v>13.346443340544273</v>
      </c>
      <c r="U1208" s="43">
        <f ca="1">_xll.BInterpol('Base CDI'!$H$4:$H$28,'Base CDI'!$I$4:$I$29,S1208,"Cubic","Extrapolate=Linear","MultiX=Average","Skip=True","Sort=True")</f>
        <v>13.371989524152026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46986</v>
      </c>
      <c r="T1209" s="43">
        <f ca="1">_xll.BInterpol('Base CDI'!$H$4:$H$28,'Base CDI'!$J$4:$J$29,S1209,"Cubic","Extrapolate=Linear","MultiX=Average","Skip=True","Sort=True")</f>
        <v>13.346430651884605</v>
      </c>
      <c r="U1209" s="43">
        <f ca="1">_xll.BInterpol('Base CDI'!$H$4:$H$28,'Base CDI'!$I$4:$I$29,S1209,"Cubic","Extrapolate=Linear","MultiX=Average","Skip=True","Sort=True")</f>
        <v>13.372005693719991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46987</v>
      </c>
      <c r="T1210" s="43">
        <f ca="1">_xll.BInterpol('Base CDI'!$H$4:$H$28,'Base CDI'!$J$4:$J$29,S1210,"Cubic","Extrapolate=Linear","MultiX=Average","Skip=True","Sort=True")</f>
        <v>13.346419739500368</v>
      </c>
      <c r="U1210" s="43">
        <f ca="1">_xll.BInterpol('Base CDI'!$H$4:$H$28,'Base CDI'!$I$4:$I$29,S1210,"Cubic","Extrapolate=Linear","MultiX=Average","Skip=True","Sort=True")</f>
        <v>13.372023608061534</v>
      </c>
    </row>
    <row r="1211" spans="16:21" x14ac:dyDescent="0.25">
      <c r="P1211" s="10">
        <v>36277</v>
      </c>
      <c r="Q1211">
        <v>4.432512</v>
      </c>
      <c r="S1211" s="42">
        <f t="shared" ca="1" si="23"/>
        <v>46988</v>
      </c>
      <c r="T1211" s="43">
        <f ca="1">_xll.BInterpol('Base CDI'!$H$4:$H$28,'Base CDI'!$J$4:$J$29,S1211,"Cubic","Extrapolate=Linear","MultiX=Average","Skip=True","Sort=True")</f>
        <v>13.346410593923157</v>
      </c>
      <c r="U1211" s="43">
        <f ca="1">_xll.BInterpol('Base CDI'!$H$4:$H$28,'Base CDI'!$I$4:$I$29,S1211,"Cubic","Extrapolate=Linear","MultiX=Average","Skip=True","Sort=True")</f>
        <v>13.372043254822648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46989</v>
      </c>
      <c r="T1212" s="43">
        <f ca="1">_xll.BInterpol('Base CDI'!$H$4:$H$28,'Base CDI'!$J$4:$J$29,S1212,"Cubic","Extrapolate=Linear","MultiX=Average","Skip=True","Sort=True")</f>
        <v>13.346403205684567</v>
      </c>
      <c r="U1212" s="43">
        <f ca="1">_xll.BInterpol('Base CDI'!$H$4:$H$28,'Base CDI'!$I$4:$I$29,S1212,"Cubic","Extrapolate=Linear","MultiX=Average","Skip=True","Sort=True")</f>
        <v>13.372064621649336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46990</v>
      </c>
      <c r="T1213" s="43">
        <f ca="1">_xll.BInterpol('Base CDI'!$H$4:$H$28,'Base CDI'!$J$4:$J$29,S1213,"Cubic","Extrapolate=Linear","MultiX=Average","Skip=True","Sort=True")</f>
        <v>13.346397565316195</v>
      </c>
      <c r="U1213" s="43">
        <f ca="1">_xll.BInterpol('Base CDI'!$H$4:$H$28,'Base CDI'!$I$4:$I$29,S1213,"Cubic","Extrapolate=Linear","MultiX=Average","Skip=True","Sort=True")</f>
        <v>13.372087696187595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46991</v>
      </c>
      <c r="T1214" s="43">
        <f ca="1">_xll.BInterpol('Base CDI'!$H$4:$H$28,'Base CDI'!$J$4:$J$29,S1214,"Cubic","Extrapolate=Linear","MultiX=Average","Skip=True","Sort=True")</f>
        <v>13.346393663349637</v>
      </c>
      <c r="U1214" s="43">
        <f ca="1">_xll.BInterpol('Base CDI'!$H$4:$H$28,'Base CDI'!$I$4:$I$29,S1214,"Cubic","Extrapolate=Linear","MultiX=Average","Skip=True","Sort=True")</f>
        <v>13.372112466083424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46992</v>
      </c>
      <c r="T1215" s="43">
        <f ca="1">_xll.BInterpol('Base CDI'!$H$4:$H$28,'Base CDI'!$J$4:$J$29,S1215,"Cubic","Extrapolate=Linear","MultiX=Average","Skip=True","Sort=True")</f>
        <v>13.346391490316488</v>
      </c>
      <c r="U1215" s="43">
        <f ca="1">_xll.BInterpol('Base CDI'!$H$4:$H$28,'Base CDI'!$I$4:$I$29,S1215,"Cubic","Extrapolate=Linear","MultiX=Average","Skip=True","Sort=True")</f>
        <v>13.37213891898282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46993</v>
      </c>
      <c r="T1216" s="43">
        <f ca="1">_xll.BInterpol('Base CDI'!$H$4:$H$28,'Base CDI'!$J$4:$J$29,S1216,"Cubic","Extrapolate=Linear","MultiX=Average","Skip=True","Sort=True")</f>
        <v>13.346391036748344</v>
      </c>
      <c r="U1216" s="43">
        <f ca="1">_xll.BInterpol('Base CDI'!$H$4:$H$28,'Base CDI'!$I$4:$I$29,S1216,"Cubic","Extrapolate=Linear","MultiX=Average","Skip=True","Sort=True")</f>
        <v>13.372167042531782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46994</v>
      </c>
      <c r="T1217" s="43">
        <f ca="1">_xll.BInterpol('Base CDI'!$H$4:$H$28,'Base CDI'!$J$4:$J$29,S1217,"Cubic","Extrapolate=Linear","MultiX=Average","Skip=True","Sort=True")</f>
        <v>13.3463922931768</v>
      </c>
      <c r="U1217" s="43">
        <f ca="1">_xll.BInterpol('Base CDI'!$H$4:$H$28,'Base CDI'!$I$4:$I$29,S1217,"Cubic","Extrapolate=Linear","MultiX=Average","Skip=True","Sort=True")</f>
        <v>13.37219682437631</v>
      </c>
    </row>
    <row r="1218" spans="16:21" x14ac:dyDescent="0.25">
      <c r="P1218" s="10">
        <v>36286</v>
      </c>
      <c r="Q1218">
        <v>4.466475</v>
      </c>
      <c r="S1218" s="42">
        <f t="shared" ca="1" si="23"/>
        <v>46995</v>
      </c>
      <c r="T1218" s="43">
        <f ca="1">_xll.BInterpol('Base CDI'!$H$4:$H$28,'Base CDI'!$J$4:$J$29,S1218,"Cubic","Extrapolate=Linear","MultiX=Average","Skip=True","Sort=True")</f>
        <v>13.346395250133453</v>
      </c>
      <c r="U1218" s="43">
        <f ca="1">_xll.BInterpol('Base CDI'!$H$4:$H$28,'Base CDI'!$I$4:$I$29,S1218,"Cubic","Extrapolate=Linear","MultiX=Average","Skip=True","Sort=True")</f>
        <v>13.372228252162403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46996</v>
      </c>
      <c r="T1219" s="43">
        <f ca="1">_xll.BInterpol('Base CDI'!$H$4:$H$28,'Base CDI'!$J$4:$J$29,S1219,"Cubic","Extrapolate=Linear","MultiX=Average","Skip=True","Sort=True")</f>
        <v>13.346399898149897</v>
      </c>
      <c r="U1219" s="43">
        <f ca="1">_xll.BInterpol('Base CDI'!$H$4:$H$28,'Base CDI'!$I$4:$I$29,S1219,"Cubic","Extrapolate=Linear","MultiX=Average","Skip=True","Sort=True")</f>
        <v>13.372261313536058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46997</v>
      </c>
      <c r="T1220" s="43">
        <f ca="1">_xll.BInterpol('Base CDI'!$H$4:$H$28,'Base CDI'!$J$4:$J$29,S1220,"Cubic","Extrapolate=Linear","MultiX=Average","Skip=True","Sort=True")</f>
        <v>13.346406227757731</v>
      </c>
      <c r="U1220" s="43">
        <f ca="1">_xll.BInterpol('Base CDI'!$H$4:$H$28,'Base CDI'!$I$4:$I$29,S1220,"Cubic","Extrapolate=Linear","MultiX=Average","Skip=True","Sort=True")</f>
        <v>13.372295996143272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46998</v>
      </c>
      <c r="T1221" s="43">
        <f ca="1">_xll.BInterpol('Base CDI'!$H$4:$H$28,'Base CDI'!$J$4:$J$29,S1221,"Cubic","Extrapolate=Linear","MultiX=Average","Skip=True","Sort=True")</f>
        <v>13.346414229488548</v>
      </c>
      <c r="U1221" s="43">
        <f ca="1">_xll.BInterpol('Base CDI'!$H$4:$H$28,'Base CDI'!$I$4:$I$29,S1221,"Cubic","Extrapolate=Linear","MultiX=Average","Skip=True","Sort=True")</f>
        <v>13.372332287630046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46999</v>
      </c>
      <c r="T1222" s="43">
        <f ca="1">_xll.BInterpol('Base CDI'!$H$4:$H$28,'Base CDI'!$J$4:$J$29,S1222,"Cubic","Extrapolate=Linear","MultiX=Average","Skip=True","Sort=True")</f>
        <v>13.346423893873943</v>
      </c>
      <c r="U1222" s="43">
        <f ca="1">_xll.BInterpol('Base CDI'!$H$4:$H$28,'Base CDI'!$I$4:$I$29,S1222,"Cubic","Extrapolate=Linear","MultiX=Average","Skip=True","Sort=True")</f>
        <v>13.372370175642379</v>
      </c>
    </row>
    <row r="1223" spans="16:21" x14ac:dyDescent="0.25">
      <c r="P1223" s="10">
        <v>36293</v>
      </c>
      <c r="Q1223">
        <v>4.48956</v>
      </c>
      <c r="S1223" s="42">
        <f t="shared" ca="1" si="23"/>
        <v>47000</v>
      </c>
      <c r="T1223" s="43">
        <f ca="1">_xll.BInterpol('Base CDI'!$H$4:$H$28,'Base CDI'!$J$4:$J$29,S1223,"Cubic","Extrapolate=Linear","MultiX=Average","Skip=True","Sort=True")</f>
        <v>13.346435211445515</v>
      </c>
      <c r="U1223" s="43">
        <f ca="1">_xll.BInterpol('Base CDI'!$H$4:$H$28,'Base CDI'!$I$4:$I$29,S1223,"Cubic","Extrapolate=Linear","MultiX=Average","Skip=True","Sort=True")</f>
        <v>13.372409647826267</v>
      </c>
    </row>
    <row r="1224" spans="16:21" x14ac:dyDescent="0.25">
      <c r="P1224" s="10">
        <v>36294</v>
      </c>
      <c r="Q1224">
        <v>4.49376</v>
      </c>
      <c r="S1224" s="42">
        <f t="shared" ca="1" si="23"/>
        <v>47001</v>
      </c>
      <c r="T1224" s="43">
        <f ca="1">_xll.BInterpol('Base CDI'!$H$4:$H$28,'Base CDI'!$J$4:$J$29,S1224,"Cubic","Extrapolate=Linear","MultiX=Average","Skip=True","Sort=True")</f>
        <v>13.346448172734858</v>
      </c>
      <c r="U1224" s="43">
        <f ca="1">_xll.BInterpol('Base CDI'!$H$4:$H$28,'Base CDI'!$I$4:$I$29,S1224,"Cubic","Extrapolate=Linear","MultiX=Average","Skip=True","Sort=True")</f>
        <v>13.37245069182771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47002</v>
      </c>
      <c r="T1225" s="43">
        <f ca="1">_xll.BInterpol('Base CDI'!$H$4:$H$28,'Base CDI'!$J$4:$J$29,S1225,"Cubic","Extrapolate=Linear","MultiX=Average","Skip=True","Sort=True")</f>
        <v>13.346462768273568</v>
      </c>
      <c r="U1225" s="43">
        <f ca="1">_xll.BInterpol('Base CDI'!$H$4:$H$28,'Base CDI'!$I$4:$I$29,S1225,"Cubic","Extrapolate=Linear","MultiX=Average","Skip=True","Sort=True")</f>
        <v>13.372493295292708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47003</v>
      </c>
      <c r="T1226" s="43">
        <f ca="1">_xll.BInterpol('Base CDI'!$H$4:$H$28,'Base CDI'!$J$4:$J$29,S1226,"Cubic","Extrapolate=Linear","MultiX=Average","Skip=True","Sort=True")</f>
        <v>13.346478988593239</v>
      </c>
      <c r="U1226" s="43">
        <f ca="1">_xll.BInterpol('Base CDI'!$H$4:$H$28,'Base CDI'!$I$4:$I$29,S1226,"Cubic","Extrapolate=Linear","MultiX=Average","Skip=True","Sort=True")</f>
        <v>13.372537445867257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47004</v>
      </c>
      <c r="T1227" s="43">
        <f ca="1">_xll.BInterpol('Base CDI'!$H$4:$H$28,'Base CDI'!$J$4:$J$29,S1227,"Cubic","Extrapolate=Linear","MultiX=Average","Skip=True","Sort=True")</f>
        <v>13.34649682422547</v>
      </c>
      <c r="U1227" s="43">
        <f ca="1">_xll.BInterpol('Base CDI'!$H$4:$H$28,'Base CDI'!$I$4:$I$29,S1227,"Cubic","Extrapolate=Linear","MultiX=Average","Skip=True","Sort=True")</f>
        <v>13.372583131197356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47005</v>
      </c>
      <c r="T1228" s="43">
        <f ca="1">_xll.BInterpol('Base CDI'!$H$4:$H$28,'Base CDI'!$J$4:$J$29,S1228,"Cubic","Extrapolate=Linear","MultiX=Average","Skip=True","Sort=True")</f>
        <v>13.346516265701855</v>
      </c>
      <c r="U1228" s="43">
        <f ca="1">_xll.BInterpol('Base CDI'!$H$4:$H$28,'Base CDI'!$I$4:$I$29,S1228,"Cubic","Extrapolate=Linear","MultiX=Average","Skip=True","Sort=True")</f>
        <v>13.372630338929005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47006</v>
      </c>
      <c r="T1229" s="43">
        <f ca="1">_xll.BInterpol('Base CDI'!$H$4:$H$28,'Base CDI'!$J$4:$J$29,S1229,"Cubic","Extrapolate=Linear","MultiX=Average","Skip=True","Sort=True")</f>
        <v>13.346537303553989</v>
      </c>
      <c r="U1229" s="43">
        <f ca="1">_xll.BInterpol('Base CDI'!$H$4:$H$28,'Base CDI'!$I$4:$I$29,S1229,"Cubic","Extrapolate=Linear","MultiX=Average","Skip=True","Sort=True")</f>
        <v>13.372679056708201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47007</v>
      </c>
      <c r="T1230" s="43">
        <f ca="1">_xll.BInterpol('Base CDI'!$H$4:$H$28,'Base CDI'!$J$4:$J$29,S1230,"Cubic","Extrapolate=Linear","MultiX=Average","Skip=True","Sort=True")</f>
        <v>13.346559928313468</v>
      </c>
      <c r="U1230" s="43">
        <f ca="1">_xll.BInterpol('Base CDI'!$H$4:$H$28,'Base CDI'!$I$4:$I$29,S1230,"Cubic","Extrapolate=Linear","MultiX=Average","Skip=True","Sort=True")</f>
        <v>13.372729272180944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47008</v>
      </c>
      <c r="T1231" s="43">
        <f ca="1">_xll.BInterpol('Base CDI'!$H$4:$H$28,'Base CDI'!$J$4:$J$29,S1231,"Cubic","Extrapolate=Linear","MultiX=Average","Skip=True","Sort=True")</f>
        <v>13.346584130511889</v>
      </c>
      <c r="U1231" s="43">
        <f ca="1">_xll.BInterpol('Base CDI'!$H$4:$H$28,'Base CDI'!$I$4:$I$29,S1231,"Cubic","Extrapolate=Linear","MultiX=Average","Skip=True","Sort=True")</f>
        <v>13.372780972993231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47009</v>
      </c>
      <c r="T1232" s="43">
        <f ca="1">_xll.BInterpol('Base CDI'!$H$4:$H$28,'Base CDI'!$J$4:$J$29,S1232,"Cubic","Extrapolate=Linear","MultiX=Average","Skip=True","Sort=True")</f>
        <v>13.346609900680848</v>
      </c>
      <c r="U1232" s="43">
        <f ca="1">_xll.BInterpol('Base CDI'!$H$4:$H$28,'Base CDI'!$I$4:$I$29,S1232,"Cubic","Extrapolate=Linear","MultiX=Average","Skip=True","Sort=True")</f>
        <v>13.37283414679106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47010</v>
      </c>
      <c r="T1233" s="43">
        <f ca="1">_xll.BInterpol('Base CDI'!$H$4:$H$28,'Base CDI'!$J$4:$J$29,S1233,"Cubic","Extrapolate=Linear","MultiX=Average","Skip=True","Sort=True")</f>
        <v>13.346637229351938</v>
      </c>
      <c r="U1233" s="43">
        <f ca="1">_xll.BInterpol('Base CDI'!$H$4:$H$28,'Base CDI'!$I$4:$I$29,S1233,"Cubic","Extrapolate=Linear","MultiX=Average","Skip=True","Sort=True")</f>
        <v>13.372888781220434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47011</v>
      </c>
      <c r="T1234" s="43">
        <f ca="1">_xll.BInterpol('Base CDI'!$H$4:$H$28,'Base CDI'!$J$4:$J$29,S1234,"Cubic","Extrapolate=Linear","MultiX=Average","Skip=True","Sort=True")</f>
        <v>13.346666107056759</v>
      </c>
      <c r="U1234" s="43">
        <f ca="1">_xll.BInterpol('Base CDI'!$H$4:$H$28,'Base CDI'!$I$4:$I$29,S1234,"Cubic","Extrapolate=Linear","MultiX=Average","Skip=True","Sort=True")</f>
        <v>13.372944863927346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47012</v>
      </c>
      <c r="T1235" s="43">
        <f ca="1">_xll.BInterpol('Base CDI'!$H$4:$H$28,'Base CDI'!$J$4:$J$29,S1235,"Cubic","Extrapolate=Linear","MultiX=Average","Skip=True","Sort=True")</f>
        <v>13.346696524326903</v>
      </c>
      <c r="U1235" s="43">
        <f ca="1">_xll.BInterpol('Base CDI'!$H$4:$H$28,'Base CDI'!$I$4:$I$29,S1235,"Cubic","Extrapolate=Linear","MultiX=Average","Skip=True","Sort=True")</f>
        <v>13.373002382557797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47013</v>
      </c>
      <c r="T1236" s="43">
        <f ca="1">_xll.BInterpol('Base CDI'!$H$4:$H$28,'Base CDI'!$J$4:$J$29,S1236,"Cubic","Extrapolate=Linear","MultiX=Average","Skip=True","Sort=True")</f>
        <v>13.346728471693968</v>
      </c>
      <c r="U1236" s="43">
        <f ca="1">_xll.BInterpol('Base CDI'!$H$4:$H$28,'Base CDI'!$I$4:$I$29,S1236,"Cubic","Extrapolate=Linear","MultiX=Average","Skip=True","Sort=True")</f>
        <v>13.373061324757785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47014</v>
      </c>
      <c r="T1237" s="43">
        <f ca="1">_xll.BInterpol('Base CDI'!$H$4:$H$28,'Base CDI'!$J$4:$J$29,S1237,"Cubic","Extrapolate=Linear","MultiX=Average","Skip=True","Sort=True")</f>
        <v>13.346761939689548</v>
      </c>
      <c r="U1237" s="43">
        <f ca="1">_xll.BInterpol('Base CDI'!$H$4:$H$28,'Base CDI'!$I$4:$I$29,S1237,"Cubic","Extrapolate=Linear","MultiX=Average","Skip=True","Sort=True")</f>
        <v>13.373121678173309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47015</v>
      </c>
      <c r="T1238" s="43">
        <f ca="1">_xll.BInterpol('Base CDI'!$H$4:$H$28,'Base CDI'!$J$4:$J$29,S1238,"Cubic","Extrapolate=Linear","MultiX=Average","Skip=True","Sort=True")</f>
        <v>13.346796918845239</v>
      </c>
      <c r="U1238" s="43">
        <f ca="1">_xll.BInterpol('Base CDI'!$H$4:$H$28,'Base CDI'!$I$4:$I$29,S1238,"Cubic","Extrapolate=Linear","MultiX=Average","Skip=True","Sort=True")</f>
        <v>13.373183430450368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47016</v>
      </c>
      <c r="T1239" s="43">
        <f ca="1">_xll.BInterpol('Base CDI'!$H$4:$H$28,'Base CDI'!$J$4:$J$29,S1239,"Cubic","Extrapolate=Linear","MultiX=Average","Skip=True","Sort=True")</f>
        <v>13.34683339969264</v>
      </c>
      <c r="U1239" s="43">
        <f ca="1">_xll.BInterpol('Base CDI'!$H$4:$H$28,'Base CDI'!$I$4:$I$29,S1239,"Cubic","Extrapolate=Linear","MultiX=Average","Skip=True","Sort=True")</f>
        <v>13.37324656923496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47017</v>
      </c>
      <c r="T1240" s="43">
        <f ca="1">_xll.BInterpol('Base CDI'!$H$4:$H$28,'Base CDI'!$J$4:$J$29,S1240,"Cubic","Extrapolate=Linear","MultiX=Average","Skip=True","Sort=True")</f>
        <v>13.346871372763342</v>
      </c>
      <c r="U1240" s="43">
        <f ca="1">_xll.BInterpol('Base CDI'!$H$4:$H$28,'Base CDI'!$I$4:$I$29,S1240,"Cubic","Extrapolate=Linear","MultiX=Average","Skip=True","Sort=True")</f>
        <v>13.373311082173084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47018</v>
      </c>
      <c r="T1241" s="43">
        <f ca="1">_xll.BInterpol('Base CDI'!$H$4:$H$28,'Base CDI'!$J$4:$J$29,S1241,"Cubic","Extrapolate=Linear","MultiX=Average","Skip=True","Sort=True")</f>
        <v>13.346910828588944</v>
      </c>
      <c r="U1241" s="43">
        <f ca="1">_xll.BInterpol('Base CDI'!$H$4:$H$28,'Base CDI'!$I$4:$I$29,S1241,"Cubic","Extrapolate=Linear","MultiX=Average","Skip=True","Sort=True")</f>
        <v>13.373376956910738</v>
      </c>
    </row>
    <row r="1242" spans="16:21" x14ac:dyDescent="0.25">
      <c r="P1242" s="10">
        <v>36321</v>
      </c>
      <c r="Q1242">
        <v>4.561083</v>
      </c>
      <c r="S1242" s="42">
        <f t="shared" ca="1" si="24"/>
        <v>47019</v>
      </c>
      <c r="T1242" s="43">
        <f ca="1">_xll.BInterpol('Base CDI'!$H$4:$H$28,'Base CDI'!$J$4:$J$29,S1242,"Cubic","Extrapolate=Linear","MultiX=Average","Skip=True","Sort=True")</f>
        <v>13.346951757701042</v>
      </c>
      <c r="U1242" s="43">
        <f ca="1">_xll.BInterpol('Base CDI'!$H$4:$H$28,'Base CDI'!$I$4:$I$29,S1242,"Cubic","Extrapolate=Linear","MultiX=Average","Skip=True","Sort=True")</f>
        <v>13.37344418109392</v>
      </c>
    </row>
    <row r="1243" spans="16:21" x14ac:dyDescent="0.25">
      <c r="P1243" s="10">
        <v>36322</v>
      </c>
      <c r="Q1243">
        <v>4.564629</v>
      </c>
      <c r="S1243" s="42">
        <f t="shared" ca="1" si="24"/>
        <v>47020</v>
      </c>
      <c r="T1243" s="43">
        <f ca="1">_xll.BInterpol('Base CDI'!$H$4:$H$28,'Base CDI'!$J$4:$J$29,S1243,"Cubic","Extrapolate=Linear","MultiX=Average","Skip=True","Sort=True")</f>
        <v>13.346994150631229</v>
      </c>
      <c r="U1243" s="43">
        <f ca="1">_xll.BInterpol('Base CDI'!$H$4:$H$28,'Base CDI'!$I$4:$I$29,S1243,"Cubic","Extrapolate=Linear","MultiX=Average","Skip=True","Sort=True")</f>
        <v>13.373512742368629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47021</v>
      </c>
      <c r="T1244" s="43">
        <f ca="1">_xll.BInterpol('Base CDI'!$H$4:$H$28,'Base CDI'!$J$4:$J$29,S1244,"Cubic","Extrapolate=Linear","MultiX=Average","Skip=True","Sort=True")</f>
        <v>13.347037997911102</v>
      </c>
      <c r="U1244" s="43">
        <f ca="1">_xll.BInterpol('Base CDI'!$H$4:$H$28,'Base CDI'!$I$4:$I$29,S1244,"Cubic","Extrapolate=Linear","MultiX=Average","Skip=True","Sort=True")</f>
        <v>13.373582628380863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47022</v>
      </c>
      <c r="T1245" s="43">
        <f ca="1">_xll.BInterpol('Base CDI'!$H$4:$H$28,'Base CDI'!$J$4:$J$29,S1245,"Cubic","Extrapolate=Linear","MultiX=Average","Skip=True","Sort=True")</f>
        <v>13.347083290072257</v>
      </c>
      <c r="U1245" s="43">
        <f ca="1">_xll.BInterpol('Base CDI'!$H$4:$H$28,'Base CDI'!$I$4:$I$29,S1245,"Cubic","Extrapolate=Linear","MultiX=Average","Skip=True","Sort=True")</f>
        <v>13.373653826776621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47023</v>
      </c>
      <c r="T1246" s="43">
        <f ca="1">_xll.BInterpol('Base CDI'!$H$4:$H$28,'Base CDI'!$J$4:$J$29,S1246,"Cubic","Extrapolate=Linear","MultiX=Average","Skip=True","Sort=True")</f>
        <v>13.347130017646291</v>
      </c>
      <c r="U1246" s="43">
        <f ca="1">_xll.BInterpol('Base CDI'!$H$4:$H$28,'Base CDI'!$I$4:$I$29,S1246,"Cubic","Extrapolate=Linear","MultiX=Average","Skip=True","Sort=True")</f>
        <v>13.373726325201904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47024</v>
      </c>
      <c r="T1247" s="43">
        <f ca="1">_xll.BInterpol('Base CDI'!$H$4:$H$28,'Base CDI'!$J$4:$J$29,S1247,"Cubic","Extrapolate=Linear","MultiX=Average","Skip=True","Sort=True")</f>
        <v>13.347178171164799</v>
      </c>
      <c r="U1247" s="43">
        <f ca="1">_xll.BInterpol('Base CDI'!$H$4:$H$28,'Base CDI'!$I$4:$I$29,S1247,"Cubic","Extrapolate=Linear","MultiX=Average","Skip=True","Sort=True")</f>
        <v>13.373800111302707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47025</v>
      </c>
      <c r="T1248" s="43">
        <f ca="1">_xll.BInterpol('Base CDI'!$H$4:$H$28,'Base CDI'!$J$4:$J$29,S1248,"Cubic","Extrapolate=Linear","MultiX=Average","Skip=True","Sort=True")</f>
        <v>13.347227741159376</v>
      </c>
      <c r="U1248" s="43">
        <f ca="1">_xll.BInterpol('Base CDI'!$H$4:$H$28,'Base CDI'!$I$4:$I$29,S1248,"Cubic","Extrapolate=Linear","MultiX=Average","Skip=True","Sort=True")</f>
        <v>13.373875172725029</v>
      </c>
    </row>
    <row r="1249" spans="16:21" x14ac:dyDescent="0.25">
      <c r="P1249" s="10">
        <v>36332</v>
      </c>
      <c r="Q1249">
        <v>4.585934</v>
      </c>
      <c r="S1249" s="42">
        <f t="shared" ca="1" si="24"/>
        <v>47026</v>
      </c>
      <c r="T1249" s="43">
        <f ca="1">_xll.BInterpol('Base CDI'!$H$4:$H$28,'Base CDI'!$J$4:$J$29,S1249,"Cubic","Extrapolate=Linear","MultiX=Average","Skip=True","Sort=True")</f>
        <v>13.347278718161617</v>
      </c>
      <c r="U1249" s="43">
        <f ca="1">_xll.BInterpol('Base CDI'!$H$4:$H$28,'Base CDI'!$I$4:$I$29,S1249,"Cubic","Extrapolate=Linear","MultiX=Average","Skip=True","Sort=True")</f>
        <v>13.37395149711487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47027</v>
      </c>
      <c r="T1250" s="43">
        <f ca="1">_xll.BInterpol('Base CDI'!$H$4:$H$28,'Base CDI'!$J$4:$J$29,S1250,"Cubic","Extrapolate=Linear","MultiX=Average","Skip=True","Sort=True")</f>
        <v>13.34733109270312</v>
      </c>
      <c r="U1250" s="43">
        <f ca="1">_xll.BInterpol('Base CDI'!$H$4:$H$28,'Base CDI'!$I$4:$I$29,S1250,"Cubic","Extrapolate=Linear","MultiX=Average","Skip=True","Sort=True")</f>
        <v>13.374029072118228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47028</v>
      </c>
      <c r="T1251" s="43">
        <f ca="1">_xll.BInterpol('Base CDI'!$H$4:$H$28,'Base CDI'!$J$4:$J$29,S1251,"Cubic","Extrapolate=Linear","MultiX=Average","Skip=True","Sort=True")</f>
        <v>13.347384855315479</v>
      </c>
      <c r="U1251" s="43">
        <f ca="1">_xll.BInterpol('Base CDI'!$H$4:$H$28,'Base CDI'!$I$4:$I$29,S1251,"Cubic","Extrapolate=Linear","MultiX=Average","Skip=True","Sort=True")</f>
        <v>13.3741078853811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47029</v>
      </c>
      <c r="T1252" s="43">
        <f ca="1">_xll.BInterpol('Base CDI'!$H$4:$H$28,'Base CDI'!$J$4:$J$29,S1252,"Cubic","Extrapolate=Linear","MultiX=Average","Skip=True","Sort=True")</f>
        <v>13.347439996530291</v>
      </c>
      <c r="U1252" s="43">
        <f ca="1">_xll.BInterpol('Base CDI'!$H$4:$H$28,'Base CDI'!$I$4:$I$29,S1252,"Cubic","Extrapolate=Linear","MultiX=Average","Skip=True","Sort=True")</f>
        <v>13.374187924549489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47030</v>
      </c>
      <c r="T1253" s="43">
        <f ca="1">_xll.BInterpol('Base CDI'!$H$4:$H$28,'Base CDI'!$J$4:$J$29,S1253,"Cubic","Extrapolate=Linear","MultiX=Average","Skip=True","Sort=True")</f>
        <v>13.347496506879152</v>
      </c>
      <c r="U1253" s="43">
        <f ca="1">_xll.BInterpol('Base CDI'!$H$4:$H$28,'Base CDI'!$I$4:$I$29,S1253,"Cubic","Extrapolate=Linear","MultiX=Average","Skip=True","Sort=True")</f>
        <v>13.374269177269388</v>
      </c>
    </row>
    <row r="1254" spans="16:21" x14ac:dyDescent="0.25">
      <c r="P1254" s="10">
        <v>36339</v>
      </c>
      <c r="Q1254">
        <v>4.603173</v>
      </c>
      <c r="S1254" s="42">
        <f t="shared" ca="1" si="24"/>
        <v>47031</v>
      </c>
      <c r="T1254" s="43">
        <f ca="1">_xll.BInterpol('Base CDI'!$H$4:$H$28,'Base CDI'!$J$4:$J$29,S1254,"Cubic","Extrapolate=Linear","MultiX=Average","Skip=True","Sort=True")</f>
        <v>13.347554376893655</v>
      </c>
      <c r="U1254" s="43">
        <f ca="1">_xll.BInterpol('Base CDI'!$H$4:$H$28,'Base CDI'!$I$4:$I$29,S1254,"Cubic","Extrapolate=Linear","MultiX=Average","Skip=True","Sort=True")</f>
        <v>13.374351631186798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47032</v>
      </c>
      <c r="T1255" s="43">
        <f ca="1">_xll.BInterpol('Base CDI'!$H$4:$H$28,'Base CDI'!$J$4:$J$29,S1255,"Cubic","Extrapolate=Linear","MultiX=Average","Skip=True","Sort=True")</f>
        <v>13.347613597105399</v>
      </c>
      <c r="U1255" s="43">
        <f ca="1">_xll.BInterpol('Base CDI'!$H$4:$H$28,'Base CDI'!$I$4:$I$29,S1255,"Cubic","Extrapolate=Linear","MultiX=Average","Skip=True","Sort=True")</f>
        <v>13.37443527394772</v>
      </c>
    </row>
    <row r="1256" spans="16:21" x14ac:dyDescent="0.25">
      <c r="P1256" s="10">
        <v>36341</v>
      </c>
      <c r="Q1256">
        <v>4.610017</v>
      </c>
      <c r="S1256" s="42">
        <f t="shared" ca="1" si="24"/>
        <v>47033</v>
      </c>
      <c r="T1256" s="43">
        <f ca="1">_xll.BInterpol('Base CDI'!$H$4:$H$28,'Base CDI'!$J$4:$J$29,S1256,"Cubic","Extrapolate=Linear","MultiX=Average","Skip=True","Sort=True")</f>
        <v>13.347674158045978</v>
      </c>
      <c r="U1256" s="43">
        <f ca="1">_xll.BInterpol('Base CDI'!$H$4:$H$28,'Base CDI'!$I$4:$I$29,S1256,"Cubic","Extrapolate=Linear","MultiX=Average","Skip=True","Sort=True")</f>
        <v>13.374520093198146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47034</v>
      </c>
      <c r="T1257" s="43">
        <f ca="1">_xll.BInterpol('Base CDI'!$H$4:$H$28,'Base CDI'!$J$4:$J$29,S1257,"Cubic","Extrapolate=Linear","MultiX=Average","Skip=True","Sort=True")</f>
        <v>13.347736050246988</v>
      </c>
      <c r="U1257" s="43">
        <f ca="1">_xll.BInterpol('Base CDI'!$H$4:$H$28,'Base CDI'!$I$4:$I$29,S1257,"Cubic","Extrapolate=Linear","MultiX=Average","Skip=True","Sort=True")</f>
        <v>13.374606076584081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47035</v>
      </c>
      <c r="T1258" s="43">
        <f ca="1">_xll.BInterpol('Base CDI'!$H$4:$H$28,'Base CDI'!$J$4:$J$29,S1258,"Cubic","Extrapolate=Linear","MultiX=Average","Skip=True","Sort=True")</f>
        <v>13.347799264240026</v>
      </c>
      <c r="U1258" s="43">
        <f ca="1">_xll.BInterpol('Base CDI'!$H$4:$H$28,'Base CDI'!$I$4:$I$29,S1258,"Cubic","Extrapolate=Linear","MultiX=Average","Skip=True","Sort=True")</f>
        <v>13.374693211751522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47036</v>
      </c>
      <c r="T1259" s="43">
        <f ca="1">_xll.BInterpol('Base CDI'!$H$4:$H$28,'Base CDI'!$J$4:$J$29,S1259,"Cubic","Extrapolate=Linear","MultiX=Average","Skip=True","Sort=True")</f>
        <v>13.347863790556685</v>
      </c>
      <c r="U1259" s="43">
        <f ca="1">_xll.BInterpol('Base CDI'!$H$4:$H$28,'Base CDI'!$I$4:$I$29,S1259,"Cubic","Extrapolate=Linear","MultiX=Average","Skip=True","Sort=True")</f>
        <v>13.374781486346466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47037</v>
      </c>
      <c r="T1260" s="43">
        <f ca="1">_xll.BInterpol('Base CDI'!$H$4:$H$28,'Base CDI'!$J$4:$J$29,S1260,"Cubic","Extrapolate=Linear","MultiX=Average","Skip=True","Sort=True")</f>
        <v>13.347929619728564</v>
      </c>
      <c r="U1260" s="43">
        <f ca="1">_xll.BInterpol('Base CDI'!$H$4:$H$28,'Base CDI'!$I$4:$I$29,S1260,"Cubic","Extrapolate=Linear","MultiX=Average","Skip=True","Sort=True")</f>
        <v>13.374870888014911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47038</v>
      </c>
      <c r="T1261" s="43">
        <f ca="1">_xll.BInterpol('Base CDI'!$H$4:$H$28,'Base CDI'!$J$4:$J$29,S1261,"Cubic","Extrapolate=Linear","MultiX=Average","Skip=True","Sort=True")</f>
        <v>13.347996742287258</v>
      </c>
      <c r="U1261" s="43">
        <f ca="1">_xll.BInterpol('Base CDI'!$H$4:$H$28,'Base CDI'!$I$4:$I$29,S1261,"Cubic","Extrapolate=Linear","MultiX=Average","Skip=True","Sort=True")</f>
        <v>13.374961404402859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47039</v>
      </c>
      <c r="T1262" s="43">
        <f ca="1">_xll.BInterpol('Base CDI'!$H$4:$H$28,'Base CDI'!$J$4:$J$29,S1262,"Cubic","Extrapolate=Linear","MultiX=Average","Skip=True","Sort=True")</f>
        <v>13.348065148764359</v>
      </c>
      <c r="U1262" s="43">
        <f ca="1">_xll.BInterpol('Base CDI'!$H$4:$H$28,'Base CDI'!$I$4:$I$29,S1262,"Cubic","Extrapolate=Linear","MultiX=Average","Skip=True","Sort=True")</f>
        <v>13.375053023156305</v>
      </c>
    </row>
    <row r="1263" spans="16:21" x14ac:dyDescent="0.25">
      <c r="P1263" s="10">
        <v>36350</v>
      </c>
      <c r="Q1263">
        <v>4.633813</v>
      </c>
      <c r="S1263" s="42">
        <f t="shared" ca="1" si="24"/>
        <v>47040</v>
      </c>
      <c r="T1263" s="43">
        <f ca="1">_xll.BInterpol('Base CDI'!$H$4:$H$28,'Base CDI'!$J$4:$J$29,S1263,"Cubic","Extrapolate=Linear","MultiX=Average","Skip=True","Sort=True")</f>
        <v>13.348134829691469</v>
      </c>
      <c r="U1263" s="43">
        <f ca="1">_xll.BInterpol('Base CDI'!$H$4:$H$28,'Base CDI'!$I$4:$I$29,S1263,"Cubic","Extrapolate=Linear","MultiX=Average","Skip=True","Sort=True")</f>
        <v>13.375145731921249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47041</v>
      </c>
      <c r="T1264" s="43">
        <f ca="1">_xll.BInterpol('Base CDI'!$H$4:$H$28,'Base CDI'!$J$4:$J$29,S1264,"Cubic","Extrapolate=Linear","MultiX=Average","Skip=True","Sort=True")</f>
        <v>13.34820577560018</v>
      </c>
      <c r="U1264" s="43">
        <f ca="1">_xll.BInterpol('Base CDI'!$H$4:$H$28,'Base CDI'!$I$4:$I$29,S1264,"Cubic","Extrapolate=Linear","MultiX=Average","Skip=True","Sort=True")</f>
        <v>13.375239518343689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47042</v>
      </c>
      <c r="T1265" s="43">
        <f ca="1">_xll.BInterpol('Base CDI'!$H$4:$H$28,'Base CDI'!$J$4:$J$29,S1265,"Cubic","Extrapolate=Linear","MultiX=Average","Skip=True","Sort=True")</f>
        <v>13.348277977022088</v>
      </c>
      <c r="U1265" s="43">
        <f ca="1">_xll.BInterpol('Base CDI'!$H$4:$H$28,'Base CDI'!$I$4:$I$29,S1265,"Cubic","Extrapolate=Linear","MultiX=Average","Skip=True","Sort=True")</f>
        <v>13.375334370069623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47043</v>
      </c>
      <c r="T1266" s="43">
        <f ca="1">_xll.BInterpol('Base CDI'!$H$4:$H$28,'Base CDI'!$J$4:$J$29,S1266,"Cubic","Extrapolate=Linear","MultiX=Average","Skip=True","Sort=True")</f>
        <v>13.348351424488788</v>
      </c>
      <c r="U1266" s="43">
        <f ca="1">_xll.BInterpol('Base CDI'!$H$4:$H$28,'Base CDI'!$I$4:$I$29,S1266,"Cubic","Extrapolate=Linear","MultiX=Average","Skip=True","Sort=True")</f>
        <v>13.375430274745051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47044</v>
      </c>
      <c r="T1267" s="43">
        <f ca="1">_xll.BInterpol('Base CDI'!$H$4:$H$28,'Base CDI'!$J$4:$J$29,S1267,"Cubic","Extrapolate=Linear","MultiX=Average","Skip=True","Sort=True")</f>
        <v>13.348426108531878</v>
      </c>
      <c r="U1267" s="43">
        <f ca="1">_xll.BInterpol('Base CDI'!$H$4:$H$28,'Base CDI'!$I$4:$I$29,S1267,"Cubic","Extrapolate=Linear","MultiX=Average","Skip=True","Sort=True")</f>
        <v>13.375527220015972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47045</v>
      </c>
      <c r="T1268" s="43">
        <f ca="1">_xll.BInterpol('Base CDI'!$H$4:$H$28,'Base CDI'!$J$4:$J$29,S1268,"Cubic","Extrapolate=Linear","MultiX=Average","Skip=True","Sort=True")</f>
        <v>13.348502019682952</v>
      </c>
      <c r="U1268" s="43">
        <f ca="1">_xll.BInterpol('Base CDI'!$H$4:$H$28,'Base CDI'!$I$4:$I$29,S1268,"Cubic","Extrapolate=Linear","MultiX=Average","Skip=True","Sort=True")</f>
        <v>13.375625193528384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47046</v>
      </c>
      <c r="T1269" s="43">
        <f ca="1">_xll.BInterpol('Base CDI'!$H$4:$H$28,'Base CDI'!$J$4:$J$29,S1269,"Cubic","Extrapolate=Linear","MultiX=Average","Skip=True","Sort=True")</f>
        <v>13.348579148473608</v>
      </c>
      <c r="U1269" s="43">
        <f ca="1">_xll.BInterpol('Base CDI'!$H$4:$H$28,'Base CDI'!$I$4:$I$29,S1269,"Cubic","Extrapolate=Linear","MultiX=Average","Skip=True","Sort=True")</f>
        <v>13.375724182928282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47047</v>
      </c>
      <c r="T1270" s="43">
        <f ca="1">_xll.BInterpol('Base CDI'!$H$4:$H$28,'Base CDI'!$J$4:$J$29,S1270,"Cubic","Extrapolate=Linear","MultiX=Average","Skip=True","Sort=True")</f>
        <v>13.348657485435439</v>
      </c>
      <c r="U1270" s="43">
        <f ca="1">_xll.BInterpol('Base CDI'!$H$4:$H$28,'Base CDI'!$I$4:$I$29,S1270,"Cubic","Extrapolate=Linear","MultiX=Average","Skip=True","Sort=True")</f>
        <v>13.37582417586167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47048</v>
      </c>
      <c r="T1271" s="43">
        <f ca="1">_xll.BInterpol('Base CDI'!$H$4:$H$28,'Base CDI'!$J$4:$J$29,S1271,"Cubic","Extrapolate=Linear","MultiX=Average","Skip=True","Sort=True")</f>
        <v>13.348737021100042</v>
      </c>
      <c r="U1271" s="43">
        <f ca="1">_xll.BInterpol('Base CDI'!$H$4:$H$28,'Base CDI'!$I$4:$I$29,S1271,"Cubic","Extrapolate=Linear","MultiX=Average","Skip=True","Sort=True")</f>
        <v>13.375925159974544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47049</v>
      </c>
      <c r="T1272" s="43">
        <f ca="1">_xll.BInterpol('Base CDI'!$H$4:$H$28,'Base CDI'!$J$4:$J$29,S1272,"Cubic","Extrapolate=Linear","MultiX=Average","Skip=True","Sort=True")</f>
        <v>13.348817745999012</v>
      </c>
      <c r="U1272" s="43">
        <f ca="1">_xll.BInterpol('Base CDI'!$H$4:$H$28,'Base CDI'!$I$4:$I$29,S1272,"Cubic","Extrapolate=Linear","MultiX=Average","Skip=True","Sort=True")</f>
        <v>13.376027122912902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47050</v>
      </c>
      <c r="T1273" s="43">
        <f ca="1">_xll.BInterpol('Base CDI'!$H$4:$H$28,'Base CDI'!$J$4:$J$29,S1273,"Cubic","Extrapolate=Linear","MultiX=Average","Skip=True","Sort=True")</f>
        <v>13.348899650663947</v>
      </c>
      <c r="U1273" s="43">
        <f ca="1">_xll.BInterpol('Base CDI'!$H$4:$H$28,'Base CDI'!$I$4:$I$29,S1273,"Cubic","Extrapolate=Linear","MultiX=Average","Skip=True","Sort=True")</f>
        <v>13.376130052322743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47051</v>
      </c>
      <c r="T1274" s="43">
        <f ca="1">_xll.BInterpol('Base CDI'!$H$4:$H$28,'Base CDI'!$J$4:$J$29,S1274,"Cubic","Extrapolate=Linear","MultiX=Average","Skip=True","Sort=True")</f>
        <v>13.348982725626442</v>
      </c>
      <c r="U1274" s="43">
        <f ca="1">_xll.BInterpol('Base CDI'!$H$4:$H$28,'Base CDI'!$I$4:$I$29,S1274,"Cubic","Extrapolate=Linear","MultiX=Average","Skip=True","Sort=True")</f>
        <v>13.376233935850067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47052</v>
      </c>
      <c r="T1275" s="43">
        <f ca="1">_xll.BInterpol('Base CDI'!$H$4:$H$28,'Base CDI'!$J$4:$J$29,S1275,"Cubic","Extrapolate=Linear","MultiX=Average","Skip=True","Sort=True")</f>
        <v>13.349066961418091</v>
      </c>
      <c r="U1275" s="43">
        <f ca="1">_xll.BInterpol('Base CDI'!$H$4:$H$28,'Base CDI'!$I$4:$I$29,S1275,"Cubic","Extrapolate=Linear","MultiX=Average","Skip=True","Sort=True")</f>
        <v>13.37633876114087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47053</v>
      </c>
      <c r="T1276" s="43">
        <f ca="1">_xll.BInterpol('Base CDI'!$H$4:$H$28,'Base CDI'!$J$4:$J$29,S1276,"Cubic","Extrapolate=Linear","MultiX=Average","Skip=True","Sort=True")</f>
        <v>13.34915234857049</v>
      </c>
      <c r="U1276" s="43">
        <f ca="1">_xll.BInterpol('Base CDI'!$H$4:$H$28,'Base CDI'!$I$4:$I$29,S1276,"Cubic","Extrapolate=Linear","MultiX=Average","Skip=True","Sort=True")</f>
        <v>13.376444515841152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47054</v>
      </c>
      <c r="T1277" s="43">
        <f ca="1">_xll.BInterpol('Base CDI'!$H$4:$H$28,'Base CDI'!$J$4:$J$29,S1277,"Cubic","Extrapolate=Linear","MultiX=Average","Skip=True","Sort=True")</f>
        <v>13.349238877615235</v>
      </c>
      <c r="U1277" s="43">
        <f ca="1">_xll.BInterpol('Base CDI'!$H$4:$H$28,'Base CDI'!$I$4:$I$29,S1277,"Cubic","Extrapolate=Linear","MultiX=Average","Skip=True","Sort=True")</f>
        <v>13.376551187596911</v>
      </c>
    </row>
    <row r="1278" spans="16:21" x14ac:dyDescent="0.25">
      <c r="P1278" s="10">
        <v>36371</v>
      </c>
      <c r="Q1278">
        <v>4.685009</v>
      </c>
      <c r="S1278" s="42">
        <f t="shared" ca="1" si="24"/>
        <v>47055</v>
      </c>
      <c r="T1278" s="43">
        <f ca="1">_xll.BInterpol('Base CDI'!$H$4:$H$28,'Base CDI'!$J$4:$J$29,S1278,"Cubic","Extrapolate=Linear","MultiX=Average","Skip=True","Sort=True")</f>
        <v>13.349326539083924</v>
      </c>
      <c r="U1278" s="43">
        <f ca="1">_xll.BInterpol('Base CDI'!$H$4:$H$28,'Base CDI'!$I$4:$I$29,S1278,"Cubic","Extrapolate=Linear","MultiX=Average","Skip=True","Sort=True")</f>
        <v>13.376658764054147</v>
      </c>
    </row>
    <row r="1279" spans="16:21" x14ac:dyDescent="0.25">
      <c r="P1279" s="10">
        <v>36374</v>
      </c>
      <c r="Q1279">
        <v>4.688288</v>
      </c>
      <c r="S1279" s="42">
        <f t="shared" ca="1" si="24"/>
        <v>47056</v>
      </c>
      <c r="T1279" s="43">
        <f ca="1">_xll.BInterpol('Base CDI'!$H$4:$H$28,'Base CDI'!$J$4:$J$29,S1279,"Cubic","Extrapolate=Linear","MultiX=Average","Skip=True","Sort=True")</f>
        <v>13.349415323508151</v>
      </c>
      <c r="U1279" s="43">
        <f ca="1">_xll.BInterpol('Base CDI'!$H$4:$H$28,'Base CDI'!$I$4:$I$29,S1279,"Cubic","Extrapolate=Linear","MultiX=Average","Skip=True","Sort=True")</f>
        <v>13.376767232858857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47057</v>
      </c>
      <c r="T1280" s="43">
        <f ca="1">_xll.BInterpol('Base CDI'!$H$4:$H$28,'Base CDI'!$J$4:$J$29,S1280,"Cubic","Extrapolate=Linear","MultiX=Average","Skip=True","Sort=True")</f>
        <v>13.349505221419509</v>
      </c>
      <c r="U1280" s="43">
        <f ca="1">_xll.BInterpol('Base CDI'!$H$4:$H$28,'Base CDI'!$I$4:$I$29,S1280,"Cubic","Extrapolate=Linear","MultiX=Average","Skip=True","Sort=True")</f>
        <v>13.37687658165704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47058</v>
      </c>
      <c r="T1281" s="43">
        <f ca="1">_xll.BInterpol('Base CDI'!$H$4:$H$28,'Base CDI'!$J$4:$J$29,S1281,"Cubic","Extrapolate=Linear","MultiX=Average","Skip=True","Sort=True")</f>
        <v>13.3495962233496</v>
      </c>
      <c r="U1281" s="43">
        <f ca="1">_xll.BInterpol('Base CDI'!$H$4:$H$28,'Base CDI'!$I$4:$I$29,S1281,"Cubic","Extrapolate=Linear","MultiX=Average","Skip=True","Sort=True")</f>
        <v>13.376986798094695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47059</v>
      </c>
      <c r="T1282" s="43">
        <f ca="1">_xll.BInterpol('Base CDI'!$H$4:$H$28,'Base CDI'!$J$4:$J$29,S1282,"Cubic","Extrapolate=Linear","MultiX=Average","Skip=True","Sort=True")</f>
        <v>13.349688319830015</v>
      </c>
      <c r="U1282" s="43">
        <f ca="1">_xll.BInterpol('Base CDI'!$H$4:$H$28,'Base CDI'!$I$4:$I$29,S1282,"Cubic","Extrapolate=Linear","MultiX=Average","Skip=True","Sort=True")</f>
        <v>13.377097869817819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47060</v>
      </c>
      <c r="T1283" s="43">
        <f ca="1">_xll.BInterpol('Base CDI'!$H$4:$H$28,'Base CDI'!$J$4:$J$29,S1283,"Cubic","Extrapolate=Linear","MultiX=Average","Skip=True","Sort=True")</f>
        <v>13.349781501392352</v>
      </c>
      <c r="U1283" s="43">
        <f ca="1">_xll.BInterpol('Base CDI'!$H$4:$H$28,'Base CDI'!$I$4:$I$29,S1283,"Cubic","Extrapolate=Linear","MultiX=Average","Skip=True","Sort=True")</f>
        <v>13.377209784472411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47061</v>
      </c>
      <c r="T1284" s="43">
        <f ca="1">_xll.BInterpol('Base CDI'!$H$4:$H$28,'Base CDI'!$J$4:$J$29,S1284,"Cubic","Extrapolate=Linear","MultiX=Average","Skip=True","Sort=True")</f>
        <v>13.349875758568205</v>
      </c>
      <c r="U1284" s="43">
        <f ca="1">_xll.BInterpol('Base CDI'!$H$4:$H$28,'Base CDI'!$I$4:$I$29,S1284,"Cubic","Extrapolate=Linear","MultiX=Average","Skip=True","Sort=True")</f>
        <v>13.37732252970447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47062</v>
      </c>
      <c r="T1285" s="43">
        <f ca="1">_xll.BInterpol('Base CDI'!$H$4:$H$28,'Base CDI'!$J$4:$J$29,S1285,"Cubic","Extrapolate=Linear","MultiX=Average","Skip=True","Sort=True")</f>
        <v>13.349971081889169</v>
      </c>
      <c r="U1285" s="43">
        <f ca="1">_xll.BInterpol('Base CDI'!$H$4:$H$28,'Base CDI'!$I$4:$I$29,S1285,"Cubic","Extrapolate=Linear","MultiX=Average","Skip=True","Sort=True")</f>
        <v>13.377436093159996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47063</v>
      </c>
      <c r="T1286" s="43">
        <f ca="1">_xll.BInterpol('Base CDI'!$H$4:$H$28,'Base CDI'!$J$4:$J$29,S1286,"Cubic","Extrapolate=Linear","MultiX=Average","Skip=True","Sort=True")</f>
        <v>13.350067461886844</v>
      </c>
      <c r="U1286" s="43">
        <f ca="1">_xll.BInterpol('Base CDI'!$H$4:$H$28,'Base CDI'!$I$4:$I$29,S1286,"Cubic","Extrapolate=Linear","MultiX=Average","Skip=True","Sort=True")</f>
        <v>13.377550462484985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47064</v>
      </c>
      <c r="T1287" s="43">
        <f ca="1">_xll.BInterpol('Base CDI'!$H$4:$H$28,'Base CDI'!$J$4:$J$29,S1287,"Cubic","Extrapolate=Linear","MultiX=Average","Skip=True","Sort=True")</f>
        <v>13.350164889092822</v>
      </c>
      <c r="U1287" s="43">
        <f ca="1">_xll.BInterpol('Base CDI'!$H$4:$H$28,'Base CDI'!$I$4:$I$29,S1287,"Cubic","Extrapolate=Linear","MultiX=Average","Skip=True","Sort=True")</f>
        <v>13.377665625325438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47065</v>
      </c>
      <c r="T1288" s="43">
        <f ca="1">_xll.BInterpol('Base CDI'!$H$4:$H$28,'Base CDI'!$J$4:$J$29,S1288,"Cubic","Extrapolate=Linear","MultiX=Average","Skip=True","Sort=True")</f>
        <v>13.350263354038701</v>
      </c>
      <c r="U1288" s="43">
        <f ca="1">_xll.BInterpol('Base CDI'!$H$4:$H$28,'Base CDI'!$I$4:$I$29,S1288,"Cubic","Extrapolate=Linear","MultiX=Average","Skip=True","Sort=True")</f>
        <v>13.37778156932735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47066</v>
      </c>
      <c r="T1289" s="43">
        <f ca="1">_xll.BInterpol('Base CDI'!$H$4:$H$28,'Base CDI'!$J$4:$J$29,S1289,"Cubic","Extrapolate=Linear","MultiX=Average","Skip=True","Sort=True")</f>
        <v>13.350362847256076</v>
      </c>
      <c r="U1289" s="43">
        <f ca="1">_xll.BInterpol('Base CDI'!$H$4:$H$28,'Base CDI'!$I$4:$I$29,S1289,"Cubic","Extrapolate=Linear","MultiX=Average","Skip=True","Sort=True")</f>
        <v>13.377898282136725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47067</v>
      </c>
      <c r="T1290" s="43">
        <f ca="1">_xll.BInterpol('Base CDI'!$H$4:$H$28,'Base CDI'!$J$4:$J$29,S1290,"Cubic","Extrapolate=Linear","MultiX=Average","Skip=True","Sort=True")</f>
        <v>13.35046335927654</v>
      </c>
      <c r="U1290" s="43">
        <f ca="1">_xll.BInterpol('Base CDI'!$H$4:$H$28,'Base CDI'!$I$4:$I$29,S1290,"Cubic","Extrapolate=Linear","MultiX=Average","Skip=True","Sort=True")</f>
        <v>13.378015751399555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47068</v>
      </c>
      <c r="T1291" s="43">
        <f ca="1">_xll.BInterpol('Base CDI'!$H$4:$H$28,'Base CDI'!$J$4:$J$29,S1291,"Cubic","Extrapolate=Linear","MultiX=Average","Skip=True","Sort=True")</f>
        <v>13.350564880631694</v>
      </c>
      <c r="U1291" s="43">
        <f ca="1">_xll.BInterpol('Base CDI'!$H$4:$H$28,'Base CDI'!$I$4:$I$29,S1291,"Cubic","Extrapolate=Linear","MultiX=Average","Skip=True","Sort=True")</f>
        <v>13.378133964761844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47069</v>
      </c>
      <c r="T1292" s="43">
        <f ca="1">_xll.BInterpol('Base CDI'!$H$4:$H$28,'Base CDI'!$J$4:$J$29,S1292,"Cubic","Extrapolate=Linear","MultiX=Average","Skip=True","Sort=True")</f>
        <v>13.35066740185313</v>
      </c>
      <c r="U1292" s="43">
        <f ca="1">_xll.BInterpol('Base CDI'!$H$4:$H$28,'Base CDI'!$I$4:$I$29,S1292,"Cubic","Extrapolate=Linear","MultiX=Average","Skip=True","Sort=True")</f>
        <v>13.378252909869587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47070</v>
      </c>
      <c r="T1293" s="43">
        <f ca="1">_xll.BInterpol('Base CDI'!$H$4:$H$28,'Base CDI'!$J$4:$J$29,S1293,"Cubic","Extrapolate=Linear","MultiX=Average","Skip=True","Sort=True")</f>
        <v>13.350770913472443</v>
      </c>
      <c r="U1293" s="43">
        <f ca="1">_xll.BInterpol('Base CDI'!$H$4:$H$28,'Base CDI'!$I$4:$I$29,S1293,"Cubic","Extrapolate=Linear","MultiX=Average","Skip=True","Sort=True")</f>
        <v>13.378372574368784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47071</v>
      </c>
      <c r="T1294" s="43">
        <f ca="1">_xll.BInterpol('Base CDI'!$H$4:$H$28,'Base CDI'!$J$4:$J$29,S1294,"Cubic","Extrapolate=Linear","MultiX=Average","Skip=True","Sort=True")</f>
        <v>13.350875406021233</v>
      </c>
      <c r="U1294" s="43">
        <f ca="1">_xll.BInterpol('Base CDI'!$H$4:$H$28,'Base CDI'!$I$4:$I$29,S1294,"Cubic","Extrapolate=Linear","MultiX=Average","Skip=True","Sort=True")</f>
        <v>13.378492945905435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47072</v>
      </c>
      <c r="T1295" s="43">
        <f ca="1">_xll.BInterpol('Base CDI'!$H$4:$H$28,'Base CDI'!$J$4:$J$29,S1295,"Cubic","Extrapolate=Linear","MultiX=Average","Skip=True","Sort=True")</f>
        <v>13.350980870031092</v>
      </c>
      <c r="U1295" s="43">
        <f ca="1">_xll.BInterpol('Base CDI'!$H$4:$H$28,'Base CDI'!$I$4:$I$29,S1295,"Cubic","Extrapolate=Linear","MultiX=Average","Skip=True","Sort=True")</f>
        <v>13.378614012125535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47073</v>
      </c>
      <c r="T1296" s="43">
        <f ca="1">_xll.BInterpol('Base CDI'!$H$4:$H$28,'Base CDI'!$J$4:$J$29,S1296,"Cubic","Extrapolate=Linear","MultiX=Average","Skip=True","Sort=True")</f>
        <v>13.351087296033617</v>
      </c>
      <c r="U1296" s="43">
        <f ca="1">_xll.BInterpol('Base CDI'!$H$4:$H$28,'Base CDI'!$I$4:$I$29,S1296,"Cubic","Extrapolate=Linear","MultiX=Average","Skip=True","Sort=True")</f>
        <v>13.378735760675086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47074</v>
      </c>
      <c r="T1297" s="43">
        <f ca="1">_xll.BInterpol('Base CDI'!$H$4:$H$28,'Base CDI'!$J$4:$J$29,S1297,"Cubic","Extrapolate=Linear","MultiX=Average","Skip=True","Sort=True")</f>
        <v>13.351194674560405</v>
      </c>
      <c r="U1297" s="43">
        <f ca="1">_xll.BInterpol('Base CDI'!$H$4:$H$28,'Base CDI'!$I$4:$I$29,S1297,"Cubic","Extrapolate=Linear","MultiX=Average","Skip=True","Sort=True")</f>
        <v>13.378858179200083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47075</v>
      </c>
      <c r="T1298" s="43">
        <f ca="1">_xll.BInterpol('Base CDI'!$H$4:$H$28,'Base CDI'!$J$4:$J$29,S1298,"Cubic","Extrapolate=Linear","MultiX=Average","Skip=True","Sort=True")</f>
        <v>13.351302996143049</v>
      </c>
      <c r="U1298" s="43">
        <f ca="1">_xll.BInterpol('Base CDI'!$H$4:$H$28,'Base CDI'!$I$4:$I$29,S1298,"Cubic","Extrapolate=Linear","MultiX=Average","Skip=True","Sort=True")</f>
        <v>13.378981255346529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47076</v>
      </c>
      <c r="T1299" s="43">
        <f ca="1">_xll.BInterpol('Base CDI'!$H$4:$H$28,'Base CDI'!$J$4:$J$29,S1299,"Cubic","Extrapolate=Linear","MultiX=Average","Skip=True","Sort=True")</f>
        <v>13.351412251313148</v>
      </c>
      <c r="U1299" s="43">
        <f ca="1">_xll.BInterpol('Base CDI'!$H$4:$H$28,'Base CDI'!$I$4:$I$29,S1299,"Cubic","Extrapolate=Linear","MultiX=Average","Skip=True","Sort=True")</f>
        <v>13.37910497676042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47077</v>
      </c>
      <c r="T1300" s="43">
        <f ca="1">_xll.BInterpol('Base CDI'!$H$4:$H$28,'Base CDI'!$J$4:$J$29,S1300,"Cubic","Extrapolate=Linear","MultiX=Average","Skip=True","Sort=True")</f>
        <v>13.351522430602296</v>
      </c>
      <c r="U1300" s="43">
        <f ca="1">_xll.BInterpol('Base CDI'!$H$4:$H$28,'Base CDI'!$I$4:$I$29,S1300,"Cubic","Extrapolate=Linear","MultiX=Average","Skip=True","Sort=True")</f>
        <v>13.379229331087753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47078</v>
      </c>
      <c r="T1301" s="43">
        <f ca="1">_xll.BInterpol('Base CDI'!$H$4:$H$28,'Base CDI'!$J$4:$J$29,S1301,"Cubic","Extrapolate=Linear","MultiX=Average","Skip=True","Sort=True")</f>
        <v>13.351633524542088</v>
      </c>
      <c r="U1301" s="43">
        <f ca="1">_xll.BInterpol('Base CDI'!$H$4:$H$28,'Base CDI'!$I$4:$I$29,S1301,"Cubic","Extrapolate=Linear","MultiX=Average","Skip=True","Sort=True")</f>
        <v>13.379354305974529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47079</v>
      </c>
      <c r="T1302" s="43">
        <f ca="1">_xll.BInterpol('Base CDI'!$H$4:$H$28,'Base CDI'!$J$4:$J$29,S1302,"Cubic","Extrapolate=Linear","MultiX=Average","Skip=True","Sort=True")</f>
        <v>13.351745523664121</v>
      </c>
      <c r="U1302" s="43">
        <f ca="1">_xll.BInterpol('Base CDI'!$H$4:$H$28,'Base CDI'!$I$4:$I$29,S1302,"Cubic","Extrapolate=Linear","MultiX=Average","Skip=True","Sort=True")</f>
        <v>13.379479889066745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47080</v>
      </c>
      <c r="T1303" s="43">
        <f ca="1">_xll.BInterpol('Base CDI'!$H$4:$H$28,'Base CDI'!$J$4:$J$29,S1303,"Cubic","Extrapolate=Linear","MultiX=Average","Skip=True","Sort=True")</f>
        <v>13.35185841849999</v>
      </c>
      <c r="U1303" s="43">
        <f ca="1">_xll.BInterpol('Base CDI'!$H$4:$H$28,'Base CDI'!$I$4:$I$29,S1303,"Cubic","Extrapolate=Linear","MultiX=Average","Skip=True","Sort=True")</f>
        <v>13.379606068010402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47081</v>
      </c>
      <c r="T1304" s="43">
        <f ca="1">_xll.BInterpol('Base CDI'!$H$4:$H$28,'Base CDI'!$J$4:$J$29,S1304,"Cubic","Extrapolate=Linear","MultiX=Average","Skip=True","Sort=True")</f>
        <v>13.351972199581292</v>
      </c>
      <c r="U1304" s="43">
        <f ca="1">_xll.BInterpol('Base CDI'!$H$4:$H$28,'Base CDI'!$I$4:$I$29,S1304,"Cubic","Extrapolate=Linear","MultiX=Average","Skip=True","Sort=True")</f>
        <v>13.379732830451495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47082</v>
      </c>
      <c r="T1305" s="43">
        <f ca="1">_xll.BInterpol('Base CDI'!$H$4:$H$28,'Base CDI'!$J$4:$J$29,S1305,"Cubic","Extrapolate=Linear","MultiX=Average","Skip=True","Sort=True")</f>
        <v>13.352086857439621</v>
      </c>
      <c r="U1305" s="43">
        <f ca="1">_xll.BInterpol('Base CDI'!$H$4:$H$28,'Base CDI'!$I$4:$I$29,S1305,"Cubic","Extrapolate=Linear","MultiX=Average","Skip=True","Sort=True")</f>
        <v>13.379860164036025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47083</v>
      </c>
      <c r="T1306" s="43">
        <f ca="1">_xll.BInterpol('Base CDI'!$H$4:$H$28,'Base CDI'!$J$4:$J$29,S1306,"Cubic","Extrapolate=Linear","MultiX=Average","Skip=True","Sort=True")</f>
        <v>13.352202382606574</v>
      </c>
      <c r="U1306" s="43">
        <f ca="1">_xll.BInterpol('Base CDI'!$H$4:$H$28,'Base CDI'!$I$4:$I$29,S1306,"Cubic","Extrapolate=Linear","MultiX=Average","Skip=True","Sort=True")</f>
        <v>13.379988056409989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47084</v>
      </c>
      <c r="T1307" s="43">
        <f ca="1">_xll.BInterpol('Base CDI'!$H$4:$H$28,'Base CDI'!$J$4:$J$29,S1307,"Cubic","Extrapolate=Linear","MultiX=Average","Skip=True","Sort=True")</f>
        <v>13.352318765613747</v>
      </c>
      <c r="U1307" s="43">
        <f ca="1">_xll.BInterpol('Base CDI'!$H$4:$H$28,'Base CDI'!$I$4:$I$29,S1307,"Cubic","Extrapolate=Linear","MultiX=Average","Skip=True","Sort=True")</f>
        <v>13.380116495219387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47085</v>
      </c>
      <c r="T1308" s="43">
        <f ca="1">_xll.BInterpol('Base CDI'!$H$4:$H$28,'Base CDI'!$J$4:$J$29,S1308,"Cubic","Extrapolate=Linear","MultiX=Average","Skip=True","Sort=True")</f>
        <v>13.352435996992735</v>
      </c>
      <c r="U1308" s="43">
        <f ca="1">_xll.BInterpol('Base CDI'!$H$4:$H$28,'Base CDI'!$I$4:$I$29,S1308,"Cubic","Extrapolate=Linear","MultiX=Average","Skip=True","Sort=True")</f>
        <v>13.380245468110218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47086</v>
      </c>
      <c r="T1309" s="43">
        <f ca="1">_xll.BInterpol('Base CDI'!$H$4:$H$28,'Base CDI'!$J$4:$J$29,S1309,"Cubic","Extrapolate=Linear","MultiX=Average","Skip=True","Sort=True")</f>
        <v>13.352554067275134</v>
      </c>
      <c r="U1309" s="43">
        <f ca="1">_xll.BInterpol('Base CDI'!$H$4:$H$28,'Base CDI'!$I$4:$I$29,S1309,"Cubic","Extrapolate=Linear","MultiX=Average","Skip=True","Sort=True")</f>
        <v>13.380374962728478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47087</v>
      </c>
      <c r="T1310" s="43">
        <f ca="1">_xll.BInterpol('Base CDI'!$H$4:$H$28,'Base CDI'!$J$4:$J$29,S1310,"Cubic","Extrapolate=Linear","MultiX=Average","Skip=True","Sort=True")</f>
        <v>13.352672966992539</v>
      </c>
      <c r="U1310" s="43">
        <f ca="1">_xll.BInterpol('Base CDI'!$H$4:$H$28,'Base CDI'!$I$4:$I$29,S1310,"Cubic","Extrapolate=Linear","MultiX=Average","Skip=True","Sort=True")</f>
        <v>13.380504966720167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47088</v>
      </c>
      <c r="T1311" s="43">
        <f ca="1">_xll.BInterpol('Base CDI'!$H$4:$H$28,'Base CDI'!$J$4:$J$29,S1311,"Cubic","Extrapolate=Linear","MultiX=Average","Skip=True","Sort=True")</f>
        <v>13.352792686676548</v>
      </c>
      <c r="U1311" s="43">
        <f ca="1">_xll.BInterpol('Base CDI'!$H$4:$H$28,'Base CDI'!$I$4:$I$29,S1311,"Cubic","Extrapolate=Linear","MultiX=Average","Skip=True","Sort=True")</f>
        <v>13.380635467731285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47089</v>
      </c>
      <c r="T1312" s="43">
        <f ca="1">_xll.BInterpol('Base CDI'!$H$4:$H$28,'Base CDI'!$J$4:$J$29,S1312,"Cubic","Extrapolate=Linear","MultiX=Average","Skip=True","Sort=True")</f>
        <v>13.352913216858754</v>
      </c>
      <c r="U1312" s="43">
        <f ca="1">_xll.BInterpol('Base CDI'!$H$4:$H$28,'Base CDI'!$I$4:$I$29,S1312,"Cubic","Extrapolate=Linear","MultiX=Average","Skip=True","Sort=True")</f>
        <v>13.380766453407828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47090</v>
      </c>
      <c r="T1313" s="43">
        <f ca="1">_xll.BInterpol('Base CDI'!$H$4:$H$28,'Base CDI'!$J$4:$J$29,S1313,"Cubic","Extrapolate=Linear","MultiX=Average","Skip=True","Sort=True")</f>
        <v>13.353034548070754</v>
      </c>
      <c r="U1313" s="43">
        <f ca="1">_xll.BInterpol('Base CDI'!$H$4:$H$28,'Base CDI'!$I$4:$I$29,S1313,"Cubic","Extrapolate=Linear","MultiX=Average","Skip=True","Sort=True")</f>
        <v>13.380897911395795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47091</v>
      </c>
      <c r="T1314" s="43">
        <f ca="1">_xll.BInterpol('Base CDI'!$H$4:$H$28,'Base CDI'!$J$4:$J$29,S1314,"Cubic","Extrapolate=Linear","MultiX=Average","Skip=True","Sort=True")</f>
        <v>13.353156670844145</v>
      </c>
      <c r="U1314" s="43">
        <f ca="1">_xll.BInterpol('Base CDI'!$H$4:$H$28,'Base CDI'!$I$4:$I$29,S1314,"Cubic","Extrapolate=Linear","MultiX=Average","Skip=True","Sort=True")</f>
        <v>13.381029829341186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47092</v>
      </c>
      <c r="T1315" s="43">
        <f ca="1">_xll.BInterpol('Base CDI'!$H$4:$H$28,'Base CDI'!$J$4:$J$29,S1315,"Cubic","Extrapolate=Linear","MultiX=Average","Skip=True","Sort=True")</f>
        <v>13.35327957571052</v>
      </c>
      <c r="U1315" s="43">
        <f ca="1">_xll.BInterpol('Base CDI'!$H$4:$H$28,'Base CDI'!$I$4:$I$29,S1315,"Cubic","Extrapolate=Linear","MultiX=Average","Skip=True","Sort=True")</f>
        <v>13.381162194889999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47093</v>
      </c>
      <c r="T1316" s="43">
        <f ca="1">_xll.BInterpol('Base CDI'!$H$4:$H$28,'Base CDI'!$J$4:$J$29,S1316,"Cubic","Extrapolate=Linear","MultiX=Average","Skip=True","Sort=True")</f>
        <v>13.353403253201478</v>
      </c>
      <c r="U1316" s="43">
        <f ca="1">_xll.BInterpol('Base CDI'!$H$4:$H$28,'Base CDI'!$I$4:$I$29,S1316,"Cubic","Extrapolate=Linear","MultiX=Average","Skip=True","Sort=True")</f>
        <v>13.381294995688231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47094</v>
      </c>
      <c r="T1317" s="43">
        <f ca="1">_xll.BInterpol('Base CDI'!$H$4:$H$28,'Base CDI'!$J$4:$J$29,S1317,"Cubic","Extrapolate=Linear","MultiX=Average","Skip=True","Sort=True")</f>
        <v>13.353527693848612</v>
      </c>
      <c r="U1317" s="43">
        <f ca="1">_xll.BInterpol('Base CDI'!$H$4:$H$28,'Base CDI'!$I$4:$I$29,S1317,"Cubic","Extrapolate=Linear","MultiX=Average","Skip=True","Sort=True")</f>
        <v>13.381428219381883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47095</v>
      </c>
      <c r="T1318" s="43">
        <f ca="1">_xll.BInterpol('Base CDI'!$H$4:$H$28,'Base CDI'!$J$4:$J$29,S1318,"Cubic","Extrapolate=Linear","MultiX=Average","Skip=True","Sort=True")</f>
        <v>13.35365288818352</v>
      </c>
      <c r="U1318" s="43">
        <f ca="1">_xll.BInterpol('Base CDI'!$H$4:$H$28,'Base CDI'!$I$4:$I$29,S1318,"Cubic","Extrapolate=Linear","MultiX=Average","Skip=True","Sort=True")</f>
        <v>13.381561853616951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47096</v>
      </c>
      <c r="T1319" s="43">
        <f ca="1">_xll.BInterpol('Base CDI'!$H$4:$H$28,'Base CDI'!$J$4:$J$29,S1319,"Cubic","Extrapolate=Linear","MultiX=Average","Skip=True","Sort=True")</f>
        <v>13.353778826737795</v>
      </c>
      <c r="U1319" s="43">
        <f ca="1">_xll.BInterpol('Base CDI'!$H$4:$H$28,'Base CDI'!$I$4:$I$29,S1319,"Cubic","Extrapolate=Linear","MultiX=Average","Skip=True","Sort=True")</f>
        <v>13.381695886039436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47097</v>
      </c>
      <c r="T1320" s="43">
        <f ca="1">_xll.BInterpol('Base CDI'!$H$4:$H$28,'Base CDI'!$J$4:$J$29,S1320,"Cubic","Extrapolate=Linear","MultiX=Average","Skip=True","Sort=True")</f>
        <v>13.353905500043036</v>
      </c>
      <c r="U1320" s="43">
        <f ca="1">_xll.BInterpol('Base CDI'!$H$4:$H$28,'Base CDI'!$I$4:$I$29,S1320,"Cubic","Extrapolate=Linear","MultiX=Average","Skip=True","Sort=True")</f>
        <v>13.381830304295335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47098</v>
      </c>
      <c r="T1321" s="43">
        <f ca="1">_xll.BInterpol('Base CDI'!$H$4:$H$28,'Base CDI'!$J$4:$J$29,S1321,"Cubic","Extrapolate=Linear","MultiX=Average","Skip=True","Sort=True")</f>
        <v>13.354032898630836</v>
      </c>
      <c r="U1321" s="43">
        <f ca="1">_xll.BInterpol('Base CDI'!$H$4:$H$28,'Base CDI'!$I$4:$I$29,S1321,"Cubic","Extrapolate=Linear","MultiX=Average","Skip=True","Sort=True")</f>
        <v>13.381965096030646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47099</v>
      </c>
      <c r="T1322" s="43">
        <f ca="1">_xll.BInterpol('Base CDI'!$H$4:$H$28,'Base CDI'!$J$4:$J$29,S1322,"Cubic","Extrapolate=Linear","MultiX=Average","Skip=True","Sort=True")</f>
        <v>13.354161013032792</v>
      </c>
      <c r="U1322" s="43">
        <f ca="1">_xll.BInterpol('Base CDI'!$H$4:$H$28,'Base CDI'!$I$4:$I$29,S1322,"Cubic","Extrapolate=Linear","MultiX=Average","Skip=True","Sort=True")</f>
        <v>13.382100248891369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47100</v>
      </c>
      <c r="T1323" s="43">
        <f ca="1">_xll.BInterpol('Base CDI'!$H$4:$H$28,'Base CDI'!$J$4:$J$29,S1323,"Cubic","Extrapolate=Linear","MultiX=Average","Skip=True","Sort=True")</f>
        <v>13.354289833780502</v>
      </c>
      <c r="U1323" s="43">
        <f ca="1">_xll.BInterpol('Base CDI'!$H$4:$H$28,'Base CDI'!$I$4:$I$29,S1323,"Cubic","Extrapolate=Linear","MultiX=Average","Skip=True","Sort=True")</f>
        <v>13.382235750523503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47101</v>
      </c>
      <c r="T1324" s="43">
        <f ca="1">_xll.BInterpol('Base CDI'!$H$4:$H$28,'Base CDI'!$J$4:$J$29,S1324,"Cubic","Extrapolate=Linear","MultiX=Average","Skip=True","Sort=True")</f>
        <v>13.354419351405557</v>
      </c>
      <c r="U1324" s="43">
        <f ca="1">_xll.BInterpol('Base CDI'!$H$4:$H$28,'Base CDI'!$I$4:$I$29,S1324,"Cubic","Extrapolate=Linear","MultiX=Average","Skip=True","Sort=True")</f>
        <v>13.382371588573044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47102</v>
      </c>
      <c r="T1325" s="43">
        <f ca="1">_xll.BInterpol('Base CDI'!$H$4:$H$28,'Base CDI'!$J$4:$J$29,S1325,"Cubic","Extrapolate=Linear","MultiX=Average","Skip=True","Sort=True")</f>
        <v>13.354549556439556</v>
      </c>
      <c r="U1325" s="43">
        <f ca="1">_xll.BInterpol('Base CDI'!$H$4:$H$28,'Base CDI'!$I$4:$I$29,S1325,"Cubic","Extrapolate=Linear","MultiX=Average","Skip=True","Sort=True")</f>
        <v>13.382507750685992</v>
      </c>
    </row>
    <row r="1326" spans="16:21" x14ac:dyDescent="0.25">
      <c r="P1326" s="10">
        <v>36440</v>
      </c>
      <c r="Q1326">
        <v>4.843915</v>
      </c>
      <c r="S1326" s="42">
        <f t="shared" ca="1" si="25"/>
        <v>47103</v>
      </c>
      <c r="T1326" s="43">
        <f ca="1">_xll.BInterpol('Base CDI'!$H$4:$H$28,'Base CDI'!$J$4:$J$29,S1326,"Cubic","Extrapolate=Linear","MultiX=Average","Skip=True","Sort=True")</f>
        <v>13.354680439414093</v>
      </c>
      <c r="U1326" s="43">
        <f ca="1">_xll.BInterpol('Base CDI'!$H$4:$H$28,'Base CDI'!$I$4:$I$29,S1326,"Cubic","Extrapolate=Linear","MultiX=Average","Skip=True","Sort=True")</f>
        <v>13.382644224508347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47104</v>
      </c>
      <c r="T1327" s="43">
        <f ca="1">_xll.BInterpol('Base CDI'!$H$4:$H$28,'Base CDI'!$J$4:$J$29,S1327,"Cubic","Extrapolate=Linear","MultiX=Average","Skip=True","Sort=True")</f>
        <v>13.354811990860766</v>
      </c>
      <c r="U1327" s="43">
        <f ca="1">_xll.BInterpol('Base CDI'!$H$4:$H$28,'Base CDI'!$I$4:$I$29,S1327,"Cubic","Extrapolate=Linear","MultiX=Average","Skip=True","Sort=True")</f>
        <v>13.382780997686105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47105</v>
      </c>
      <c r="T1328" s="43">
        <f ca="1">_xll.BInterpol('Base CDI'!$H$4:$H$28,'Base CDI'!$J$4:$J$29,S1328,"Cubic","Extrapolate=Linear","MultiX=Average","Skip=True","Sort=True")</f>
        <v>13.35494420131117</v>
      </c>
      <c r="U1328" s="43">
        <f ca="1">_xll.BInterpol('Base CDI'!$H$4:$H$28,'Base CDI'!$I$4:$I$29,S1328,"Cubic","Extrapolate=Linear","MultiX=Average","Skip=True","Sort=True")</f>
        <v>13.382918057865266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47106</v>
      </c>
      <c r="T1329" s="43">
        <f ca="1">_xll.BInterpol('Base CDI'!$H$4:$H$28,'Base CDI'!$J$4:$J$29,S1329,"Cubic","Extrapolate=Linear","MultiX=Average","Skip=True","Sort=True")</f>
        <v>13.355077061296898</v>
      </c>
      <c r="U1329" s="43">
        <f ca="1">_xll.BInterpol('Base CDI'!$H$4:$H$28,'Base CDI'!$I$4:$I$29,S1329,"Cubic","Extrapolate=Linear","MultiX=Average","Skip=True","Sort=True")</f>
        <v>13.383055392691828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47107</v>
      </c>
      <c r="T1330" s="43">
        <f ca="1">_xll.BInterpol('Base CDI'!$H$4:$H$28,'Base CDI'!$J$4:$J$29,S1330,"Cubic","Extrapolate=Linear","MultiX=Average","Skip=True","Sort=True")</f>
        <v>13.35521056134955</v>
      </c>
      <c r="U1330" s="43">
        <f ca="1">_xll.BInterpol('Base CDI'!$H$4:$H$28,'Base CDI'!$I$4:$I$29,S1330,"Cubic","Extrapolate=Linear","MultiX=Average","Skip=True","Sort=True")</f>
        <v>13.383192989811789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47108</v>
      </c>
      <c r="T1331" s="43">
        <f ca="1">_xll.BInterpol('Base CDI'!$H$4:$H$28,'Base CDI'!$J$4:$J$29,S1331,"Cubic","Extrapolate=Linear","MultiX=Average","Skip=True","Sort=True")</f>
        <v>13.35534469200072</v>
      </c>
      <c r="U1331" s="43">
        <f ca="1">_xll.BInterpol('Base CDI'!$H$4:$H$28,'Base CDI'!$I$4:$I$29,S1331,"Cubic","Extrapolate=Linear","MultiX=Average","Skip=True","Sort=True")</f>
        <v>13.383330836871149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47109</v>
      </c>
      <c r="T1332" s="43">
        <f ca="1">_xll.BInterpol('Base CDI'!$H$4:$H$28,'Base CDI'!$J$4:$J$29,S1332,"Cubic","Extrapolate=Linear","MultiX=Average","Skip=True","Sort=True")</f>
        <v>13.355479443782002</v>
      </c>
      <c r="U1332" s="43">
        <f ca="1">_xll.BInterpol('Base CDI'!$H$4:$H$28,'Base CDI'!$I$4:$I$29,S1332,"Cubic","Extrapolate=Linear","MultiX=Average","Skip=True","Sort=True")</f>
        <v>13.383468921515908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47110</v>
      </c>
      <c r="T1333" s="43">
        <f ca="1">_xll.BInterpol('Base CDI'!$H$4:$H$28,'Base CDI'!$J$4:$J$29,S1333,"Cubic","Extrapolate=Linear","MultiX=Average","Skip=True","Sort=True")</f>
        <v>13.355614807224995</v>
      </c>
      <c r="U1333" s="43">
        <f ca="1">_xll.BInterpol('Base CDI'!$H$4:$H$28,'Base CDI'!$I$4:$I$29,S1333,"Cubic","Extrapolate=Linear","MultiX=Average","Skip=True","Sort=True")</f>
        <v>13.383607231392059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47111</v>
      </c>
      <c r="T1334" s="43">
        <f ca="1">_xll.BInterpol('Base CDI'!$H$4:$H$28,'Base CDI'!$J$4:$J$29,S1334,"Cubic","Extrapolate=Linear","MultiX=Average","Skip=True","Sort=True")</f>
        <v>13.355750772861292</v>
      </c>
      <c r="U1334" s="43">
        <f ca="1">_xll.BInterpol('Base CDI'!$H$4:$H$28,'Base CDI'!$I$4:$I$29,S1334,"Cubic","Extrapolate=Linear","MultiX=Average","Skip=True","Sort=True")</f>
        <v>13.383745754145606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47112</v>
      </c>
      <c r="T1335" s="43">
        <f ca="1">_xll.BInterpol('Base CDI'!$H$4:$H$28,'Base CDI'!$J$4:$J$29,S1335,"Cubic","Extrapolate=Linear","MultiX=Average","Skip=True","Sort=True")</f>
        <v>13.35588733122249</v>
      </c>
      <c r="U1335" s="43">
        <f ca="1">_xll.BInterpol('Base CDI'!$H$4:$H$28,'Base CDI'!$I$4:$I$29,S1335,"Cubic","Extrapolate=Linear","MultiX=Average","Skip=True","Sort=True")</f>
        <v>13.383884477422543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47113</v>
      </c>
      <c r="T1336" s="43">
        <f ca="1">_xll.BInterpol('Base CDI'!$H$4:$H$28,'Base CDI'!$J$4:$J$29,S1336,"Cubic","Extrapolate=Linear","MultiX=Average","Skip=True","Sort=True")</f>
        <v>13.356024472840184</v>
      </c>
      <c r="U1336" s="43">
        <f ca="1">_xll.BInterpol('Base CDI'!$H$4:$H$28,'Base CDI'!$I$4:$I$29,S1336,"Cubic","Extrapolate=Linear","MultiX=Average","Skip=True","Sort=True")</f>
        <v>13.384023388868872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47114</v>
      </c>
      <c r="T1337" s="43">
        <f ca="1">_xll.BInterpol('Base CDI'!$H$4:$H$28,'Base CDI'!$J$4:$J$29,S1337,"Cubic","Extrapolate=Linear","MultiX=Average","Skip=True","Sort=True")</f>
        <v>13.356162188245973</v>
      </c>
      <c r="U1337" s="43">
        <f ca="1">_xll.BInterpol('Base CDI'!$H$4:$H$28,'Base CDI'!$I$4:$I$29,S1337,"Cubic","Extrapolate=Linear","MultiX=Average","Skip=True","Sort=True")</f>
        <v>13.384162476130591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47115</v>
      </c>
      <c r="T1338" s="43">
        <f ca="1">_xll.BInterpol('Base CDI'!$H$4:$H$28,'Base CDI'!$J$4:$J$29,S1338,"Cubic","Extrapolate=Linear","MultiX=Average","Skip=True","Sort=True")</f>
        <v>13.356300467971447</v>
      </c>
      <c r="U1338" s="43">
        <f ca="1">_xll.BInterpol('Base CDI'!$H$4:$H$28,'Base CDI'!$I$4:$I$29,S1338,"Cubic","Extrapolate=Linear","MultiX=Average","Skip=True","Sort=True")</f>
        <v>13.384301726853698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47116</v>
      </c>
      <c r="T1339" s="43">
        <f ca="1">_xll.BInterpol('Base CDI'!$H$4:$H$28,'Base CDI'!$J$4:$J$29,S1339,"Cubic","Extrapolate=Linear","MultiX=Average","Skip=True","Sort=True")</f>
        <v>13.356439302548207</v>
      </c>
      <c r="U1339" s="43">
        <f ca="1">_xll.BInterpol('Base CDI'!$H$4:$H$28,'Base CDI'!$I$4:$I$29,S1339,"Cubic","Extrapolate=Linear","MultiX=Average","Skip=True","Sort=True")</f>
        <v>13.384441128684191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47117</v>
      </c>
      <c r="T1340" s="43">
        <f ca="1">_xll.BInterpol('Base CDI'!$H$4:$H$28,'Base CDI'!$J$4:$J$29,S1340,"Cubic","Extrapolate=Linear","MultiX=Average","Skip=True","Sort=True")</f>
        <v>13.356578682507847</v>
      </c>
      <c r="U1340" s="43">
        <f ca="1">_xll.BInterpol('Base CDI'!$H$4:$H$28,'Base CDI'!$I$4:$I$29,S1340,"Cubic","Extrapolate=Linear","MultiX=Average","Skip=True","Sort=True")</f>
        <v>13.38458066926807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47118</v>
      </c>
      <c r="T1341" s="43">
        <f ca="1">_xll.BInterpol('Base CDI'!$H$4:$H$28,'Base CDI'!$J$4:$J$29,S1341,"Cubic","Extrapolate=Linear","MultiX=Average","Skip=True","Sort=True")</f>
        <v>13.356718598381962</v>
      </c>
      <c r="U1341" s="43">
        <f ca="1">_xll.BInterpol('Base CDI'!$H$4:$H$28,'Base CDI'!$I$4:$I$29,S1341,"Cubic","Extrapolate=Linear","MultiX=Average","Skip=True","Sort=True")</f>
        <v>13.384720336251331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47119</v>
      </c>
      <c r="T1342" s="43">
        <f ca="1">_xll.BInterpol('Base CDI'!$H$4:$H$28,'Base CDI'!$J$4:$J$29,S1342,"Cubic","Extrapolate=Linear","MultiX=Average","Skip=True","Sort=True")</f>
        <v>13.356859040702146</v>
      </c>
      <c r="U1342" s="43">
        <f ca="1">_xll.BInterpol('Base CDI'!$H$4:$H$28,'Base CDI'!$I$4:$I$29,S1342,"Cubic","Extrapolate=Linear","MultiX=Average","Skip=True","Sort=True")</f>
        <v>13.384860117279976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47120</v>
      </c>
      <c r="T1343" s="43">
        <f ca="1">_xll.BInterpol('Base CDI'!$H$4:$H$28,'Base CDI'!$J$4:$J$29,S1343,"Cubic","Extrapolate=Linear","MultiX=Average","Skip=True","Sort=True")</f>
        <v>13.356999999999999</v>
      </c>
      <c r="U1343" s="43">
        <f ca="1">_xll.BInterpol('Base CDI'!$H$4:$H$28,'Base CDI'!$I$4:$I$29,S1343,"Cubic","Extrapolate=Linear","MultiX=Average","Skip=True","Sort=True")</f>
        <v>13.385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47121</v>
      </c>
      <c r="T1344" s="43">
        <f ca="1">_xll.BInterpol('Base CDI'!$H$4:$H$28,'Base CDI'!$J$4:$J$29,S1344,"Cubic","Extrapolate=Linear","MultiX=Average","Skip=True","Sort=True")</f>
        <v>13.357141468110648</v>
      </c>
      <c r="U1344" s="43">
        <f ca="1">_xll.BInterpol('Base CDI'!$H$4:$H$28,'Base CDI'!$I$4:$I$29,S1344,"Cubic","Extrapolate=Linear","MultiX=Average","Skip=True","Sort=True")</f>
        <v>13.385139974177578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47122</v>
      </c>
      <c r="T1345" s="43">
        <f ca="1">_xll.BInterpol('Base CDI'!$H$4:$H$28,'Base CDI'!$J$4:$J$29,S1345,"Cubic","Extrapolate=Linear","MultiX=Average","Skip=True","Sort=True")</f>
        <v>13.357283442083355</v>
      </c>
      <c r="U1345" s="43">
        <f ca="1">_xll.BInterpol('Base CDI'!$H$4:$H$28,'Base CDI'!$I$4:$I$29,S1345,"Cubic","Extrapolate=Linear","MultiX=Average","Skip=True","Sort=True")</f>
        <v>13.385280038059587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47123</v>
      </c>
      <c r="T1346" s="43">
        <f ca="1">_xll.BInterpol('Base CDI'!$H$4:$H$28,'Base CDI'!$J$4:$J$29,S1346,"Cubic","Extrapolate=Linear","MultiX=Average","Skip=True","Sort=True")</f>
        <v>13.357425920270916</v>
      </c>
      <c r="U1346" s="43">
        <f ca="1">_xll.BInterpol('Base CDI'!$H$4:$H$28,'Base CDI'!$I$4:$I$29,S1346,"Cubic","Extrapolate=Linear","MultiX=Average","Skip=True","Sort=True")</f>
        <v>13.385420192013076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47124</v>
      </c>
      <c r="T1347" s="43">
        <f ca="1">_xll.BInterpol('Base CDI'!$H$4:$H$28,'Base CDI'!$J$4:$J$29,S1347,"Cubic","Extrapolate=Linear","MultiX=Average","Skip=True","Sort=True")</f>
        <v>13.357568901026129</v>
      </c>
      <c r="U1347" s="43">
        <f ca="1">_xll.BInterpol('Base CDI'!$H$4:$H$28,'Base CDI'!$I$4:$I$29,S1347,"Cubic","Extrapolate=Linear","MultiX=Average","Skip=True","Sort=True")</f>
        <v>13.385560436405093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47125</v>
      </c>
      <c r="T1348" s="43">
        <f ca="1">_xll.BInterpol('Base CDI'!$H$4:$H$28,'Base CDI'!$J$4:$J$29,S1348,"Cubic","Extrapolate=Linear","MultiX=Average","Skip=True","Sort=True")</f>
        <v>13.357712382701786</v>
      </c>
      <c r="U1348" s="43">
        <f ca="1">_xll.BInterpol('Base CDI'!$H$4:$H$28,'Base CDI'!$I$4:$I$29,S1348,"Cubic","Extrapolate=Linear","MultiX=Average","Skip=True","Sort=True")</f>
        <v>13.385700771602689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47126</v>
      </c>
      <c r="T1349" s="43">
        <f ca="1">_xll.BInterpol('Base CDI'!$H$4:$H$28,'Base CDI'!$J$4:$J$29,S1349,"Cubic","Extrapolate=Linear","MultiX=Average","Skip=True","Sort=True")</f>
        <v>13.357856363650686</v>
      </c>
      <c r="U1349" s="43">
        <f ca="1">_xll.BInterpol('Base CDI'!$H$4:$H$28,'Base CDI'!$I$4:$I$29,S1349,"Cubic","Extrapolate=Linear","MultiX=Average","Skip=True","Sort=True")</f>
        <v>13.385841197972917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47127</v>
      </c>
      <c r="T1350" s="43">
        <f ca="1">_xll.BInterpol('Base CDI'!$H$4:$H$28,'Base CDI'!$J$4:$J$29,S1350,"Cubic","Extrapolate=Linear","MultiX=Average","Skip=True","Sort=True")</f>
        <v>13.358000842225623</v>
      </c>
      <c r="U1350" s="43">
        <f ca="1">_xll.BInterpol('Base CDI'!$H$4:$H$28,'Base CDI'!$I$4:$I$29,S1350,"Cubic","Extrapolate=Linear","MultiX=Average","Skip=True","Sort=True")</f>
        <v>13.385981715882824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47128</v>
      </c>
      <c r="T1351" s="43">
        <f ca="1">_xll.BInterpol('Base CDI'!$H$4:$H$28,'Base CDI'!$J$4:$J$29,S1351,"Cubic","Extrapolate=Linear","MultiX=Average","Skip=True","Sort=True")</f>
        <v>13.358145816779393</v>
      </c>
      <c r="U1351" s="43">
        <f ca="1">_xll.BInterpol('Base CDI'!$H$4:$H$28,'Base CDI'!$I$4:$I$29,S1351,"Cubic","Extrapolate=Linear","MultiX=Average","Skip=True","Sort=True")</f>
        <v>13.386122325699461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47129</v>
      </c>
      <c r="T1352" s="43">
        <f ca="1">_xll.BInterpol('Base CDI'!$H$4:$H$28,'Base CDI'!$J$4:$J$29,S1352,"Cubic","Extrapolate=Linear","MultiX=Average","Skip=True","Sort=True")</f>
        <v>13.358291285664791</v>
      </c>
      <c r="U1352" s="43">
        <f ca="1">_xll.BInterpol('Base CDI'!$H$4:$H$28,'Base CDI'!$I$4:$I$29,S1352,"Cubic","Extrapolate=Linear","MultiX=Average","Skip=True","Sort=True")</f>
        <v>13.386263027789878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47130</v>
      </c>
      <c r="T1353" s="43">
        <f ca="1">_xll.BInterpol('Base CDI'!$H$4:$H$28,'Base CDI'!$J$4:$J$29,S1353,"Cubic","Extrapolate=Linear","MultiX=Average","Skip=True","Sort=True")</f>
        <v>13.358437247234615</v>
      </c>
      <c r="U1353" s="43">
        <f ca="1">_xll.BInterpol('Base CDI'!$H$4:$H$28,'Base CDI'!$I$4:$I$29,S1353,"Cubic","Extrapolate=Linear","MultiX=Average","Skip=True","Sort=True")</f>
        <v>13.386403822521126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47131</v>
      </c>
      <c r="T1354" s="43">
        <f ca="1">_xll.BInterpol('Base CDI'!$H$4:$H$28,'Base CDI'!$J$4:$J$29,S1354,"Cubic","Extrapolate=Linear","MultiX=Average","Skip=True","Sort=True")</f>
        <v>13.35858369984166</v>
      </c>
      <c r="U1354" s="43">
        <f ca="1">_xll.BInterpol('Base CDI'!$H$4:$H$28,'Base CDI'!$I$4:$I$29,S1354,"Cubic","Extrapolate=Linear","MultiX=Average","Skip=True","Sort=True")</f>
        <v>13.386544710260255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47132</v>
      </c>
      <c r="T1355" s="43">
        <f ca="1">_xll.BInterpol('Base CDI'!$H$4:$H$28,'Base CDI'!$J$4:$J$29,S1355,"Cubic","Extrapolate=Linear","MultiX=Average","Skip=True","Sort=True")</f>
        <v>13.35873064183872</v>
      </c>
      <c r="U1355" s="43">
        <f ca="1">_xll.BInterpol('Base CDI'!$H$4:$H$28,'Base CDI'!$I$4:$I$29,S1355,"Cubic","Extrapolate=Linear","MultiX=Average","Skip=True","Sort=True")</f>
        <v>13.386685691374312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47133</v>
      </c>
      <c r="T1356" s="43">
        <f ca="1">_xll.BInterpol('Base CDI'!$H$4:$H$28,'Base CDI'!$J$4:$J$29,S1356,"Cubic","Extrapolate=Linear","MultiX=Average","Skip=True","Sort=True")</f>
        <v>13.358878071578593</v>
      </c>
      <c r="U1356" s="43">
        <f ca="1">_xll.BInterpol('Base CDI'!$H$4:$H$28,'Base CDI'!$I$4:$I$29,S1356,"Cubic","Extrapolate=Linear","MultiX=Average","Skip=True","Sort=True")</f>
        <v>13.386826766230353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47134</v>
      </c>
      <c r="T1357" s="43">
        <f ca="1">_xll.BInterpol('Base CDI'!$H$4:$H$28,'Base CDI'!$J$4:$J$29,S1357,"Cubic","Extrapolate=Linear","MultiX=Average","Skip=True","Sort=True")</f>
        <v>13.359025987414073</v>
      </c>
      <c r="U1357" s="43">
        <f ca="1">_xll.BInterpol('Base CDI'!$H$4:$H$28,'Base CDI'!$I$4:$I$29,S1357,"Cubic","Extrapolate=Linear","MultiX=Average","Skip=True","Sort=True")</f>
        <v>13.386967935195424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47135</v>
      </c>
      <c r="T1358" s="43">
        <f ca="1">_xll.BInterpol('Base CDI'!$H$4:$H$28,'Base CDI'!$J$4:$J$29,S1358,"Cubic","Extrapolate=Linear","MultiX=Average","Skip=True","Sort=True")</f>
        <v>13.359174387697959</v>
      </c>
      <c r="U1358" s="43">
        <f ca="1">_xll.BInterpol('Base CDI'!$H$4:$H$28,'Base CDI'!$I$4:$I$29,S1358,"Cubic","Extrapolate=Linear","MultiX=Average","Skip=True","Sort=True")</f>
        <v>13.387109198636574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47136</v>
      </c>
      <c r="T1359" s="43">
        <f ca="1">_xll.BInterpol('Base CDI'!$H$4:$H$28,'Base CDI'!$J$4:$J$29,S1359,"Cubic","Extrapolate=Linear","MultiX=Average","Skip=True","Sort=True")</f>
        <v>13.359323270783042</v>
      </c>
      <c r="U1359" s="43">
        <f ca="1">_xll.BInterpol('Base CDI'!$H$4:$H$28,'Base CDI'!$I$4:$I$29,S1359,"Cubic","Extrapolate=Linear","MultiX=Average","Skip=True","Sort=True")</f>
        <v>13.387250556920856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47137</v>
      </c>
      <c r="T1360" s="43">
        <f ca="1">_xll.BInterpol('Base CDI'!$H$4:$H$28,'Base CDI'!$J$4:$J$29,S1360,"Cubic","Extrapolate=Linear","MultiX=Average","Skip=True","Sort=True")</f>
        <v>13.35947263502212</v>
      </c>
      <c r="U1360" s="43">
        <f ca="1">_xll.BInterpol('Base CDI'!$H$4:$H$28,'Base CDI'!$I$4:$I$29,S1360,"Cubic","Extrapolate=Linear","MultiX=Average","Skip=True","Sort=True")</f>
        <v>13.38739201041532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47138</v>
      </c>
      <c r="T1361" s="43">
        <f ca="1">_xll.BInterpol('Base CDI'!$H$4:$H$28,'Base CDI'!$J$4:$J$29,S1361,"Cubic","Extrapolate=Linear","MultiX=Average","Skip=True","Sort=True")</f>
        <v>13.35962247876799</v>
      </c>
      <c r="U1361" s="43">
        <f ca="1">_xll.BInterpol('Base CDI'!$H$4:$H$28,'Base CDI'!$I$4:$I$29,S1361,"Cubic","Extrapolate=Linear","MultiX=Average","Skip=True","Sort=True")</f>
        <v>13.387533559487016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47139</v>
      </c>
      <c r="T1362" s="43">
        <f ca="1">_xll.BInterpol('Base CDI'!$H$4:$H$28,'Base CDI'!$J$4:$J$29,S1362,"Cubic","Extrapolate=Linear","MultiX=Average","Skip=True","Sort=True")</f>
        <v>13.359772800373447</v>
      </c>
      <c r="U1362" s="43">
        <f ca="1">_xll.BInterpol('Base CDI'!$H$4:$H$28,'Base CDI'!$I$4:$I$29,S1362,"Cubic","Extrapolate=Linear","MultiX=Average","Skip=True","Sort=True")</f>
        <v>13.387675204502992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47140</v>
      </c>
      <c r="T1363" s="43">
        <f ca="1">_xll.BInterpol('Base CDI'!$H$4:$H$28,'Base CDI'!$J$4:$J$29,S1363,"Cubic","Extrapolate=Linear","MultiX=Average","Skip=True","Sort=True")</f>
        <v>13.359923598191287</v>
      </c>
      <c r="U1363" s="43">
        <f ca="1">_xll.BInterpol('Base CDI'!$H$4:$H$28,'Base CDI'!$I$4:$I$29,S1363,"Cubic","Extrapolate=Linear","MultiX=Average","Skip=True","Sort=True")</f>
        <v>13.3878169458303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47141</v>
      </c>
      <c r="T1364" s="43">
        <f ca="1">_xll.BInterpol('Base CDI'!$H$4:$H$28,'Base CDI'!$J$4:$J$29,S1364,"Cubic","Extrapolate=Linear","MultiX=Average","Skip=True","Sort=True")</f>
        <v>13.360074870574305</v>
      </c>
      <c r="U1364" s="43">
        <f ca="1">_xll.BInterpol('Base CDI'!$H$4:$H$28,'Base CDI'!$I$4:$I$29,S1364,"Cubic","Extrapolate=Linear","MultiX=Average","Skip=True","Sort=True")</f>
        <v>13.387958783835991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47142</v>
      </c>
      <c r="T1365" s="43">
        <f ca="1">_xll.BInterpol('Base CDI'!$H$4:$H$28,'Base CDI'!$J$4:$J$29,S1365,"Cubic","Extrapolate=Linear","MultiX=Average","Skip=True","Sort=True")</f>
        <v>13.360226615875296</v>
      </c>
      <c r="U1365" s="43">
        <f ca="1">_xll.BInterpol('Base CDI'!$H$4:$H$28,'Base CDI'!$I$4:$I$29,S1365,"Cubic","Extrapolate=Linear","MultiX=Average","Skip=True","Sort=True")</f>
        <v>13.388100718887113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47143</v>
      </c>
      <c r="T1366" s="43">
        <f ca="1">_xll.BInterpol('Base CDI'!$H$4:$H$28,'Base CDI'!$J$4:$J$29,S1366,"Cubic","Extrapolate=Linear","MultiX=Average","Skip=True","Sort=True")</f>
        <v>13.36037883244706</v>
      </c>
      <c r="U1366" s="43">
        <f ca="1">_xll.BInterpol('Base CDI'!$H$4:$H$28,'Base CDI'!$I$4:$I$29,S1366,"Cubic","Extrapolate=Linear","MultiX=Average","Skip=True","Sort=True")</f>
        <v>13.388242751350717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47144</v>
      </c>
      <c r="T1367" s="43">
        <f ca="1">_xll.BInterpol('Base CDI'!$H$4:$H$28,'Base CDI'!$J$4:$J$29,S1367,"Cubic","Extrapolate=Linear","MultiX=Average","Skip=True","Sort=True")</f>
        <v>13.360531518642386</v>
      </c>
      <c r="U1367" s="43">
        <f ca="1">_xll.BInterpol('Base CDI'!$H$4:$H$28,'Base CDI'!$I$4:$I$29,S1367,"Cubic","Extrapolate=Linear","MultiX=Average","Skip=True","Sort=True")</f>
        <v>13.388384881593852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47145</v>
      </c>
      <c r="T1368" s="43">
        <f ca="1">_xll.BInterpol('Base CDI'!$H$4:$H$28,'Base CDI'!$J$4:$J$29,S1368,"Cubic","Extrapolate=Linear","MultiX=Average","Skip=True","Sort=True")</f>
        <v>13.360684672814076</v>
      </c>
      <c r="U1368" s="43">
        <f ca="1">_xll.BInterpol('Base CDI'!$H$4:$H$28,'Base CDI'!$I$4:$I$29,S1368,"Cubic","Extrapolate=Linear","MultiX=Average","Skip=True","Sort=True")</f>
        <v>13.388527109983571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47146</v>
      </c>
      <c r="T1369" s="43">
        <f ca="1">_xll.BInterpol('Base CDI'!$H$4:$H$28,'Base CDI'!$J$4:$J$29,S1369,"Cubic","Extrapolate=Linear","MultiX=Average","Skip=True","Sort=True")</f>
        <v>13.360838293314922</v>
      </c>
      <c r="U1369" s="43">
        <f ca="1">_xll.BInterpol('Base CDI'!$H$4:$H$28,'Base CDI'!$I$4:$I$29,S1369,"Cubic","Extrapolate=Linear","MultiX=Average","Skip=True","Sort=True")</f>
        <v>13.388669436886921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47147</v>
      </c>
      <c r="T1370" s="43">
        <f ca="1">_xll.BInterpol('Base CDI'!$H$4:$H$28,'Base CDI'!$J$4:$J$29,S1370,"Cubic","Extrapolate=Linear","MultiX=Average","Skip=True","Sort=True")</f>
        <v>13.360992378497722</v>
      </c>
      <c r="U1370" s="43">
        <f ca="1">_xll.BInterpol('Base CDI'!$H$4:$H$28,'Base CDI'!$I$4:$I$29,S1370,"Cubic","Extrapolate=Linear","MultiX=Average","Skip=True","Sort=True")</f>
        <v>13.388811862670956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47148</v>
      </c>
      <c r="T1371" s="43">
        <f ca="1">_xll.BInterpol('Base CDI'!$H$4:$H$28,'Base CDI'!$J$4:$J$29,S1371,"Cubic","Extrapolate=Linear","MultiX=Average","Skip=True","Sort=True")</f>
        <v>13.36114692671527</v>
      </c>
      <c r="U1371" s="43">
        <f ca="1">_xll.BInterpol('Base CDI'!$H$4:$H$28,'Base CDI'!$I$4:$I$29,S1371,"Cubic","Extrapolate=Linear","MultiX=Average","Skip=True","Sort=True")</f>
        <v>13.388954387702722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47149</v>
      </c>
      <c r="T1372" s="43">
        <f ca="1">_xll.BInterpol('Base CDI'!$H$4:$H$28,'Base CDI'!$J$4:$J$29,S1372,"Cubic","Extrapolate=Linear","MultiX=Average","Skip=True","Sort=True")</f>
        <v>13.361301936320361</v>
      </c>
      <c r="U1372" s="43">
        <f ca="1">_xll.BInterpol('Base CDI'!$H$4:$H$28,'Base CDI'!$I$4:$I$29,S1372,"Cubic","Extrapolate=Linear","MultiX=Average","Skip=True","Sort=True")</f>
        <v>13.38909701234927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47150</v>
      </c>
      <c r="T1373" s="43">
        <f ca="1">_xll.BInterpol('Base CDI'!$H$4:$H$28,'Base CDI'!$J$4:$J$29,S1373,"Cubic","Extrapolate=Linear","MultiX=Average","Skip=True","Sort=True")</f>
        <v>13.361457405665796</v>
      </c>
      <c r="U1373" s="43">
        <f ca="1">_xll.BInterpol('Base CDI'!$H$4:$H$28,'Base CDI'!$I$4:$I$29,S1373,"Cubic","Extrapolate=Linear","MultiX=Average","Skip=True","Sort=True")</f>
        <v>13.389239736977652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47151</v>
      </c>
      <c r="T1374" s="43">
        <f ca="1">_xll.BInterpol('Base CDI'!$H$4:$H$28,'Base CDI'!$J$4:$J$29,S1374,"Cubic","Extrapolate=Linear","MultiX=Average","Skip=True","Sort=True")</f>
        <v>13.361613333104364</v>
      </c>
      <c r="U1374" s="43">
        <f ca="1">_xll.BInterpol('Base CDI'!$H$4:$H$28,'Base CDI'!$I$4:$I$29,S1374,"Cubic","Extrapolate=Linear","MultiX=Average","Skip=True","Sort=True")</f>
        <v>13.389382561954918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47152</v>
      </c>
      <c r="T1375" s="43">
        <f ca="1">_xll.BInterpol('Base CDI'!$H$4:$H$28,'Base CDI'!$J$4:$J$29,S1375,"Cubic","Extrapolate=Linear","MultiX=Average","Skip=True","Sort=True")</f>
        <v>13.361769716988865</v>
      </c>
      <c r="U1375" s="43">
        <f ca="1">_xll.BInterpol('Base CDI'!$H$4:$H$28,'Base CDI'!$I$4:$I$29,S1375,"Cubic","Extrapolate=Linear","MultiX=Average","Skip=True","Sort=True")</f>
        <v>13.389525487648115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47153</v>
      </c>
      <c r="T1376" s="43">
        <f ca="1">_xll.BInterpol('Base CDI'!$H$4:$H$28,'Base CDI'!$J$4:$J$29,S1376,"Cubic","Extrapolate=Linear","MultiX=Average","Skip=True","Sort=True")</f>
        <v>13.361926555672094</v>
      </c>
      <c r="U1376" s="43">
        <f ca="1">_xll.BInterpol('Base CDI'!$H$4:$H$28,'Base CDI'!$I$4:$I$29,S1376,"Cubic","Extrapolate=Linear","MultiX=Average","Skip=True","Sort=True")</f>
        <v>13.389668514424296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47154</v>
      </c>
      <c r="T1377" s="43">
        <f ca="1">_xll.BInterpol('Base CDI'!$H$4:$H$28,'Base CDI'!$J$4:$J$29,S1377,"Cubic","Extrapolate=Linear","MultiX=Average","Skip=True","Sort=True")</f>
        <v>13.362083847506847</v>
      </c>
      <c r="U1377" s="43">
        <f ca="1">_xll.BInterpol('Base CDI'!$H$4:$H$28,'Base CDI'!$I$4:$I$29,S1377,"Cubic","Extrapolate=Linear","MultiX=Average","Skip=True","Sort=True")</f>
        <v>13.38981164265051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47155</v>
      </c>
      <c r="T1378" s="43">
        <f ca="1">_xll.BInterpol('Base CDI'!$H$4:$H$28,'Base CDI'!$J$4:$J$29,S1378,"Cubic","Extrapolate=Linear","MultiX=Average","Skip=True","Sort=True")</f>
        <v>13.362241590845919</v>
      </c>
      <c r="U1378" s="43">
        <f ca="1">_xll.BInterpol('Base CDI'!$H$4:$H$28,'Base CDI'!$I$4:$I$29,S1378,"Cubic","Extrapolate=Linear","MultiX=Average","Skip=True","Sort=True")</f>
        <v>13.389954872693808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47156</v>
      </c>
      <c r="T1379" s="43">
        <f ca="1">_xll.BInterpol('Base CDI'!$H$4:$H$28,'Base CDI'!$J$4:$J$29,S1379,"Cubic","Extrapolate=Linear","MultiX=Average","Skip=True","Sort=True")</f>
        <v>13.362399784042106</v>
      </c>
      <c r="U1379" s="43">
        <f ca="1">_xll.BInterpol('Base CDI'!$H$4:$H$28,'Base CDI'!$I$4:$I$29,S1379,"Cubic","Extrapolate=Linear","MultiX=Average","Skip=True","Sort=True")</f>
        <v>13.390098204921241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47157</v>
      </c>
      <c r="T1380" s="43">
        <f ca="1">_xll.BInterpol('Base CDI'!$H$4:$H$28,'Base CDI'!$J$4:$J$29,S1380,"Cubic","Extrapolate=Linear","MultiX=Average","Skip=True","Sort=True")</f>
        <v>13.362558425448203</v>
      </c>
      <c r="U1380" s="43">
        <f ca="1">_xll.BInterpol('Base CDI'!$H$4:$H$28,'Base CDI'!$I$4:$I$29,S1380,"Cubic","Extrapolate=Linear","MultiX=Average","Skip=True","Sort=True")</f>
        <v>13.390241639699857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47158</v>
      </c>
      <c r="T1381" s="43">
        <f ca="1">_xll.BInterpol('Base CDI'!$H$4:$H$28,'Base CDI'!$J$4:$J$29,S1381,"Cubic","Extrapolate=Linear","MultiX=Average","Skip=True","Sort=True")</f>
        <v>13.362717513417007</v>
      </c>
      <c r="U1381" s="43">
        <f ca="1">_xll.BInterpol('Base CDI'!$H$4:$H$28,'Base CDI'!$I$4:$I$29,S1381,"Cubic","Extrapolate=Linear","MultiX=Average","Skip=True","Sort=True")</f>
        <v>13.390385177396707</v>
      </c>
    </row>
    <row r="1382" spans="16:21" x14ac:dyDescent="0.25">
      <c r="P1382" s="10">
        <v>36523</v>
      </c>
      <c r="Q1382">
        <v>5.032502</v>
      </c>
      <c r="S1382" s="42">
        <f t="shared" ca="1" si="26"/>
        <v>47159</v>
      </c>
      <c r="T1382" s="43">
        <f ca="1">_xll.BInterpol('Base CDI'!$H$4:$H$28,'Base CDI'!$J$4:$J$29,S1382,"Cubic","Extrapolate=Linear","MultiX=Average","Skip=True","Sort=True")</f>
        <v>13.362877046301314</v>
      </c>
      <c r="U1382" s="43">
        <f ca="1">_xll.BInterpol('Base CDI'!$H$4:$H$28,'Base CDI'!$I$4:$I$29,S1382,"Cubic","Extrapolate=Linear","MultiX=Average","Skip=True","Sort=True")</f>
        <v>13.39052881837884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47160</v>
      </c>
      <c r="T1383" s="43">
        <f ca="1">_xll.BInterpol('Base CDI'!$H$4:$H$28,'Base CDI'!$J$4:$J$29,S1383,"Cubic","Extrapolate=Linear","MultiX=Average","Skip=True","Sort=True")</f>
        <v>13.363037022453918</v>
      </c>
      <c r="U1383" s="43">
        <f ca="1">_xll.BInterpol('Base CDI'!$H$4:$H$28,'Base CDI'!$I$4:$I$29,S1383,"Cubic","Extrapolate=Linear","MultiX=Average","Skip=True","Sort=True")</f>
        <v>13.390672563013309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47161</v>
      </c>
      <c r="T1384" s="43">
        <f ca="1">_xll.BInterpol('Base CDI'!$H$4:$H$28,'Base CDI'!$J$4:$J$29,S1384,"Cubic","Extrapolate=Linear","MultiX=Average","Skip=True","Sort=True")</f>
        <v>13.363197440227617</v>
      </c>
      <c r="U1384" s="43">
        <f ca="1">_xll.BInterpol('Base CDI'!$H$4:$H$28,'Base CDI'!$I$4:$I$29,S1384,"Cubic","Extrapolate=Linear","MultiX=Average","Skip=True","Sort=True")</f>
        <v>13.39081641166716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47162</v>
      </c>
      <c r="T1385" s="43">
        <f ca="1">_xll.BInterpol('Base CDI'!$H$4:$H$28,'Base CDI'!$J$4:$J$29,S1385,"Cubic","Extrapolate=Linear","MultiX=Average","Skip=True","Sort=True")</f>
        <v>13.363358297975205</v>
      </c>
      <c r="U1385" s="43">
        <f ca="1">_xll.BInterpol('Base CDI'!$H$4:$H$28,'Base CDI'!$I$4:$I$29,S1385,"Cubic","Extrapolate=Linear","MultiX=Average","Skip=True","Sort=True")</f>
        <v>13.390960364707448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47163</v>
      </c>
      <c r="T1386" s="43">
        <f ca="1">_xll.BInterpol('Base CDI'!$H$4:$H$28,'Base CDI'!$J$4:$J$29,S1386,"Cubic","Extrapolate=Linear","MultiX=Average","Skip=True","Sort=True")</f>
        <v>13.36351959404948</v>
      </c>
      <c r="U1386" s="43">
        <f ca="1">_xll.BInterpol('Base CDI'!$H$4:$H$28,'Base CDI'!$I$4:$I$29,S1386,"Cubic","Extrapolate=Linear","MultiX=Average","Skip=True","Sort=True")</f>
        <v>13.391104422501218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47164</v>
      </c>
      <c r="T1387" s="43">
        <f ca="1">_xll.BInterpol('Base CDI'!$H$4:$H$28,'Base CDI'!$J$4:$J$29,S1387,"Cubic","Extrapolate=Linear","MultiX=Average","Skip=True","Sort=True")</f>
        <v>13.363681326803235</v>
      </c>
      <c r="U1387" s="43">
        <f ca="1">_xll.BInterpol('Base CDI'!$H$4:$H$28,'Base CDI'!$I$4:$I$29,S1387,"Cubic","Extrapolate=Linear","MultiX=Average","Skip=True","Sort=True")</f>
        <v>13.391248585415525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47165</v>
      </c>
      <c r="T1388" s="43">
        <f ca="1">_xll.BInterpol('Base CDI'!$H$4:$H$28,'Base CDI'!$J$4:$J$29,S1388,"Cubic","Extrapolate=Linear","MultiX=Average","Skip=True","Sort=True")</f>
        <v>13.363843494589268</v>
      </c>
      <c r="U1388" s="43">
        <f ca="1">_xll.BInterpol('Base CDI'!$H$4:$H$28,'Base CDI'!$I$4:$I$29,S1388,"Cubic","Extrapolate=Linear","MultiX=Average","Skip=True","Sort=True")</f>
        <v>13.391392853817417</v>
      </c>
    </row>
    <row r="1389" spans="16:21" x14ac:dyDescent="0.25">
      <c r="P1389" s="10">
        <v>36532</v>
      </c>
      <c r="Q1389">
        <v>5.05661</v>
      </c>
      <c r="S1389" s="42">
        <f t="shared" ca="1" si="26"/>
        <v>47166</v>
      </c>
      <c r="T1389" s="43">
        <f ca="1">_xll.BInterpol('Base CDI'!$H$4:$H$28,'Base CDI'!$J$4:$J$29,S1389,"Cubic","Extrapolate=Linear","MultiX=Average","Skip=True","Sort=True")</f>
        <v>13.364006095760372</v>
      </c>
      <c r="U1389" s="43">
        <f ca="1">_xll.BInterpol('Base CDI'!$H$4:$H$28,'Base CDI'!$I$4:$I$29,S1389,"Cubic","Extrapolate=Linear","MultiX=Average","Skip=True","Sort=True")</f>
        <v>13.391537228073942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47167</v>
      </c>
      <c r="T1390" s="43">
        <f ca="1">_xll.BInterpol('Base CDI'!$H$4:$H$28,'Base CDI'!$J$4:$J$29,S1390,"Cubic","Extrapolate=Linear","MultiX=Average","Skip=True","Sort=True")</f>
        <v>13.364169128669346</v>
      </c>
      <c r="U1390" s="43">
        <f ca="1">_xll.BInterpol('Base CDI'!$H$4:$H$28,'Base CDI'!$I$4:$I$29,S1390,"Cubic","Extrapolate=Linear","MultiX=Average","Skip=True","Sort=True")</f>
        <v>13.391681708552154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47168</v>
      </c>
      <c r="T1391" s="43">
        <f ca="1">_xll.BInterpol('Base CDI'!$H$4:$H$28,'Base CDI'!$J$4:$J$29,S1391,"Cubic","Extrapolate=Linear","MultiX=Average","Skip=True","Sort=True")</f>
        <v>13.364332591668985</v>
      </c>
      <c r="U1391" s="43">
        <f ca="1">_xll.BInterpol('Base CDI'!$H$4:$H$28,'Base CDI'!$I$4:$I$29,S1391,"Cubic","Extrapolate=Linear","MultiX=Average","Skip=True","Sort=True")</f>
        <v>13.391826295619099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47169</v>
      </c>
      <c r="T1392" s="43">
        <f ca="1">_xll.BInterpol('Base CDI'!$H$4:$H$28,'Base CDI'!$J$4:$J$29,S1392,"Cubic","Extrapolate=Linear","MultiX=Average","Skip=True","Sort=True")</f>
        <v>13.364496483112083</v>
      </c>
      <c r="U1392" s="43">
        <f ca="1">_xll.BInterpol('Base CDI'!$H$4:$H$28,'Base CDI'!$I$4:$I$29,S1392,"Cubic","Extrapolate=Linear","MultiX=Average","Skip=True","Sort=True")</f>
        <v>13.39197098964183</v>
      </c>
    </row>
    <row r="1393" spans="16:21" x14ac:dyDescent="0.25">
      <c r="P1393" s="10">
        <v>36538</v>
      </c>
      <c r="Q1393">
        <v>5.070424</v>
      </c>
      <c r="S1393" s="42">
        <f t="shared" ca="1" si="26"/>
        <v>47170</v>
      </c>
      <c r="T1393" s="43">
        <f ca="1">_xll.BInterpol('Base CDI'!$H$4:$H$28,'Base CDI'!$J$4:$J$29,S1393,"Cubic","Extrapolate=Linear","MultiX=Average","Skip=True","Sort=True")</f>
        <v>13.364660801351437</v>
      </c>
      <c r="U1393" s="43">
        <f ca="1">_xll.BInterpol('Base CDI'!$H$4:$H$28,'Base CDI'!$I$4:$I$29,S1393,"Cubic","Extrapolate=Linear","MultiX=Average","Skip=True","Sort=True")</f>
        <v>13.392115790987399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47171</v>
      </c>
      <c r="T1394" s="43">
        <f ca="1">_xll.BInterpol('Base CDI'!$H$4:$H$28,'Base CDI'!$J$4:$J$29,S1394,"Cubic","Extrapolate=Linear","MultiX=Average","Skip=True","Sort=True")</f>
        <v>13.364825544739844</v>
      </c>
      <c r="U1394" s="43">
        <f ca="1">_xll.BInterpol('Base CDI'!$H$4:$H$28,'Base CDI'!$I$4:$I$29,S1394,"Cubic","Extrapolate=Linear","MultiX=Average","Skip=True","Sort=True")</f>
        <v>13.392260700022851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47172</v>
      </c>
      <c r="T1395" s="43">
        <f ca="1">_xll.BInterpol('Base CDI'!$H$4:$H$28,'Base CDI'!$J$4:$J$29,S1395,"Cubic","Extrapolate=Linear","MultiX=Average","Skip=True","Sort=True")</f>
        <v>13.364990711630098</v>
      </c>
      <c r="U1395" s="43">
        <f ca="1">_xll.BInterpol('Base CDI'!$H$4:$H$28,'Base CDI'!$I$4:$I$29,S1395,"Cubic","Extrapolate=Linear","MultiX=Average","Skip=True","Sort=True")</f>
        <v>13.39240571711524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47173</v>
      </c>
      <c r="T1396" s="43">
        <f ca="1">_xll.BInterpol('Base CDI'!$H$4:$H$28,'Base CDI'!$J$4:$J$29,S1396,"Cubic","Extrapolate=Linear","MultiX=Average","Skip=True","Sort=True")</f>
        <v>13.365156300374995</v>
      </c>
      <c r="U1396" s="43">
        <f ca="1">_xll.BInterpol('Base CDI'!$H$4:$H$28,'Base CDI'!$I$4:$I$29,S1396,"Cubic","Extrapolate=Linear","MultiX=Average","Skip=True","Sort=True")</f>
        <v>13.392550842631614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47174</v>
      </c>
      <c r="T1397" s="43">
        <f ca="1">_xll.BInterpol('Base CDI'!$H$4:$H$28,'Base CDI'!$J$4:$J$29,S1397,"Cubic","Extrapolate=Linear","MultiX=Average","Skip=True","Sort=True")</f>
        <v>13.365322309327331</v>
      </c>
      <c r="U1397" s="43">
        <f ca="1">_xll.BInterpol('Base CDI'!$H$4:$H$28,'Base CDI'!$I$4:$I$29,S1397,"Cubic","Extrapolate=Linear","MultiX=Average","Skip=True","Sort=True")</f>
        <v>13.392696076939025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47175</v>
      </c>
      <c r="T1398" s="43">
        <f ca="1">_xll.BInterpol('Base CDI'!$H$4:$H$28,'Base CDI'!$J$4:$J$29,S1398,"Cubic","Extrapolate=Linear","MultiX=Average","Skip=True","Sort=True")</f>
        <v>13.365488736839902</v>
      </c>
      <c r="U1398" s="43">
        <f ca="1">_xll.BInterpol('Base CDI'!$H$4:$H$28,'Base CDI'!$I$4:$I$29,S1398,"Cubic","Extrapolate=Linear","MultiX=Average","Skip=True","Sort=True")</f>
        <v>13.392841420404521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47176</v>
      </c>
      <c r="T1399" s="43">
        <f ca="1">_xll.BInterpol('Base CDI'!$H$4:$H$28,'Base CDI'!$J$4:$J$29,S1399,"Cubic","Extrapolate=Linear","MultiX=Average","Skip=True","Sort=True")</f>
        <v>13.365655581265505</v>
      </c>
      <c r="U1399" s="43">
        <f ca="1">_xll.BInterpol('Base CDI'!$H$4:$H$28,'Base CDI'!$I$4:$I$29,S1399,"Cubic","Extrapolate=Linear","MultiX=Average","Skip=True","Sort=True")</f>
        <v>13.392986873395154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47177</v>
      </c>
      <c r="T1400" s="43">
        <f ca="1">_xll.BInterpol('Base CDI'!$H$4:$H$28,'Base CDI'!$J$4:$J$29,S1400,"Cubic","Extrapolate=Linear","MultiX=Average","Skip=True","Sort=True")</f>
        <v>13.365822840956932</v>
      </c>
      <c r="U1400" s="43">
        <f ca="1">_xll.BInterpol('Base CDI'!$H$4:$H$28,'Base CDI'!$I$4:$I$29,S1400,"Cubic","Extrapolate=Linear","MultiX=Average","Skip=True","Sort=True")</f>
        <v>13.393132436277973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47178</v>
      </c>
      <c r="T1401" s="43">
        <f ca="1">_xll.BInterpol('Base CDI'!$H$4:$H$28,'Base CDI'!$J$4:$J$29,S1401,"Cubic","Extrapolate=Linear","MultiX=Average","Skip=True","Sort=True")</f>
        <v>13.365990514266983</v>
      </c>
      <c r="U1401" s="43">
        <f ca="1">_xll.BInterpol('Base CDI'!$H$4:$H$28,'Base CDI'!$I$4:$I$29,S1401,"Cubic","Extrapolate=Linear","MultiX=Average","Skip=True","Sort=True")</f>
        <v>13.393278109420029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47179</v>
      </c>
      <c r="T1402" s="43">
        <f ca="1">_xll.BInterpol('Base CDI'!$H$4:$H$28,'Base CDI'!$J$4:$J$29,S1402,"Cubic","Extrapolate=Linear","MultiX=Average","Skip=True","Sort=True")</f>
        <v>13.366158599548452</v>
      </c>
      <c r="U1402" s="43">
        <f ca="1">_xll.BInterpol('Base CDI'!$H$4:$H$28,'Base CDI'!$I$4:$I$29,S1402,"Cubic","Extrapolate=Linear","MultiX=Average","Skip=True","Sort=True")</f>
        <v>13.393423893188372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47180</v>
      </c>
      <c r="T1403" s="43">
        <f ca="1">_xll.BInterpol('Base CDI'!$H$4:$H$28,'Base CDI'!$J$4:$J$29,S1403,"Cubic","Extrapolate=Linear","MultiX=Average","Skip=True","Sort=True")</f>
        <v>13.366327095154134</v>
      </c>
      <c r="U1403" s="43">
        <f ca="1">_xll.BInterpol('Base CDI'!$H$4:$H$28,'Base CDI'!$I$4:$I$29,S1403,"Cubic","Extrapolate=Linear","MultiX=Average","Skip=True","Sort=True")</f>
        <v>13.393569787950049</v>
      </c>
    </row>
    <row r="1404" spans="16:21" x14ac:dyDescent="0.25">
      <c r="P1404" s="10">
        <v>36553</v>
      </c>
      <c r="Q1404">
        <v>5.108562</v>
      </c>
      <c r="S1404" s="42">
        <f t="shared" ca="1" si="26"/>
        <v>47181</v>
      </c>
      <c r="T1404" s="43">
        <f ca="1">_xll.BInterpol('Base CDI'!$H$4:$H$28,'Base CDI'!$J$4:$J$29,S1404,"Cubic","Extrapolate=Linear","MultiX=Average","Skip=True","Sort=True")</f>
        <v>13.366495999436825</v>
      </c>
      <c r="U1404" s="43">
        <f ca="1">_xll.BInterpol('Base CDI'!$H$4:$H$28,'Base CDI'!$I$4:$I$29,S1404,"Cubic","Extrapolate=Linear","MultiX=Average","Skip=True","Sort=True")</f>
        <v>13.393715794072117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47182</v>
      </c>
      <c r="T1405" s="43">
        <f ca="1">_xll.BInterpol('Base CDI'!$H$4:$H$28,'Base CDI'!$J$4:$J$29,S1405,"Cubic","Extrapolate=Linear","MultiX=Average","Skip=True","Sort=True")</f>
        <v>13.366665310749323</v>
      </c>
      <c r="U1405" s="43">
        <f ca="1">_xll.BInterpol('Base CDI'!$H$4:$H$28,'Base CDI'!$I$4:$I$29,S1405,"Cubic","Extrapolate=Linear","MultiX=Average","Skip=True","Sort=True")</f>
        <v>13.393861911921618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47183</v>
      </c>
      <c r="T1406" s="43">
        <f ca="1">_xll.BInterpol('Base CDI'!$H$4:$H$28,'Base CDI'!$J$4:$J$29,S1406,"Cubic","Extrapolate=Linear","MultiX=Average","Skip=True","Sort=True")</f>
        <v>13.366835027444422</v>
      </c>
      <c r="U1406" s="43">
        <f ca="1">_xll.BInterpol('Base CDI'!$H$4:$H$28,'Base CDI'!$I$4:$I$29,S1406,"Cubic","Extrapolate=Linear","MultiX=Average","Skip=True","Sort=True")</f>
        <v>13.394008141865609</v>
      </c>
    </row>
    <row r="1407" spans="16:21" x14ac:dyDescent="0.25">
      <c r="P1407" s="10">
        <v>36558</v>
      </c>
      <c r="Q1407">
        <v>5.118995</v>
      </c>
      <c r="S1407" s="42">
        <f t="shared" ca="1" si="26"/>
        <v>47184</v>
      </c>
      <c r="T1407" s="43">
        <f ca="1">_xll.BInterpol('Base CDI'!$H$4:$H$28,'Base CDI'!$J$4:$J$29,S1407,"Cubic","Extrapolate=Linear","MultiX=Average","Skip=True","Sort=True")</f>
        <v>13.367005147874917</v>
      </c>
      <c r="U1407" s="43">
        <f ca="1">_xll.BInterpol('Base CDI'!$H$4:$H$28,'Base CDI'!$I$4:$I$29,S1407,"Cubic","Extrapolate=Linear","MultiX=Average","Skip=True","Sort=True")</f>
        <v>13.394154484271137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47185</v>
      </c>
      <c r="T1408" s="43">
        <f ca="1">_xll.BInterpol('Base CDI'!$H$4:$H$28,'Base CDI'!$J$4:$J$29,S1408,"Cubic","Extrapolate=Linear","MultiX=Average","Skip=True","Sort=True")</f>
        <v>13.367175670393605</v>
      </c>
      <c r="U1408" s="43">
        <f ca="1">_xll.BInterpol('Base CDI'!$H$4:$H$28,'Base CDI'!$I$4:$I$29,S1408,"Cubic","Extrapolate=Linear","MultiX=Average","Skip=True","Sort=True")</f>
        <v>13.394300939505252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47186</v>
      </c>
      <c r="T1409" s="43">
        <f ca="1">_xll.BInterpol('Base CDI'!$H$4:$H$28,'Base CDI'!$J$4:$J$29,S1409,"Cubic","Extrapolate=Linear","MultiX=Average","Skip=True","Sort=True")</f>
        <v>13.367346593353281</v>
      </c>
      <c r="U1409" s="43">
        <f ca="1">_xll.BInterpol('Base CDI'!$H$4:$H$28,'Base CDI'!$I$4:$I$29,S1409,"Cubic","Extrapolate=Linear","MultiX=Average","Skip=True","Sort=True")</f>
        <v>13.394447507935004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47187</v>
      </c>
      <c r="T1410" s="43">
        <f ca="1">_xll.BInterpol('Base CDI'!$H$4:$H$28,'Base CDI'!$J$4:$J$29,S1410,"Cubic","Extrapolate=Linear","MultiX=Average","Skip=True","Sort=True")</f>
        <v>13.367517915106742</v>
      </c>
      <c r="U1410" s="43">
        <f ca="1">_xll.BInterpol('Base CDI'!$H$4:$H$28,'Base CDI'!$I$4:$I$29,S1410,"Cubic","Extrapolate=Linear","MultiX=Average","Skip=True","Sort=True")</f>
        <v>13.394594189927444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47188</v>
      </c>
      <c r="T1411" s="43">
        <f ca="1">_xll.BInterpol('Base CDI'!$H$4:$H$28,'Base CDI'!$J$4:$J$29,S1411,"Cubic","Extrapolate=Linear","MultiX=Average","Skip=True","Sort=True")</f>
        <v>13.367689634006782</v>
      </c>
      <c r="U1411" s="43">
        <f ca="1">_xll.BInterpol('Base CDI'!$H$4:$H$28,'Base CDI'!$I$4:$I$29,S1411,"Cubic","Extrapolate=Linear","MultiX=Average","Skip=True","Sort=True")</f>
        <v>13.394740985849623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47189</v>
      </c>
      <c r="T1412" s="43">
        <f ca="1">_xll.BInterpol('Base CDI'!$H$4:$H$28,'Base CDI'!$J$4:$J$29,S1412,"Cubic","Extrapolate=Linear","MultiX=Average","Skip=True","Sort=True")</f>
        <v>13.367861748406199</v>
      </c>
      <c r="U1412" s="43">
        <f ca="1">_xll.BInterpol('Base CDI'!$H$4:$H$28,'Base CDI'!$I$4:$I$29,S1412,"Cubic","Extrapolate=Linear","MultiX=Average","Skip=True","Sort=True")</f>
        <v>13.394887896068589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47190</v>
      </c>
      <c r="T1413" s="43">
        <f ca="1">_xll.BInterpol('Base CDI'!$H$4:$H$28,'Base CDI'!$J$4:$J$29,S1413,"Cubic","Extrapolate=Linear","MultiX=Average","Skip=True","Sort=True")</f>
        <v>13.368034256657786</v>
      </c>
      <c r="U1413" s="43">
        <f ca="1">_xll.BInterpol('Base CDI'!$H$4:$H$28,'Base CDI'!$I$4:$I$29,S1413,"Cubic","Extrapolate=Linear","MultiX=Average","Skip=True","Sort=True")</f>
        <v>13.395034920951392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47191</v>
      </c>
      <c r="T1414" s="43">
        <f ca="1">_xll.BInterpol('Base CDI'!$H$4:$H$28,'Base CDI'!$J$4:$J$29,S1414,"Cubic","Extrapolate=Linear","MultiX=Average","Skip=True","Sort=True")</f>
        <v>13.368207157114341</v>
      </c>
      <c r="U1414" s="43">
        <f ca="1">_xll.BInterpol('Base CDI'!$H$4:$H$28,'Base CDI'!$I$4:$I$29,S1414,"Cubic","Extrapolate=Linear","MultiX=Average","Skip=True","Sort=True")</f>
        <v>13.395182060865084</v>
      </c>
    </row>
    <row r="1415" spans="16:21" x14ac:dyDescent="0.25">
      <c r="P1415" s="10">
        <v>36570</v>
      </c>
      <c r="Q1415">
        <v>5.146935</v>
      </c>
      <c r="S1415" s="42">
        <f t="shared" ca="1" si="26"/>
        <v>47192</v>
      </c>
      <c r="T1415" s="43">
        <f ca="1">_xll.BInterpol('Base CDI'!$H$4:$H$28,'Base CDI'!$J$4:$J$29,S1415,"Cubic","Extrapolate=Linear","MultiX=Average","Skip=True","Sort=True")</f>
        <v>13.36838044812866</v>
      </c>
      <c r="U1415" s="43">
        <f ca="1">_xll.BInterpol('Base CDI'!$H$4:$H$28,'Base CDI'!$I$4:$I$29,S1415,"Cubic","Extrapolate=Linear","MultiX=Average","Skip=True","Sort=True")</f>
        <v>13.395329316176715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47193</v>
      </c>
      <c r="T1416" s="43">
        <f ca="1">_xll.BInterpol('Base CDI'!$H$4:$H$28,'Base CDI'!$J$4:$J$29,S1416,"Cubic","Extrapolate=Linear","MultiX=Average","Skip=True","Sort=True")</f>
        <v>13.368554128053537</v>
      </c>
      <c r="U1416" s="43">
        <f ca="1">_xll.BInterpol('Base CDI'!$H$4:$H$28,'Base CDI'!$I$4:$I$29,S1416,"Cubic","Extrapolate=Linear","MultiX=Average","Skip=True","Sort=True")</f>
        <v>13.395476687253334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47194</v>
      </c>
      <c r="T1417" s="43">
        <f ca="1">_xll.BInterpol('Base CDI'!$H$4:$H$28,'Base CDI'!$J$4:$J$29,S1417,"Cubic","Extrapolate=Linear","MultiX=Average","Skip=True","Sort=True")</f>
        <v>13.36872819524177</v>
      </c>
      <c r="U1417" s="43">
        <f ca="1">_xll.BInterpol('Base CDI'!$H$4:$H$28,'Base CDI'!$I$4:$I$29,S1417,"Cubic","Extrapolate=Linear","MultiX=Average","Skip=True","Sort=True")</f>
        <v>13.395624174461991</v>
      </c>
    </row>
    <row r="1418" spans="16:21" x14ac:dyDescent="0.25">
      <c r="P1418" s="10">
        <v>36573</v>
      </c>
      <c r="Q1418">
        <v>5.157457</v>
      </c>
      <c r="S1418" s="42">
        <f t="shared" ca="1" si="26"/>
        <v>47195</v>
      </c>
      <c r="T1418" s="43">
        <f ca="1">_xll.BInterpol('Base CDI'!$H$4:$H$28,'Base CDI'!$J$4:$J$29,S1418,"Cubic","Extrapolate=Linear","MultiX=Average","Skip=True","Sort=True")</f>
        <v>13.368902648046152</v>
      </c>
      <c r="U1418" s="43">
        <f ca="1">_xll.BInterpol('Base CDI'!$H$4:$H$28,'Base CDI'!$I$4:$I$29,S1418,"Cubic","Extrapolate=Linear","MultiX=Average","Skip=True","Sort=True")</f>
        <v>13.395771778169737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47196</v>
      </c>
      <c r="T1419" s="43">
        <f ca="1">_xll.BInterpol('Base CDI'!$H$4:$H$28,'Base CDI'!$J$4:$J$29,S1419,"Cubic","Extrapolate=Linear","MultiX=Average","Skip=True","Sort=True")</f>
        <v>13.369077484819481</v>
      </c>
      <c r="U1419" s="43">
        <f ca="1">_xll.BInterpol('Base CDI'!$H$4:$H$28,'Base CDI'!$I$4:$I$29,S1419,"Cubic","Extrapolate=Linear","MultiX=Average","Skip=True","Sort=True")</f>
        <v>13.395919498743622</v>
      </c>
    </row>
    <row r="1420" spans="16:21" x14ac:dyDescent="0.25">
      <c r="P1420" s="10">
        <v>36577</v>
      </c>
      <c r="Q1420">
        <v>5.164485</v>
      </c>
      <c r="S1420" s="42">
        <f t="shared" ca="1" si="27"/>
        <v>47197</v>
      </c>
      <c r="T1420" s="43">
        <f ca="1">_xll.BInterpol('Base CDI'!$H$4:$H$28,'Base CDI'!$J$4:$J$29,S1420,"Cubic","Extrapolate=Linear","MultiX=Average","Skip=True","Sort=True")</f>
        <v>13.369252703914553</v>
      </c>
      <c r="U1420" s="43">
        <f ca="1">_xll.BInterpol('Base CDI'!$H$4:$H$28,'Base CDI'!$I$4:$I$29,S1420,"Cubic","Extrapolate=Linear","MultiX=Average","Skip=True","Sort=True")</f>
        <v>13.396067336550695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47198</v>
      </c>
      <c r="T1421" s="43">
        <f ca="1">_xll.BInterpol('Base CDI'!$H$4:$H$28,'Base CDI'!$J$4:$J$29,S1421,"Cubic","Extrapolate=Linear","MultiX=Average","Skip=True","Sort=True")</f>
        <v>13.369428303684161</v>
      </c>
      <c r="U1421" s="43">
        <f ca="1">_xll.BInterpol('Base CDI'!$H$4:$H$28,'Base CDI'!$I$4:$I$29,S1421,"Cubic","Extrapolate=Linear","MultiX=Average","Skip=True","Sort=True")</f>
        <v>13.39621529195801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47199</v>
      </c>
      <c r="T1422" s="43">
        <f ca="1">_xll.BInterpol('Base CDI'!$H$4:$H$28,'Base CDI'!$J$4:$J$29,S1422,"Cubic","Extrapolate=Linear","MultiX=Average","Skip=True","Sort=True")</f>
        <v>13.369604282481104</v>
      </c>
      <c r="U1422" s="43">
        <f ca="1">_xll.BInterpol('Base CDI'!$H$4:$H$28,'Base CDI'!$I$4:$I$29,S1422,"Cubic","Extrapolate=Linear","MultiX=Average","Skip=True","Sort=True")</f>
        <v>13.396363365332611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47200</v>
      </c>
      <c r="T1423" s="43">
        <f ca="1">_xll.BInterpol('Base CDI'!$H$4:$H$28,'Base CDI'!$J$4:$J$29,S1423,"Cubic","Extrapolate=Linear","MultiX=Average","Skip=True","Sort=True")</f>
        <v>13.369780638658176</v>
      </c>
      <c r="U1423" s="43">
        <f ca="1">_xll.BInterpol('Base CDI'!$H$4:$H$28,'Base CDI'!$I$4:$I$29,S1423,"Cubic","Extrapolate=Linear","MultiX=Average","Skip=True","Sort=True")</f>
        <v>13.396511557041553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47201</v>
      </c>
      <c r="T1424" s="43">
        <f ca="1">_xll.BInterpol('Base CDI'!$H$4:$H$28,'Base CDI'!$J$4:$J$29,S1424,"Cubic","Extrapolate=Linear","MultiX=Average","Skip=True","Sort=True")</f>
        <v>13.369957370568173</v>
      </c>
      <c r="U1424" s="43">
        <f ca="1">_xll.BInterpol('Base CDI'!$H$4:$H$28,'Base CDI'!$I$4:$I$29,S1424,"Cubic","Extrapolate=Linear","MultiX=Average","Skip=True","Sort=True")</f>
        <v>13.396659867451884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47202</v>
      </c>
      <c r="T1425" s="43">
        <f ca="1">_xll.BInterpol('Base CDI'!$H$4:$H$28,'Base CDI'!$J$4:$J$29,S1425,"Cubic","Extrapolate=Linear","MultiX=Average","Skip=True","Sort=True")</f>
        <v>13.370134476563891</v>
      </c>
      <c r="U1425" s="43">
        <f ca="1">_xll.BInterpol('Base CDI'!$H$4:$H$28,'Base CDI'!$I$4:$I$29,S1425,"Cubic","Extrapolate=Linear","MultiX=Average","Skip=True","Sort=True")</f>
        <v>13.396808296930654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47203</v>
      </c>
      <c r="T1426" s="43">
        <f ca="1">_xll.BInterpol('Base CDI'!$H$4:$H$28,'Base CDI'!$J$4:$J$29,S1426,"Cubic","Extrapolate=Linear","MultiX=Average","Skip=True","Sort=True")</f>
        <v>13.370311954998124</v>
      </c>
      <c r="U1426" s="43">
        <f ca="1">_xll.BInterpol('Base CDI'!$H$4:$H$28,'Base CDI'!$I$4:$I$29,S1426,"Cubic","Extrapolate=Linear","MultiX=Average","Skip=True","Sort=True")</f>
        <v>13.396956845844915</v>
      </c>
    </row>
    <row r="1427" spans="16:21" x14ac:dyDescent="0.25">
      <c r="P1427" s="10">
        <v>36586</v>
      </c>
      <c r="Q1427">
        <v>5.189203</v>
      </c>
      <c r="S1427" s="42">
        <f t="shared" ca="1" si="27"/>
        <v>47204</v>
      </c>
      <c r="T1427" s="43">
        <f ca="1">_xll.BInterpol('Base CDI'!$H$4:$H$28,'Base CDI'!$J$4:$J$29,S1427,"Cubic","Extrapolate=Linear","MultiX=Average","Skip=True","Sort=True")</f>
        <v>13.370489804223672</v>
      </c>
      <c r="U1427" s="43">
        <f ca="1">_xll.BInterpol('Base CDI'!$H$4:$H$28,'Base CDI'!$I$4:$I$29,S1427,"Cubic","Extrapolate=Linear","MultiX=Average","Skip=True","Sort=True")</f>
        <v>13.397105514561714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47205</v>
      </c>
      <c r="T1428" s="43">
        <f ca="1">_xll.BInterpol('Base CDI'!$H$4:$H$28,'Base CDI'!$J$4:$J$29,S1428,"Cubic","Extrapolate=Linear","MultiX=Average","Skip=True","Sort=True")</f>
        <v>13.370668022593327</v>
      </c>
      <c r="U1428" s="43">
        <f ca="1">_xll.BInterpol('Base CDI'!$H$4:$H$28,'Base CDI'!$I$4:$I$29,S1428,"Cubic","Extrapolate=Linear","MultiX=Average","Skip=True","Sort=True")</f>
        <v>13.397254303448104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47206</v>
      </c>
      <c r="T1429" s="43">
        <f ca="1">_xll.BInterpol('Base CDI'!$H$4:$H$28,'Base CDI'!$J$4:$J$29,S1429,"Cubic","Extrapolate=Linear","MultiX=Average","Skip=True","Sort=True")</f>
        <v>13.370846608459887</v>
      </c>
      <c r="U1429" s="43">
        <f ca="1">_xll.BInterpol('Base CDI'!$H$4:$H$28,'Base CDI'!$I$4:$I$29,S1429,"Cubic","Extrapolate=Linear","MultiX=Average","Skip=True","Sort=True")</f>
        <v>13.397403212871135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47207</v>
      </c>
      <c r="T1430" s="43">
        <f ca="1">_xll.BInterpol('Base CDI'!$H$4:$H$28,'Base CDI'!$J$4:$J$29,S1430,"Cubic","Extrapolate=Linear","MultiX=Average","Skip=True","Sort=True")</f>
        <v>13.371025560176145</v>
      </c>
      <c r="U1430" s="43">
        <f ca="1">_xll.BInterpol('Base CDI'!$H$4:$H$28,'Base CDI'!$I$4:$I$29,S1430,"Cubic","Extrapolate=Linear","MultiX=Average","Skip=True","Sort=True")</f>
        <v>13.397552243197856</v>
      </c>
    </row>
    <row r="1431" spans="16:21" x14ac:dyDescent="0.25">
      <c r="P1431" s="10">
        <v>36594</v>
      </c>
      <c r="Q1431">
        <v>5.203379</v>
      </c>
      <c r="S1431" s="42">
        <f t="shared" ca="1" si="27"/>
        <v>47208</v>
      </c>
      <c r="T1431" s="43">
        <f ca="1">_xll.BInterpol('Base CDI'!$H$4:$H$28,'Base CDI'!$J$4:$J$29,S1431,"Cubic","Extrapolate=Linear","MultiX=Average","Skip=True","Sort=True")</f>
        <v>13.3712048760949</v>
      </c>
      <c r="U1431" s="43">
        <f ca="1">_xll.BInterpol('Base CDI'!$H$4:$H$28,'Base CDI'!$I$4:$I$29,S1431,"Cubic","Extrapolate=Linear","MultiX=Average","Skip=True","Sort=True")</f>
        <v>13.397701394795316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47209</v>
      </c>
      <c r="T1432" s="43">
        <f ca="1">_xll.BInterpol('Base CDI'!$H$4:$H$28,'Base CDI'!$J$4:$J$29,S1432,"Cubic","Extrapolate=Linear","MultiX=Average","Skip=True","Sort=True")</f>
        <v>13.371384554568946</v>
      </c>
      <c r="U1432" s="43">
        <f ca="1">_xll.BInterpol('Base CDI'!$H$4:$H$28,'Base CDI'!$I$4:$I$29,S1432,"Cubic","Extrapolate=Linear","MultiX=Average","Skip=True","Sort=True")</f>
        <v>13.397850668030568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47210</v>
      </c>
      <c r="T1433" s="43">
        <f ca="1">_xll.BInterpol('Base CDI'!$H$4:$H$28,'Base CDI'!$J$4:$J$29,S1433,"Cubic","Extrapolate=Linear","MultiX=Average","Skip=True","Sort=True")</f>
        <v>13.371564593951081</v>
      </c>
      <c r="U1433" s="43">
        <f ca="1">_xll.BInterpol('Base CDI'!$H$4:$H$28,'Base CDI'!$I$4:$I$29,S1433,"Cubic","Extrapolate=Linear","MultiX=Average","Skip=True","Sort=True")</f>
        <v>13.39800006327066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47211</v>
      </c>
      <c r="T1434" s="43">
        <f ca="1">_xll.BInterpol('Base CDI'!$H$4:$H$28,'Base CDI'!$J$4:$J$29,S1434,"Cubic","Extrapolate=Linear","MultiX=Average","Skip=True","Sort=True")</f>
        <v>13.371744992594097</v>
      </c>
      <c r="U1434" s="43">
        <f ca="1">_xll.BInterpol('Base CDI'!$H$4:$H$28,'Base CDI'!$I$4:$I$29,S1434,"Cubic","Extrapolate=Linear","MultiX=Average","Skip=True","Sort=True")</f>
        <v>13.398149580882643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47212</v>
      </c>
      <c r="T1435" s="43">
        <f ca="1">_xll.BInterpol('Base CDI'!$H$4:$H$28,'Base CDI'!$J$4:$J$29,S1435,"Cubic","Extrapolate=Linear","MultiX=Average","Skip=True","Sort=True")</f>
        <v>13.371925748850792</v>
      </c>
      <c r="U1435" s="43">
        <f ca="1">_xll.BInterpol('Base CDI'!$H$4:$H$28,'Base CDI'!$I$4:$I$29,S1435,"Cubic","Extrapolate=Linear","MultiX=Average","Skip=True","Sort=True")</f>
        <v>13.398299221233566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47213</v>
      </c>
      <c r="T1436" s="43">
        <f ca="1">_xll.BInterpol('Base CDI'!$H$4:$H$28,'Base CDI'!$J$4:$J$29,S1436,"Cubic","Extrapolate=Linear","MultiX=Average","Skip=True","Sort=True")</f>
        <v>13.372106861073963</v>
      </c>
      <c r="U1436" s="43">
        <f ca="1">_xll.BInterpol('Base CDI'!$H$4:$H$28,'Base CDI'!$I$4:$I$29,S1436,"Cubic","Extrapolate=Linear","MultiX=Average","Skip=True","Sort=True")</f>
        <v>13.39844898469048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47214</v>
      </c>
      <c r="T1437" s="43">
        <f ca="1">_xll.BInterpol('Base CDI'!$H$4:$H$28,'Base CDI'!$J$4:$J$29,S1437,"Cubic","Extrapolate=Linear","MultiX=Average","Skip=True","Sort=True")</f>
        <v>13.372288327616403</v>
      </c>
      <c r="U1437" s="43">
        <f ca="1">_xll.BInterpol('Base CDI'!$H$4:$H$28,'Base CDI'!$I$4:$I$29,S1437,"Cubic","Extrapolate=Linear","MultiX=Average","Skip=True","Sort=True")</f>
        <v>13.398598871620436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47215</v>
      </c>
      <c r="T1438" s="43">
        <f ca="1">_xll.BInterpol('Base CDI'!$H$4:$H$28,'Base CDI'!$J$4:$J$29,S1438,"Cubic","Extrapolate=Linear","MultiX=Average","Skip=True","Sort=True")</f>
        <v>13.372470146830908</v>
      </c>
      <c r="U1438" s="43">
        <f ca="1">_xll.BInterpol('Base CDI'!$H$4:$H$28,'Base CDI'!$I$4:$I$29,S1438,"Cubic","Extrapolate=Linear","MultiX=Average","Skip=True","Sort=True")</f>
        <v>13.398748882390484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47216</v>
      </c>
      <c r="T1439" s="43">
        <f ca="1">_xll.BInterpol('Base CDI'!$H$4:$H$28,'Base CDI'!$J$4:$J$29,S1439,"Cubic","Extrapolate=Linear","MultiX=Average","Skip=True","Sort=True")</f>
        <v>13.372652317070276</v>
      </c>
      <c r="U1439" s="43">
        <f ca="1">_xll.BInterpol('Base CDI'!$H$4:$H$28,'Base CDI'!$I$4:$I$29,S1439,"Cubic","Extrapolate=Linear","MultiX=Average","Skip=True","Sort=True")</f>
        <v>13.398899017367672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47217</v>
      </c>
      <c r="T1440" s="43">
        <f ca="1">_xll.BInterpol('Base CDI'!$H$4:$H$28,'Base CDI'!$J$4:$J$29,S1440,"Cubic","Extrapolate=Linear","MultiX=Average","Skip=True","Sort=True")</f>
        <v>13.372834836687302</v>
      </c>
      <c r="U1440" s="43">
        <f ca="1">_xll.BInterpol('Base CDI'!$H$4:$H$28,'Base CDI'!$I$4:$I$29,S1440,"Cubic","Extrapolate=Linear","MultiX=Average","Skip=True","Sort=True")</f>
        <v>13.399049276919053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47218</v>
      </c>
      <c r="T1441" s="43">
        <f ca="1">_xll.BInterpol('Base CDI'!$H$4:$H$28,'Base CDI'!$J$4:$J$29,S1441,"Cubic","Extrapolate=Linear","MultiX=Average","Skip=True","Sort=True")</f>
        <v>13.373017704034782</v>
      </c>
      <c r="U1441" s="43">
        <f ca="1">_xll.BInterpol('Base CDI'!$H$4:$H$28,'Base CDI'!$I$4:$I$29,S1441,"Cubic","Extrapolate=Linear","MultiX=Average","Skip=True","Sort=True")</f>
        <v>13.399199661411673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47219</v>
      </c>
      <c r="T1442" s="43">
        <f ca="1">_xll.BInterpol('Base CDI'!$H$4:$H$28,'Base CDI'!$J$4:$J$29,S1442,"Cubic","Extrapolate=Linear","MultiX=Average","Skip=True","Sort=True")</f>
        <v>13.37320091746551</v>
      </c>
      <c r="U1442" s="43">
        <f ca="1">_xll.BInterpol('Base CDI'!$H$4:$H$28,'Base CDI'!$I$4:$I$29,S1442,"Cubic","Extrapolate=Linear","MultiX=Average","Skip=True","Sort=True")</f>
        <v>13.399350171212587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47220</v>
      </c>
      <c r="T1443" s="43">
        <f ca="1">_xll.BInterpol('Base CDI'!$H$4:$H$28,'Base CDI'!$J$4:$J$29,S1443,"Cubic","Extrapolate=Linear","MultiX=Average","Skip=True","Sort=True")</f>
        <v>13.373384475332283</v>
      </c>
      <c r="U1443" s="43">
        <f ca="1">_xll.BInterpol('Base CDI'!$H$4:$H$28,'Base CDI'!$I$4:$I$29,S1443,"Cubic","Extrapolate=Linear","MultiX=Average","Skip=True","Sort=True")</f>
        <v>13.399500806688843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47221</v>
      </c>
      <c r="T1444" s="43">
        <f ca="1">_xll.BInterpol('Base CDI'!$H$4:$H$28,'Base CDI'!$J$4:$J$29,S1444,"Cubic","Extrapolate=Linear","MultiX=Average","Skip=True","Sort=True")</f>
        <v>13.373568375987897</v>
      </c>
      <c r="U1444" s="43">
        <f ca="1">_xll.BInterpol('Base CDI'!$H$4:$H$28,'Base CDI'!$I$4:$I$29,S1444,"Cubic","Extrapolate=Linear","MultiX=Average","Skip=True","Sort=True")</f>
        <v>13.39965156820749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47222</v>
      </c>
      <c r="T1445" s="43">
        <f ca="1">_xll.BInterpol('Base CDI'!$H$4:$H$28,'Base CDI'!$J$4:$J$29,S1445,"Cubic","Extrapolate=Linear","MultiX=Average","Skip=True","Sort=True")</f>
        <v>13.373752617785147</v>
      </c>
      <c r="U1445" s="43">
        <f ca="1">_xll.BInterpol('Base CDI'!$H$4:$H$28,'Base CDI'!$I$4:$I$29,S1445,"Cubic","Extrapolate=Linear","MultiX=Average","Skip=True","Sort=True")</f>
        <v>13.39980245613558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47223</v>
      </c>
      <c r="T1446" s="43">
        <f ca="1">_xll.BInterpol('Base CDI'!$H$4:$H$28,'Base CDI'!$J$4:$J$29,S1446,"Cubic","Extrapolate=Linear","MultiX=Average","Skip=True","Sort=True")</f>
        <v>13.373937199076831</v>
      </c>
      <c r="U1446" s="43">
        <f ca="1">_xll.BInterpol('Base CDI'!$H$4:$H$28,'Base CDI'!$I$4:$I$29,S1446,"Cubic","Extrapolate=Linear","MultiX=Average","Skip=True","Sort=True")</f>
        <v>13.399953470840162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47224</v>
      </c>
      <c r="T1447" s="43">
        <f ca="1">_xll.BInterpol('Base CDI'!$H$4:$H$28,'Base CDI'!$J$4:$J$29,S1447,"Cubic","Extrapolate=Linear","MultiX=Average","Skip=True","Sort=True")</f>
        <v>13.374122118215741</v>
      </c>
      <c r="U1447" s="43">
        <f ca="1">_xll.BInterpol('Base CDI'!$H$4:$H$28,'Base CDI'!$I$4:$I$29,S1447,"Cubic","Extrapolate=Linear","MultiX=Average","Skip=True","Sort=True")</f>
        <v>13.400104612688287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47225</v>
      </c>
      <c r="T1448" s="43">
        <f ca="1">_xll.BInterpol('Base CDI'!$H$4:$H$28,'Base CDI'!$J$4:$J$29,S1448,"Cubic","Extrapolate=Linear","MultiX=Average","Skip=True","Sort=True")</f>
        <v>13.374307373554677</v>
      </c>
      <c r="U1448" s="43">
        <f ca="1">_xll.BInterpol('Base CDI'!$H$4:$H$28,'Base CDI'!$I$4:$I$29,S1448,"Cubic","Extrapolate=Linear","MultiX=Average","Skip=True","Sort=True")</f>
        <v>13.400255882047002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47226</v>
      </c>
      <c r="T1449" s="43">
        <f ca="1">_xll.BInterpol('Base CDI'!$H$4:$H$28,'Base CDI'!$J$4:$J$29,S1449,"Cubic","Extrapolate=Linear","MultiX=Average","Skip=True","Sort=True")</f>
        <v>13.374492963446432</v>
      </c>
      <c r="U1449" s="43">
        <f ca="1">_xll.BInterpol('Base CDI'!$H$4:$H$28,'Base CDI'!$I$4:$I$29,S1449,"Cubic","Extrapolate=Linear","MultiX=Average","Skip=True","Sort=True")</f>
        <v>13.400407279283362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47227</v>
      </c>
      <c r="T1450" s="43">
        <f ca="1">_xll.BInterpol('Base CDI'!$H$4:$H$28,'Base CDI'!$J$4:$J$29,S1450,"Cubic","Extrapolate=Linear","MultiX=Average","Skip=True","Sort=True")</f>
        <v>13.374678886243801</v>
      </c>
      <c r="U1450" s="43">
        <f ca="1">_xll.BInterpol('Base CDI'!$H$4:$H$28,'Base CDI'!$I$4:$I$29,S1450,"Cubic","Extrapolate=Linear","MultiX=Average","Skip=True","Sort=True")</f>
        <v>13.400558804764414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47228</v>
      </c>
      <c r="T1451" s="43">
        <f ca="1">_xll.BInterpol('Base CDI'!$H$4:$H$28,'Base CDI'!$J$4:$J$29,S1451,"Cubic","Extrapolate=Linear","MultiX=Average","Skip=True","Sort=True")</f>
        <v>13.374865140299583</v>
      </c>
      <c r="U1451" s="43">
        <f ca="1">_xll.BInterpol('Base CDI'!$H$4:$H$28,'Base CDI'!$I$4:$I$29,S1451,"Cubic","Extrapolate=Linear","MultiX=Average","Skip=True","Sort=True")</f>
        <v>13.40071045885721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47229</v>
      </c>
      <c r="T1452" s="43">
        <f ca="1">_xll.BInterpol('Base CDI'!$H$4:$H$28,'Base CDI'!$J$4:$J$29,S1452,"Cubic","Extrapolate=Linear","MultiX=Average","Skip=True","Sort=True")</f>
        <v>13.375051723966571</v>
      </c>
      <c r="U1452" s="43">
        <f ca="1">_xll.BInterpol('Base CDI'!$H$4:$H$28,'Base CDI'!$I$4:$I$29,S1452,"Cubic","Extrapolate=Linear","MultiX=Average","Skip=True","Sort=True")</f>
        <v>13.400862241928797</v>
      </c>
    </row>
    <row r="1453" spans="16:21" x14ac:dyDescent="0.25">
      <c r="P1453" s="10">
        <v>36626</v>
      </c>
      <c r="Q1453">
        <v>5.281523</v>
      </c>
      <c r="S1453" s="42">
        <f t="shared" ca="1" si="27"/>
        <v>47230</v>
      </c>
      <c r="T1453" s="43">
        <f ca="1">_xll.BInterpol('Base CDI'!$H$4:$H$28,'Base CDI'!$J$4:$J$29,S1453,"Cubic","Extrapolate=Linear","MultiX=Average","Skip=True","Sort=True")</f>
        <v>13.375238635597562</v>
      </c>
      <c r="U1453" s="43">
        <f ca="1">_xll.BInterpol('Base CDI'!$H$4:$H$28,'Base CDI'!$I$4:$I$29,S1453,"Cubic","Extrapolate=Linear","MultiX=Average","Skip=True","Sort=True")</f>
        <v>13.40101415434623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47231</v>
      </c>
      <c r="T1454" s="43">
        <f ca="1">_xll.BInterpol('Base CDI'!$H$4:$H$28,'Base CDI'!$J$4:$J$29,S1454,"Cubic","Extrapolate=Linear","MultiX=Average","Skip=True","Sort=True")</f>
        <v>13.375425873545352</v>
      </c>
      <c r="U1454" s="43">
        <f ca="1">_xll.BInterpol('Base CDI'!$H$4:$H$28,'Base CDI'!$I$4:$I$29,S1454,"Cubic","Extrapolate=Linear","MultiX=Average","Skip=True","Sort=True")</f>
        <v>13.401166196476554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47232</v>
      </c>
      <c r="T1455" s="43">
        <f ca="1">_xll.BInterpol('Base CDI'!$H$4:$H$28,'Base CDI'!$J$4:$J$29,S1455,"Cubic","Extrapolate=Linear","MultiX=Average","Skip=True","Sort=True")</f>
        <v>13.375613436162736</v>
      </c>
      <c r="U1455" s="43">
        <f ca="1">_xll.BInterpol('Base CDI'!$H$4:$H$28,'Base CDI'!$I$4:$I$29,S1455,"Cubic","Extrapolate=Linear","MultiX=Average","Skip=True","Sort=True")</f>
        <v>13.401318368686823</v>
      </c>
    </row>
    <row r="1456" spans="16:21" x14ac:dyDescent="0.25">
      <c r="P1456" s="10">
        <v>36629</v>
      </c>
      <c r="Q1456">
        <v>5.292154</v>
      </c>
      <c r="S1456" s="42">
        <f t="shared" ca="1" si="27"/>
        <v>47233</v>
      </c>
      <c r="T1456" s="43">
        <f ca="1">_xll.BInterpol('Base CDI'!$H$4:$H$28,'Base CDI'!$J$4:$J$29,S1456,"Cubic","Extrapolate=Linear","MultiX=Average","Skip=True","Sort=True")</f>
        <v>13.375801321802511</v>
      </c>
      <c r="U1456" s="43">
        <f ca="1">_xll.BInterpol('Base CDI'!$H$4:$H$28,'Base CDI'!$I$4:$I$29,S1456,"Cubic","Extrapolate=Linear","MultiX=Average","Skip=True","Sort=True")</f>
        <v>13.401470671344084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47234</v>
      </c>
      <c r="T1457" s="43">
        <f ca="1">_xll.BInterpol('Base CDI'!$H$4:$H$28,'Base CDI'!$J$4:$J$29,S1457,"Cubic","Extrapolate=Linear","MultiX=Average","Skip=True","Sort=True")</f>
        <v>13.37598952881747</v>
      </c>
      <c r="U1457" s="43">
        <f ca="1">_xll.BInterpol('Base CDI'!$H$4:$H$28,'Base CDI'!$I$4:$I$29,S1457,"Cubic","Extrapolate=Linear","MultiX=Average","Skip=True","Sort=True")</f>
        <v>13.401623104815389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47235</v>
      </c>
      <c r="T1458" s="43">
        <f ca="1">_xll.BInterpol('Base CDI'!$H$4:$H$28,'Base CDI'!$J$4:$J$29,S1458,"Cubic","Extrapolate=Linear","MultiX=Average","Skip=True","Sort=True")</f>
        <v>13.376178055560413</v>
      </c>
      <c r="U1458" s="43">
        <f ca="1">_xll.BInterpol('Base CDI'!$H$4:$H$28,'Base CDI'!$I$4:$I$29,S1458,"Cubic","Extrapolate=Linear","MultiX=Average","Skip=True","Sort=True")</f>
        <v>13.401775669467789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47236</v>
      </c>
      <c r="T1459" s="43">
        <f ca="1">_xll.BInterpol('Base CDI'!$H$4:$H$28,'Base CDI'!$J$4:$J$29,S1459,"Cubic","Extrapolate=Linear","MultiX=Average","Skip=True","Sort=True")</f>
        <v>13.376366900384131</v>
      </c>
      <c r="U1459" s="43">
        <f ca="1">_xll.BInterpol('Base CDI'!$H$4:$H$28,'Base CDI'!$I$4:$I$29,S1459,"Cubic","Extrapolate=Linear","MultiX=Average","Skip=True","Sort=True")</f>
        <v>13.401928365668333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47237</v>
      </c>
      <c r="T1460" s="43">
        <f ca="1">_xll.BInterpol('Base CDI'!$H$4:$H$28,'Base CDI'!$J$4:$J$29,S1460,"Cubic","Extrapolate=Linear","MultiX=Average","Skip=True","Sort=True")</f>
        <v>13.376556061641423</v>
      </c>
      <c r="U1460" s="43">
        <f ca="1">_xll.BInterpol('Base CDI'!$H$4:$H$28,'Base CDI'!$I$4:$I$29,S1460,"Cubic","Extrapolate=Linear","MultiX=Average","Skip=True","Sort=True")</f>
        <v>13.40208119378407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47238</v>
      </c>
      <c r="T1461" s="43">
        <f ca="1">_xll.BInterpol('Base CDI'!$H$4:$H$28,'Base CDI'!$J$4:$J$29,S1461,"Cubic","Extrapolate=Linear","MultiX=Average","Skip=True","Sort=True")</f>
        <v>13.376745537685085</v>
      </c>
      <c r="U1461" s="43">
        <f ca="1">_xll.BInterpol('Base CDI'!$H$4:$H$28,'Base CDI'!$I$4:$I$29,S1461,"Cubic","Extrapolate=Linear","MultiX=Average","Skip=True","Sort=True")</f>
        <v>13.402234154182052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47239</v>
      </c>
      <c r="T1462" s="43">
        <f ca="1">_xll.BInterpol('Base CDI'!$H$4:$H$28,'Base CDI'!$J$4:$J$29,S1462,"Cubic","Extrapolate=Linear","MultiX=Average","Skip=True","Sort=True")</f>
        <v>13.376935326867912</v>
      </c>
      <c r="U1462" s="43">
        <f ca="1">_xll.BInterpol('Base CDI'!$H$4:$H$28,'Base CDI'!$I$4:$I$29,S1462,"Cubic","Extrapolate=Linear","MultiX=Average","Skip=True","Sort=True")</f>
        <v>13.402387247229328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47240</v>
      </c>
      <c r="T1463" s="43">
        <f ca="1">_xll.BInterpol('Base CDI'!$H$4:$H$28,'Base CDI'!$J$4:$J$29,S1463,"Cubic","Extrapolate=Linear","MultiX=Average","Skip=True","Sort=True")</f>
        <v>13.377125427542698</v>
      </c>
      <c r="U1463" s="43">
        <f ca="1">_xll.BInterpol('Base CDI'!$H$4:$H$28,'Base CDI'!$I$4:$I$29,S1463,"Cubic","Extrapolate=Linear","MultiX=Average","Skip=True","Sort=True")</f>
        <v>13.402540473292948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47241</v>
      </c>
      <c r="T1464" s="43">
        <f ca="1">_xll.BInterpol('Base CDI'!$H$4:$H$28,'Base CDI'!$J$4:$J$29,S1464,"Cubic","Extrapolate=Linear","MultiX=Average","Skip=True","Sort=True")</f>
        <v>13.377315838062241</v>
      </c>
      <c r="U1464" s="43">
        <f ca="1">_xll.BInterpol('Base CDI'!$H$4:$H$28,'Base CDI'!$I$4:$I$29,S1464,"Cubic","Extrapolate=Linear","MultiX=Average","Skip=True","Sort=True")</f>
        <v>13.402693832739963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47242</v>
      </c>
      <c r="T1465" s="43">
        <f ca="1">_xll.BInterpol('Base CDI'!$H$4:$H$28,'Base CDI'!$J$4:$J$29,S1465,"Cubic","Extrapolate=Linear","MultiX=Average","Skip=True","Sort=True")</f>
        <v>13.377506556779338</v>
      </c>
      <c r="U1465" s="43">
        <f ca="1">_xll.BInterpol('Base CDI'!$H$4:$H$28,'Base CDI'!$I$4:$I$29,S1465,"Cubic","Extrapolate=Linear","MultiX=Average","Skip=True","Sort=True")</f>
        <v>13.402847325937422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47243</v>
      </c>
      <c r="T1466" s="43">
        <f ca="1">_xll.BInterpol('Base CDI'!$H$4:$H$28,'Base CDI'!$J$4:$J$29,S1466,"Cubic","Extrapolate=Linear","MultiX=Average","Skip=True","Sort=True")</f>
        <v>13.37769758204678</v>
      </c>
      <c r="U1466" s="43">
        <f ca="1">_xll.BInterpol('Base CDI'!$H$4:$H$28,'Base CDI'!$I$4:$I$29,S1466,"Cubic","Extrapolate=Linear","MultiX=Average","Skip=True","Sort=True")</f>
        <v>13.403000953252377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47244</v>
      </c>
      <c r="T1467" s="43">
        <f ca="1">_xll.BInterpol('Base CDI'!$H$4:$H$28,'Base CDI'!$J$4:$J$29,S1467,"Cubic","Extrapolate=Linear","MultiX=Average","Skip=True","Sort=True")</f>
        <v>13.377888912217367</v>
      </c>
      <c r="U1467" s="43">
        <f ca="1">_xll.BInterpol('Base CDI'!$H$4:$H$28,'Base CDI'!$I$4:$I$29,S1467,"Cubic","Extrapolate=Linear","MultiX=Average","Skip=True","Sort=True")</f>
        <v>13.403154715051876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47245</v>
      </c>
      <c r="T1468" s="43">
        <f ca="1">_xll.BInterpol('Base CDI'!$H$4:$H$28,'Base CDI'!$J$4:$J$29,S1468,"Cubic","Extrapolate=Linear","MultiX=Average","Skip=True","Sort=True")</f>
        <v>13.378080545643895</v>
      </c>
      <c r="U1468" s="43">
        <f ca="1">_xll.BInterpol('Base CDI'!$H$4:$H$28,'Base CDI'!$I$4:$I$29,S1468,"Cubic","Extrapolate=Linear","MultiX=Average","Skip=True","Sort=True")</f>
        <v>13.403308611702972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47246</v>
      </c>
      <c r="T1469" s="43">
        <f ca="1">_xll.BInterpol('Base CDI'!$H$4:$H$28,'Base CDI'!$J$4:$J$29,S1469,"Cubic","Extrapolate=Linear","MultiX=Average","Skip=True","Sort=True")</f>
        <v>13.378272480679156</v>
      </c>
      <c r="U1469" s="43">
        <f ca="1">_xll.BInterpol('Base CDI'!$H$4:$H$28,'Base CDI'!$I$4:$I$29,S1469,"Cubic","Extrapolate=Linear","MultiX=Average","Skip=True","Sort=True")</f>
        <v>13.403462643572713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47247</v>
      </c>
      <c r="T1470" s="43">
        <f ca="1">_xll.BInterpol('Base CDI'!$H$4:$H$28,'Base CDI'!$J$4:$J$29,S1470,"Cubic","Extrapolate=Linear","MultiX=Average","Skip=True","Sort=True")</f>
        <v>13.37846471567595</v>
      </c>
      <c r="U1470" s="43">
        <f ca="1">_xll.BInterpol('Base CDI'!$H$4:$H$28,'Base CDI'!$I$4:$I$29,S1470,"Cubic","Extrapolate=Linear","MultiX=Average","Skip=True","Sort=True")</f>
        <v>13.403616811028147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47248</v>
      </c>
      <c r="T1471" s="43">
        <f ca="1">_xll.BInterpol('Base CDI'!$H$4:$H$28,'Base CDI'!$J$4:$J$29,S1471,"Cubic","Extrapolate=Linear","MultiX=Average","Skip=True","Sort=True")</f>
        <v>13.37865724898707</v>
      </c>
      <c r="U1471" s="43">
        <f ca="1">_xll.BInterpol('Base CDI'!$H$4:$H$28,'Base CDI'!$I$4:$I$29,S1471,"Cubic","Extrapolate=Linear","MultiX=Average","Skip=True","Sort=True")</f>
        <v>13.403771114436328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47249</v>
      </c>
      <c r="T1472" s="43">
        <f ca="1">_xll.BInterpol('Base CDI'!$H$4:$H$28,'Base CDI'!$J$4:$J$29,S1472,"Cubic","Extrapolate=Linear","MultiX=Average","Skip=True","Sort=True")</f>
        <v>13.378850078965311</v>
      </c>
      <c r="U1472" s="43">
        <f ca="1">_xll.BInterpol('Base CDI'!$H$4:$H$28,'Base CDI'!$I$4:$I$29,S1472,"Cubic","Extrapolate=Linear","MultiX=Average","Skip=True","Sort=True")</f>
        <v>13.403925554164305</v>
      </c>
    </row>
    <row r="1473" spans="16:21" x14ac:dyDescent="0.25">
      <c r="P1473" s="10">
        <v>36656</v>
      </c>
      <c r="Q1473">
        <v>5.353021</v>
      </c>
      <c r="S1473" s="42">
        <f t="shared" ca="1" si="27"/>
        <v>47250</v>
      </c>
      <c r="T1473" s="43">
        <f ca="1">_xll.BInterpol('Base CDI'!$H$4:$H$28,'Base CDI'!$J$4:$J$29,S1473,"Cubic","Extrapolate=Linear","MultiX=Average","Skip=True","Sort=True")</f>
        <v>13.379043203963471</v>
      </c>
      <c r="U1473" s="43">
        <f ca="1">_xll.BInterpol('Base CDI'!$H$4:$H$28,'Base CDI'!$I$4:$I$29,S1473,"Cubic","Extrapolate=Linear","MultiX=Average","Skip=True","Sort=True")</f>
        <v>13.404080130579127</v>
      </c>
    </row>
    <row r="1474" spans="16:21" x14ac:dyDescent="0.25">
      <c r="P1474" s="10">
        <v>36657</v>
      </c>
      <c r="Q1474">
        <v>5.356617</v>
      </c>
      <c r="S1474" s="42">
        <f t="shared" ca="1" si="27"/>
        <v>47251</v>
      </c>
      <c r="T1474" s="43">
        <f ca="1">_xll.BInterpol('Base CDI'!$H$4:$H$28,'Base CDI'!$J$4:$J$29,S1474,"Cubic","Extrapolate=Linear","MultiX=Average","Skip=True","Sort=True")</f>
        <v>13.379236622334346</v>
      </c>
      <c r="U1474" s="43">
        <f ca="1">_xll.BInterpol('Base CDI'!$H$4:$H$28,'Base CDI'!$I$4:$I$29,S1474,"Cubic","Extrapolate=Linear","MultiX=Average","Skip=True","Sort=True")</f>
        <v>13.404234844047846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47252</v>
      </c>
      <c r="T1475" s="43">
        <f ca="1">_xll.BInterpol('Base CDI'!$H$4:$H$28,'Base CDI'!$J$4:$J$29,S1475,"Cubic","Extrapolate=Linear","MultiX=Average","Skip=True","Sort=True")</f>
        <v>13.379430332430731</v>
      </c>
      <c r="U1475" s="43">
        <f ca="1">_xll.BInterpol('Base CDI'!$H$4:$H$28,'Base CDI'!$I$4:$I$29,S1475,"Cubic","Extrapolate=Linear","MultiX=Average","Skip=True","Sort=True")</f>
        <v>13.404389694937509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47253</v>
      </c>
      <c r="T1476" s="43">
        <f ca="1">_xll.BInterpol('Base CDI'!$H$4:$H$28,'Base CDI'!$J$4:$J$29,S1476,"Cubic","Extrapolate=Linear","MultiX=Average","Skip=True","Sort=True")</f>
        <v>13.379624332605422</v>
      </c>
      <c r="U1476" s="43">
        <f ca="1">_xll.BInterpol('Base CDI'!$H$4:$H$28,'Base CDI'!$I$4:$I$29,S1476,"Cubic","Extrapolate=Linear","MultiX=Average","Skip=True","Sort=True")</f>
        <v>13.404544683615169</v>
      </c>
    </row>
    <row r="1477" spans="16:21" x14ac:dyDescent="0.25">
      <c r="P1477" s="10">
        <v>36662</v>
      </c>
      <c r="Q1477">
        <v>5.367413</v>
      </c>
      <c r="S1477" s="42">
        <f t="shared" ca="1" si="27"/>
        <v>47254</v>
      </c>
      <c r="T1477" s="43">
        <f ca="1">_xll.BInterpol('Base CDI'!$H$4:$H$28,'Base CDI'!$J$4:$J$29,S1477,"Cubic","Extrapolate=Linear","MultiX=Average","Skip=True","Sort=True")</f>
        <v>13.379818621211214</v>
      </c>
      <c r="U1477" s="43">
        <f ca="1">_xll.BInterpol('Base CDI'!$H$4:$H$28,'Base CDI'!$I$4:$I$29,S1477,"Cubic","Extrapolate=Linear","MultiX=Average","Skip=True","Sort=True")</f>
        <v>13.404699810447877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47255</v>
      </c>
      <c r="T1478" s="43">
        <f ca="1">_xll.BInterpol('Base CDI'!$H$4:$H$28,'Base CDI'!$J$4:$J$29,S1478,"Cubic","Extrapolate=Linear","MultiX=Average","Skip=True","Sort=True")</f>
        <v>13.380013196600904</v>
      </c>
      <c r="U1478" s="43">
        <f ca="1">_xll.BInterpol('Base CDI'!$H$4:$H$28,'Base CDI'!$I$4:$I$29,S1478,"Cubic","Extrapolate=Linear","MultiX=Average","Skip=True","Sort=True")</f>
        <v>13.404855075802679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47256</v>
      </c>
      <c r="T1479" s="43">
        <f ca="1">_xll.BInterpol('Base CDI'!$H$4:$H$28,'Base CDI'!$J$4:$J$29,S1479,"Cubic","Extrapolate=Linear","MultiX=Average","Skip=True","Sort=True")</f>
        <v>13.380208057127287</v>
      </c>
      <c r="U1479" s="43">
        <f ca="1">_xll.BInterpol('Base CDI'!$H$4:$H$28,'Base CDI'!$I$4:$I$29,S1479,"Cubic","Extrapolate=Linear","MultiX=Average","Skip=True","Sort=True")</f>
        <v>13.405010480046629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47257</v>
      </c>
      <c r="T1480" s="43">
        <f ca="1">_xll.BInterpol('Base CDI'!$H$4:$H$28,'Base CDI'!$J$4:$J$29,S1480,"Cubic","Extrapolate=Linear","MultiX=Average","Skip=True","Sort=True")</f>
        <v>13.380403201143158</v>
      </c>
      <c r="U1480" s="43">
        <f ca="1">_xll.BInterpol('Base CDI'!$H$4:$H$28,'Base CDI'!$I$4:$I$29,S1480,"Cubic","Extrapolate=Linear","MultiX=Average","Skip=True","Sort=True")</f>
        <v>13.405166023546775</v>
      </c>
    </row>
    <row r="1481" spans="16:21" x14ac:dyDescent="0.25">
      <c r="P1481" s="10">
        <v>36668</v>
      </c>
      <c r="Q1481">
        <v>5.381831</v>
      </c>
      <c r="S1481" s="42">
        <f t="shared" ca="1" si="27"/>
        <v>47258</v>
      </c>
      <c r="T1481" s="43">
        <f ca="1">_xll.BInterpol('Base CDI'!$H$4:$H$28,'Base CDI'!$J$4:$J$29,S1481,"Cubic","Extrapolate=Linear","MultiX=Average","Skip=True","Sort=True")</f>
        <v>13.380598627001314</v>
      </c>
      <c r="U1481" s="43">
        <f ca="1">_xll.BInterpol('Base CDI'!$H$4:$H$28,'Base CDI'!$I$4:$I$29,S1481,"Cubic","Extrapolate=Linear","MultiX=Average","Skip=True","Sort=True")</f>
        <v>13.405321706670168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47259</v>
      </c>
      <c r="T1482" s="43">
        <f ca="1">_xll.BInterpol('Base CDI'!$H$4:$H$28,'Base CDI'!$J$4:$J$29,S1482,"Cubic","Extrapolate=Linear","MultiX=Average","Skip=True","Sort=True")</f>
        <v>13.380794333054551</v>
      </c>
      <c r="U1482" s="43">
        <f ca="1">_xll.BInterpol('Base CDI'!$H$4:$H$28,'Base CDI'!$I$4:$I$29,S1482,"Cubic","Extrapolate=Linear","MultiX=Average","Skip=True","Sort=True")</f>
        <v>13.405477529783857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47260</v>
      </c>
      <c r="T1483" s="43">
        <f ca="1">_xll.BInterpol('Base CDI'!$H$4:$H$28,'Base CDI'!$J$4:$J$29,S1483,"Cubic","Extrapolate=Linear","MultiX=Average","Skip=True","Sort=True")</f>
        <v>13.380990317655662</v>
      </c>
      <c r="U1483" s="43">
        <f ca="1">_xll.BInterpol('Base CDI'!$H$4:$H$28,'Base CDI'!$I$4:$I$29,S1483,"Cubic","Extrapolate=Linear","MultiX=Average","Skip=True","Sort=True")</f>
        <v>13.405633493254895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47261</v>
      </c>
      <c r="T1484" s="43">
        <f ca="1">_xll.BInterpol('Base CDI'!$H$4:$H$28,'Base CDI'!$J$4:$J$29,S1484,"Cubic","Extrapolate=Linear","MultiX=Average","Skip=True","Sort=True")</f>
        <v>13.381186579157447</v>
      </c>
      <c r="U1484" s="43">
        <f ca="1">_xll.BInterpol('Base CDI'!$H$4:$H$28,'Base CDI'!$I$4:$I$29,S1484,"Cubic","Extrapolate=Linear","MultiX=Average","Skip=True","Sort=True")</f>
        <v>13.40578959745033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47262</v>
      </c>
      <c r="T1485" s="43">
        <f ca="1">_xll.BInterpol('Base CDI'!$H$4:$H$28,'Base CDI'!$J$4:$J$29,S1485,"Cubic","Extrapolate=Linear","MultiX=Average","Skip=True","Sort=True")</f>
        <v>13.381383115912699</v>
      </c>
      <c r="U1485" s="43">
        <f ca="1">_xll.BInterpol('Base CDI'!$H$4:$H$28,'Base CDI'!$I$4:$I$29,S1485,"Cubic","Extrapolate=Linear","MultiX=Average","Skip=True","Sort=True")</f>
        <v>13.405945842737211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47263</v>
      </c>
      <c r="T1486" s="43">
        <f ca="1">_xll.BInterpol('Base CDI'!$H$4:$H$28,'Base CDI'!$J$4:$J$29,S1486,"Cubic","Extrapolate=Linear","MultiX=Average","Skip=True","Sort=True")</f>
        <v>13.381579926274217</v>
      </c>
      <c r="U1486" s="43">
        <f ca="1">_xll.BInterpol('Base CDI'!$H$4:$H$28,'Base CDI'!$I$4:$I$29,S1486,"Cubic","Extrapolate=Linear","MultiX=Average","Skip=True","Sort=True")</f>
        <v>13.406102229482588</v>
      </c>
    </row>
    <row r="1487" spans="16:21" x14ac:dyDescent="0.25">
      <c r="P1487" s="10">
        <v>36676</v>
      </c>
      <c r="Q1487">
        <v>5.403537</v>
      </c>
      <c r="S1487" s="42">
        <f t="shared" ca="1" si="28"/>
        <v>47264</v>
      </c>
      <c r="T1487" s="43">
        <f ca="1">_xll.BInterpol('Base CDI'!$H$4:$H$28,'Base CDI'!$J$4:$J$29,S1487,"Cubic","Extrapolate=Linear","MultiX=Average","Skip=True","Sort=True")</f>
        <v>13.381777008594792</v>
      </c>
      <c r="U1487" s="43">
        <f ca="1">_xll.BInterpol('Base CDI'!$H$4:$H$28,'Base CDI'!$I$4:$I$29,S1487,"Cubic","Extrapolate=Linear","MultiX=Average","Skip=True","Sort=True")</f>
        <v>13.406258758053516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47265</v>
      </c>
      <c r="T1488" s="43">
        <f ca="1">_xll.BInterpol('Base CDI'!$H$4:$H$28,'Base CDI'!$J$4:$J$29,S1488,"Cubic","Extrapolate=Linear","MultiX=Average","Skip=True","Sort=True")</f>
        <v>13.381974361227222</v>
      </c>
      <c r="U1488" s="43">
        <f ca="1">_xll.BInterpol('Base CDI'!$H$4:$H$28,'Base CDI'!$I$4:$I$29,S1488,"Cubic","Extrapolate=Linear","MultiX=Average","Skip=True","Sort=True")</f>
        <v>13.40641542881704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47266</v>
      </c>
      <c r="T1489" s="43">
        <f ca="1">_xll.BInterpol('Base CDI'!$H$4:$H$28,'Base CDI'!$J$4:$J$29,S1489,"Cubic","Extrapolate=Linear","MultiX=Average","Skip=True","Sort=True")</f>
        <v>13.382171982524303</v>
      </c>
      <c r="U1489" s="43">
        <f ca="1">_xll.BInterpol('Base CDI'!$H$4:$H$28,'Base CDI'!$I$4:$I$29,S1489,"Cubic","Extrapolate=Linear","MultiX=Average","Skip=True","Sort=True")</f>
        <v>13.406572242140211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47267</v>
      </c>
      <c r="T1490" s="43">
        <f ca="1">_xll.BInterpol('Base CDI'!$H$4:$H$28,'Base CDI'!$J$4:$J$29,S1490,"Cubic","Extrapolate=Linear","MultiX=Average","Skip=True","Sort=True")</f>
        <v>13.382369870838831</v>
      </c>
      <c r="U1490" s="43">
        <f ca="1">_xll.BInterpol('Base CDI'!$H$4:$H$28,'Base CDI'!$I$4:$I$29,S1490,"Cubic","Extrapolate=Linear","MultiX=Average","Skip=True","Sort=True")</f>
        <v>13.406729198390082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47268</v>
      </c>
      <c r="T1491" s="43">
        <f ca="1">_xll.BInterpol('Base CDI'!$H$4:$H$28,'Base CDI'!$J$4:$J$29,S1491,"Cubic","Extrapolate=Linear","MultiX=Average","Skip=True","Sort=True")</f>
        <v>13.3825680245236</v>
      </c>
      <c r="U1491" s="43">
        <f ca="1">_xll.BInterpol('Base CDI'!$H$4:$H$28,'Base CDI'!$I$4:$I$29,S1491,"Cubic","Extrapolate=Linear","MultiX=Average","Skip=True","Sort=True")</f>
        <v>13.406886297933699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47269</v>
      </c>
      <c r="T1492" s="43">
        <f ca="1">_xll.BInterpol('Base CDI'!$H$4:$H$28,'Base CDI'!$J$4:$J$29,S1492,"Cubic","Extrapolate=Linear","MultiX=Average","Skip=True","Sort=True")</f>
        <v>13.382766441931409</v>
      </c>
      <c r="U1492" s="43">
        <f ca="1">_xll.BInterpol('Base CDI'!$H$4:$H$28,'Base CDI'!$I$4:$I$29,S1492,"Cubic","Extrapolate=Linear","MultiX=Average","Skip=True","Sort=True")</f>
        <v>13.407043541138115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47270</v>
      </c>
      <c r="T1493" s="43">
        <f ca="1">_xll.BInterpol('Base CDI'!$H$4:$H$28,'Base CDI'!$J$4:$J$29,S1493,"Cubic","Extrapolate=Linear","MultiX=Average","Skip=True","Sort=True")</f>
        <v>13.382965121415051</v>
      </c>
      <c r="U1493" s="43">
        <f ca="1">_xll.BInterpol('Base CDI'!$H$4:$H$28,'Base CDI'!$I$4:$I$29,S1493,"Cubic","Extrapolate=Linear","MultiX=Average","Skip=True","Sort=True")</f>
        <v>13.407200928370379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47271</v>
      </c>
      <c r="T1494" s="43">
        <f ca="1">_xll.BInterpol('Base CDI'!$H$4:$H$28,'Base CDI'!$J$4:$J$29,S1494,"Cubic","Extrapolate=Linear","MultiX=Average","Skip=True","Sort=True")</f>
        <v>13.383164061327324</v>
      </c>
      <c r="U1494" s="43">
        <f ca="1">_xll.BInterpol('Base CDI'!$H$4:$H$28,'Base CDI'!$I$4:$I$29,S1494,"Cubic","Extrapolate=Linear","MultiX=Average","Skip=True","Sort=True")</f>
        <v>13.407358459997543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47272</v>
      </c>
      <c r="T1495" s="43">
        <f ca="1">_xll.BInterpol('Base CDI'!$H$4:$H$28,'Base CDI'!$J$4:$J$29,S1495,"Cubic","Extrapolate=Linear","MultiX=Average","Skip=True","Sort=True")</f>
        <v>13.383363260021021</v>
      </c>
      <c r="U1495" s="43">
        <f ca="1">_xll.BInterpol('Base CDI'!$H$4:$H$28,'Base CDI'!$I$4:$I$29,S1495,"Cubic","Extrapolate=Linear","MultiX=Average","Skip=True","Sort=True")</f>
        <v>13.407516136386654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47273</v>
      </c>
      <c r="T1496" s="43">
        <f ca="1">_xll.BInterpol('Base CDI'!$H$4:$H$28,'Base CDI'!$J$4:$J$29,S1496,"Cubic","Extrapolate=Linear","MultiX=Average","Skip=True","Sort=True")</f>
        <v>13.383562715848941</v>
      </c>
      <c r="U1496" s="43">
        <f ca="1">_xll.BInterpol('Base CDI'!$H$4:$H$28,'Base CDI'!$I$4:$I$29,S1496,"Cubic","Extrapolate=Linear","MultiX=Average","Skip=True","Sort=True")</f>
        <v>13.407673957904764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47274</v>
      </c>
      <c r="T1497" s="43">
        <f ca="1">_xll.BInterpol('Base CDI'!$H$4:$H$28,'Base CDI'!$J$4:$J$29,S1497,"Cubic","Extrapolate=Linear","MultiX=Average","Skip=True","Sort=True")</f>
        <v>13.383762427163877</v>
      </c>
      <c r="U1497" s="43">
        <f ca="1">_xll.BInterpol('Base CDI'!$H$4:$H$28,'Base CDI'!$I$4:$I$29,S1497,"Cubic","Extrapolate=Linear","MultiX=Average","Skip=True","Sort=True")</f>
        <v>13.407831924918924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47275</v>
      </c>
      <c r="T1498" s="43">
        <f ca="1">_xll.BInterpol('Base CDI'!$H$4:$H$28,'Base CDI'!$J$4:$J$29,S1498,"Cubic","Extrapolate=Linear","MultiX=Average","Skip=True","Sort=True")</f>
        <v>13.383962392318626</v>
      </c>
      <c r="U1498" s="43">
        <f ca="1">_xll.BInterpol('Base CDI'!$H$4:$H$28,'Base CDI'!$I$4:$I$29,S1498,"Cubic","Extrapolate=Linear","MultiX=Average","Skip=True","Sort=True")</f>
        <v>13.407990037796182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47276</v>
      </c>
      <c r="T1499" s="43">
        <f ca="1">_xll.BInterpol('Base CDI'!$H$4:$H$28,'Base CDI'!$J$4:$J$29,S1499,"Cubic","Extrapolate=Linear","MultiX=Average","Skip=True","Sort=True")</f>
        <v>13.384162609665983</v>
      </c>
      <c r="U1499" s="43">
        <f ca="1">_xll.BInterpol('Base CDI'!$H$4:$H$28,'Base CDI'!$I$4:$I$29,S1499,"Cubic","Extrapolate=Linear","MultiX=Average","Skip=True","Sort=True")</f>
        <v>13.408148296903589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47277</v>
      </c>
      <c r="T1500" s="43">
        <f ca="1">_xll.BInterpol('Base CDI'!$H$4:$H$28,'Base CDI'!$J$4:$J$29,S1500,"Cubic","Extrapolate=Linear","MultiX=Average","Skip=True","Sort=True")</f>
        <v>13.384363077558746</v>
      </c>
      <c r="U1500" s="43">
        <f ca="1">_xll.BInterpol('Base CDI'!$H$4:$H$28,'Base CDI'!$I$4:$I$29,S1500,"Cubic","Extrapolate=Linear","MultiX=Average","Skip=True","Sort=True")</f>
        <v>13.408306702608195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47278</v>
      </c>
      <c r="T1501" s="43">
        <f ca="1">_xll.BInterpol('Base CDI'!$H$4:$H$28,'Base CDI'!$J$4:$J$29,S1501,"Cubic","Extrapolate=Linear","MultiX=Average","Skip=True","Sort=True")</f>
        <v>13.38456379434971</v>
      </c>
      <c r="U1501" s="43">
        <f ca="1">_xll.BInterpol('Base CDI'!$H$4:$H$28,'Base CDI'!$I$4:$I$29,S1501,"Cubic","Extrapolate=Linear","MultiX=Average","Skip=True","Sort=True")</f>
        <v>13.408465255277051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47279</v>
      </c>
      <c r="T1502" s="43">
        <f ca="1">_xll.BInterpol('Base CDI'!$H$4:$H$28,'Base CDI'!$J$4:$J$29,S1502,"Cubic","Extrapolate=Linear","MultiX=Average","Skip=True","Sort=True")</f>
        <v>13.384764758391668</v>
      </c>
      <c r="U1502" s="43">
        <f ca="1">_xll.BInterpol('Base CDI'!$H$4:$H$28,'Base CDI'!$I$4:$I$29,S1502,"Cubic","Extrapolate=Linear","MultiX=Average","Skip=True","Sort=True")</f>
        <v>13.408623955277205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47280</v>
      </c>
      <c r="T1503" s="43">
        <f ca="1">_xll.BInterpol('Base CDI'!$H$4:$H$28,'Base CDI'!$J$4:$J$29,S1503,"Cubic","Extrapolate=Linear","MultiX=Average","Skip=True","Sort=True")</f>
        <v>13.384965968037418</v>
      </c>
      <c r="U1503" s="43">
        <f ca="1">_xll.BInterpol('Base CDI'!$H$4:$H$28,'Base CDI'!$I$4:$I$29,S1503,"Cubic","Extrapolate=Linear","MultiX=Average","Skip=True","Sort=True")</f>
        <v>13.408782802975709</v>
      </c>
    </row>
    <row r="1504" spans="16:21" x14ac:dyDescent="0.25">
      <c r="P1504" s="10">
        <v>36700</v>
      </c>
      <c r="Q1504">
        <v>5.46495</v>
      </c>
      <c r="S1504" s="42">
        <f t="shared" ca="1" si="28"/>
        <v>47281</v>
      </c>
      <c r="T1504" s="43">
        <f ca="1">_xll.BInterpol('Base CDI'!$H$4:$H$28,'Base CDI'!$J$4:$J$29,S1504,"Cubic","Extrapolate=Linear","MultiX=Average","Skip=True","Sort=True")</f>
        <v>13.385167421639755</v>
      </c>
      <c r="U1504" s="43">
        <f ca="1">_xll.BInterpol('Base CDI'!$H$4:$H$28,'Base CDI'!$I$4:$I$29,S1504,"Cubic","Extrapolate=Linear","MultiX=Average","Skip=True","Sort=True")</f>
        <v>13.408941798739615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47282</v>
      </c>
      <c r="T1505" s="43">
        <f ca="1">_xll.BInterpol('Base CDI'!$H$4:$H$28,'Base CDI'!$J$4:$J$29,S1505,"Cubic","Extrapolate=Linear","MultiX=Average","Skip=True","Sort=True")</f>
        <v>13.385369117551477</v>
      </c>
      <c r="U1505" s="43">
        <f ca="1">_xll.BInterpol('Base CDI'!$H$4:$H$28,'Base CDI'!$I$4:$I$29,S1505,"Cubic","Extrapolate=Linear","MultiX=Average","Skip=True","Sort=True")</f>
        <v>13.40910094293597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47283</v>
      </c>
      <c r="T1506" s="43">
        <f ca="1">_xll.BInterpol('Base CDI'!$H$4:$H$28,'Base CDI'!$J$4:$J$29,S1506,"Cubic","Extrapolate=Linear","MultiX=Average","Skip=True","Sort=True")</f>
        <v>13.385571054125377</v>
      </c>
      <c r="U1506" s="43">
        <f ca="1">_xll.BInterpol('Base CDI'!$H$4:$H$28,'Base CDI'!$I$4:$I$29,S1506,"Cubic","Extrapolate=Linear","MultiX=Average","Skip=True","Sort=True")</f>
        <v>13.409260235931823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47284</v>
      </c>
      <c r="T1507" s="43">
        <f ca="1">_xll.BInterpol('Base CDI'!$H$4:$H$28,'Base CDI'!$J$4:$J$29,S1507,"Cubic","Extrapolate=Linear","MultiX=Average","Skip=True","Sort=True")</f>
        <v>13.385773229714253</v>
      </c>
      <c r="U1507" s="43">
        <f ca="1">_xll.BInterpol('Base CDI'!$H$4:$H$28,'Base CDI'!$I$4:$I$29,S1507,"Cubic","Extrapolate=Linear","MultiX=Average","Skip=True","Sort=True")</f>
        <v>13.409419678094228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47285</v>
      </c>
      <c r="T1508" s="43">
        <f ca="1">_xll.BInterpol('Base CDI'!$H$4:$H$28,'Base CDI'!$J$4:$J$29,S1508,"Cubic","Extrapolate=Linear","MultiX=Average","Skip=True","Sort=True")</f>
        <v>13.3859756426709</v>
      </c>
      <c r="U1508" s="43">
        <f ca="1">_xll.BInterpol('Base CDI'!$H$4:$H$28,'Base CDI'!$I$4:$I$29,S1508,"Cubic","Extrapolate=Linear","MultiX=Average","Skip=True","Sort=True")</f>
        <v>13.409579269790232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47286</v>
      </c>
      <c r="T1509" s="43">
        <f ca="1">_xll.BInterpol('Base CDI'!$H$4:$H$28,'Base CDI'!$J$4:$J$29,S1509,"Cubic","Extrapolate=Linear","MultiX=Average","Skip=True","Sort=True")</f>
        <v>13.386178291348111</v>
      </c>
      <c r="U1509" s="43">
        <f ca="1">_xll.BInterpol('Base CDI'!$H$4:$H$28,'Base CDI'!$I$4:$I$29,S1509,"Cubic","Extrapolate=Linear","MultiX=Average","Skip=True","Sort=True")</f>
        <v>13.409739011386888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47287</v>
      </c>
      <c r="T1510" s="43">
        <f ca="1">_xll.BInterpol('Base CDI'!$H$4:$H$28,'Base CDI'!$J$4:$J$29,S1510,"Cubic","Extrapolate=Linear","MultiX=Average","Skip=True","Sort=True")</f>
        <v>13.386381174098686</v>
      </c>
      <c r="U1510" s="43">
        <f ca="1">_xll.BInterpol('Base CDI'!$H$4:$H$28,'Base CDI'!$I$4:$I$29,S1510,"Cubic","Extrapolate=Linear","MultiX=Average","Skip=True","Sort=True")</f>
        <v>13.409898903251243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47288</v>
      </c>
      <c r="T1511" s="43">
        <f ca="1">_xll.BInterpol('Base CDI'!$H$4:$H$28,'Base CDI'!$J$4:$J$29,S1511,"Cubic","Extrapolate=Linear","MultiX=Average","Skip=True","Sort=True")</f>
        <v>13.386584289275419</v>
      </c>
      <c r="U1511" s="43">
        <f ca="1">_xll.BInterpol('Base CDI'!$H$4:$H$28,'Base CDI'!$I$4:$I$29,S1511,"Cubic","Extrapolate=Linear","MultiX=Average","Skip=True","Sort=True")</f>
        <v>13.41005894575035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47289</v>
      </c>
      <c r="T1512" s="43">
        <f ca="1">_xll.BInterpol('Base CDI'!$H$4:$H$28,'Base CDI'!$J$4:$J$29,S1512,"Cubic","Extrapolate=Linear","MultiX=Average","Skip=True","Sort=True")</f>
        <v>13.386787635231105</v>
      </c>
      <c r="U1512" s="43">
        <f ca="1">_xll.BInterpol('Base CDI'!$H$4:$H$28,'Base CDI'!$I$4:$I$29,S1512,"Cubic","Extrapolate=Linear","MultiX=Average","Skip=True","Sort=True")</f>
        <v>13.410219139251257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47290</v>
      </c>
      <c r="T1513" s="43">
        <f ca="1">_xll.BInterpol('Base CDI'!$H$4:$H$28,'Base CDI'!$J$4:$J$29,S1513,"Cubic","Extrapolate=Linear","MultiX=Average","Skip=True","Sort=True")</f>
        <v>13.386991210318541</v>
      </c>
      <c r="U1513" s="43">
        <f ca="1">_xll.BInterpol('Base CDI'!$H$4:$H$28,'Base CDI'!$I$4:$I$29,S1513,"Cubic","Extrapolate=Linear","MultiX=Average","Skip=True","Sort=True")</f>
        <v>13.410379484121014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47291</v>
      </c>
      <c r="T1514" s="43">
        <f ca="1">_xll.BInterpol('Base CDI'!$H$4:$H$28,'Base CDI'!$J$4:$J$29,S1514,"Cubic","Extrapolate=Linear","MultiX=Average","Skip=True","Sort=True")</f>
        <v>13.387195012890524</v>
      </c>
      <c r="U1514" s="43">
        <f ca="1">_xll.BInterpol('Base CDI'!$H$4:$H$28,'Base CDI'!$I$4:$I$29,S1514,"Cubic","Extrapolate=Linear","MultiX=Average","Skip=True","Sort=True")</f>
        <v>13.410539980726673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47292</v>
      </c>
      <c r="T1515" s="43">
        <f ca="1">_xll.BInterpol('Base CDI'!$H$4:$H$28,'Base CDI'!$J$4:$J$29,S1515,"Cubic","Extrapolate=Linear","MultiX=Average","Skip=True","Sort=True")</f>
        <v>13.387399041299846</v>
      </c>
      <c r="U1515" s="43">
        <f ca="1">_xll.BInterpol('Base CDI'!$H$4:$H$28,'Base CDI'!$I$4:$I$29,S1515,"Cubic","Extrapolate=Linear","MultiX=Average","Skip=True","Sort=True")</f>
        <v>13.410700629435283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47293</v>
      </c>
      <c r="T1516" s="43">
        <f ca="1">_xll.BInterpol('Base CDI'!$H$4:$H$28,'Base CDI'!$J$4:$J$29,S1516,"Cubic","Extrapolate=Linear","MultiX=Average","Skip=True","Sort=True")</f>
        <v>13.387603293899305</v>
      </c>
      <c r="U1516" s="43">
        <f ca="1">_xll.BInterpol('Base CDI'!$H$4:$H$28,'Base CDI'!$I$4:$I$29,S1516,"Cubic","Extrapolate=Linear","MultiX=Average","Skip=True","Sort=True")</f>
        <v>13.410861430613895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47294</v>
      </c>
      <c r="T1517" s="43">
        <f ca="1">_xll.BInterpol('Base CDI'!$H$4:$H$28,'Base CDI'!$J$4:$J$29,S1517,"Cubic","Extrapolate=Linear","MultiX=Average","Skip=True","Sort=True")</f>
        <v>13.387807769041698</v>
      </c>
      <c r="U1517" s="43">
        <f ca="1">_xll.BInterpol('Base CDI'!$H$4:$H$28,'Base CDI'!$I$4:$I$29,S1517,"Cubic","Extrapolate=Linear","MultiX=Average","Skip=True","Sort=True")</f>
        <v>13.411022384629558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47295</v>
      </c>
      <c r="T1518" s="43">
        <f ca="1">_xll.BInterpol('Base CDI'!$H$4:$H$28,'Base CDI'!$J$4:$J$29,S1518,"Cubic","Extrapolate=Linear","MultiX=Average","Skip=True","Sort=True")</f>
        <v>13.38801246507982</v>
      </c>
      <c r="U1518" s="43">
        <f ca="1">_xll.BInterpol('Base CDI'!$H$4:$H$28,'Base CDI'!$I$4:$I$29,S1518,"Cubic","Extrapolate=Linear","MultiX=Average","Skip=True","Sort=True")</f>
        <v>13.411183491849322</v>
      </c>
    </row>
    <row r="1519" spans="16:21" x14ac:dyDescent="0.25">
      <c r="P1519" s="10">
        <v>36721</v>
      </c>
      <c r="Q1519">
        <v>5.516686</v>
      </c>
      <c r="S1519" s="42">
        <f t="shared" ca="1" si="28"/>
        <v>47296</v>
      </c>
      <c r="T1519" s="43">
        <f ca="1">_xll.BInterpol('Base CDI'!$H$4:$H$28,'Base CDI'!$J$4:$J$29,S1519,"Cubic","Extrapolate=Linear","MultiX=Average","Skip=True","Sort=True")</f>
        <v>13.388217380366465</v>
      </c>
      <c r="U1519" s="43">
        <f ca="1">_xll.BInterpol('Base CDI'!$H$4:$H$28,'Base CDI'!$I$4:$I$29,S1519,"Cubic","Extrapolate=Linear","MultiX=Average","Skip=True","Sort=True")</f>
        <v>13.411344752640238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47297</v>
      </c>
      <c r="T1520" s="43">
        <f ca="1">_xll.BInterpol('Base CDI'!$H$4:$H$28,'Base CDI'!$J$4:$J$29,S1520,"Cubic","Extrapolate=Linear","MultiX=Average","Skip=True","Sort=True")</f>
        <v>13.388422513254429</v>
      </c>
      <c r="U1520" s="43">
        <f ca="1">_xll.BInterpol('Base CDI'!$H$4:$H$28,'Base CDI'!$I$4:$I$29,S1520,"Cubic","Extrapolate=Linear","MultiX=Average","Skip=True","Sort=True")</f>
        <v>13.411506167369357</v>
      </c>
    </row>
    <row r="1521" spans="16:21" x14ac:dyDescent="0.25">
      <c r="P1521" s="10">
        <v>36725</v>
      </c>
      <c r="Q1521">
        <v>5.523523</v>
      </c>
      <c r="S1521" s="42">
        <f t="shared" ca="1" si="28"/>
        <v>47298</v>
      </c>
      <c r="T1521" s="43">
        <f ca="1">_xll.BInterpol('Base CDI'!$H$4:$H$28,'Base CDI'!$J$4:$J$29,S1521,"Cubic","Extrapolate=Linear","MultiX=Average","Skip=True","Sort=True")</f>
        <v>13.388627862096511</v>
      </c>
      <c r="U1521" s="43">
        <f ca="1">_xll.BInterpol('Base CDI'!$H$4:$H$28,'Base CDI'!$I$4:$I$29,S1521,"Cubic","Extrapolate=Linear","MultiX=Average","Skip=True","Sort=True")</f>
        <v>13.411667736403725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47299</v>
      </c>
      <c r="T1522" s="43">
        <f ca="1">_xll.BInterpol('Base CDI'!$H$4:$H$28,'Base CDI'!$J$4:$J$29,S1522,"Cubic","Extrapolate=Linear","MultiX=Average","Skip=True","Sort=True")</f>
        <v>13.388833425245505</v>
      </c>
      <c r="U1522" s="43">
        <f ca="1">_xll.BInterpol('Base CDI'!$H$4:$H$28,'Base CDI'!$I$4:$I$29,S1522,"Cubic","Extrapolate=Linear","MultiX=Average","Skip=True","Sort=True")</f>
        <v>13.411829460110397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47300</v>
      </c>
      <c r="T1523" s="43">
        <f ca="1">_xll.BInterpol('Base CDI'!$H$4:$H$28,'Base CDI'!$J$4:$J$29,S1523,"Cubic","Extrapolate=Linear","MultiX=Average","Skip=True","Sort=True")</f>
        <v>13.389039201054205</v>
      </c>
      <c r="U1523" s="43">
        <f ca="1">_xll.BInterpol('Base CDI'!$H$4:$H$28,'Base CDI'!$I$4:$I$29,S1523,"Cubic","Extrapolate=Linear","MultiX=Average","Skip=True","Sort=True")</f>
        <v>13.411991338856421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47301</v>
      </c>
      <c r="T1524" s="43">
        <f ca="1">_xll.BInterpol('Base CDI'!$H$4:$H$28,'Base CDI'!$J$4:$J$29,S1524,"Cubic","Extrapolate=Linear","MultiX=Average","Skip=True","Sort=True")</f>
        <v>13.389245187875407</v>
      </c>
      <c r="U1524" s="43">
        <f ca="1">_xll.BInterpol('Base CDI'!$H$4:$H$28,'Base CDI'!$I$4:$I$29,S1524,"Cubic","Extrapolate=Linear","MultiX=Average","Skip=True","Sort=True")</f>
        <v>13.412153373008847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47302</v>
      </c>
      <c r="T1525" s="43">
        <f ca="1">_xll.BInterpol('Base CDI'!$H$4:$H$28,'Base CDI'!$J$4:$J$29,S1525,"Cubic","Extrapolate=Linear","MultiX=Average","Skip=True","Sort=True")</f>
        <v>13.389451384061909</v>
      </c>
      <c r="U1525" s="43">
        <f ca="1">_xll.BInterpol('Base CDI'!$H$4:$H$28,'Base CDI'!$I$4:$I$29,S1525,"Cubic","Extrapolate=Linear","MultiX=Average","Skip=True","Sort=True")</f>
        <v>13.412315562934726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47303</v>
      </c>
      <c r="T1526" s="43">
        <f ca="1">_xll.BInterpol('Base CDI'!$H$4:$H$28,'Base CDI'!$J$4:$J$29,S1526,"Cubic","Extrapolate=Linear","MultiX=Average","Skip=True","Sort=True")</f>
        <v>13.389657787966506</v>
      </c>
      <c r="U1526" s="43">
        <f ca="1">_xll.BInterpol('Base CDI'!$H$4:$H$28,'Base CDI'!$I$4:$I$29,S1526,"Cubic","Extrapolate=Linear","MultiX=Average","Skip=True","Sort=True")</f>
        <v>13.412477909001108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47304</v>
      </c>
      <c r="T1527" s="43">
        <f ca="1">_xll.BInterpol('Base CDI'!$H$4:$H$28,'Base CDI'!$J$4:$J$29,S1527,"Cubic","Extrapolate=Linear","MultiX=Average","Skip=True","Sort=True")</f>
        <v>13.389864397941993</v>
      </c>
      <c r="U1527" s="43">
        <f ca="1">_xll.BInterpol('Base CDI'!$H$4:$H$28,'Base CDI'!$I$4:$I$29,S1527,"Cubic","Extrapolate=Linear","MultiX=Average","Skip=True","Sort=True")</f>
        <v>13.412640411575042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47305</v>
      </c>
      <c r="T1528" s="43" t="str">
        <f ca="1">_xll.BInterpol('Base CDI'!$H$4:$H$28,'Base CDI'!$J$4:$J$29,S1528,"Cubic","Extrapolate=Linear","MultiX=Average","Skip=True","Sort=True")</f>
        <v>#N/A Missing Value</v>
      </c>
      <c r="U1528" s="43" t="str">
        <f ca="1">_xll.BInterpol('Base CDI'!$H$4:$H$28,'Base CDI'!$I$4:$I$29,S1528,"Cubic","Extrapolate=Linear","MultiX=Average","Skip=True","Sort=True")</f>
        <v>#N/A Missing Value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47306</v>
      </c>
      <c r="T1529" s="43" t="str">
        <f ca="1">_xll.BInterpol('Base CDI'!$H$4:$H$28,'Base CDI'!$J$4:$J$29,S1529,"Cubic","Extrapolate=Linear","MultiX=Average","Skip=True","Sort=True")</f>
        <v>#N/A Missing Value</v>
      </c>
      <c r="U1529" s="43" t="str">
        <f ca="1">_xll.BInterpol('Base CDI'!$H$4:$H$28,'Base CDI'!$I$4:$I$29,S1529,"Cubic","Extrapolate=Linear","MultiX=Average","Skip=True","Sort=True")</f>
        <v>#N/A Missing Value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47307</v>
      </c>
      <c r="T1530" s="43" t="str">
        <f ca="1">_xll.BInterpol('Base CDI'!$H$4:$H$28,'Base CDI'!$J$4:$J$29,S1530,"Cubic","Extrapolate=Linear","MultiX=Average","Skip=True","Sort=True")</f>
        <v>#N/A Missing Value</v>
      </c>
      <c r="U1530" s="43" t="str">
        <f ca="1">_xll.BInterpol('Base CDI'!$H$4:$H$28,'Base CDI'!$I$4:$I$29,S1530,"Cubic","Extrapolate=Linear","MultiX=Average","Skip=True","Sort=True")</f>
        <v>#N/A Missing Value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47308</v>
      </c>
      <c r="T1531" s="43" t="str">
        <f ca="1">_xll.BInterpol('Base CDI'!$H$4:$H$28,'Base CDI'!$J$4:$J$29,S1531,"Cubic","Extrapolate=Linear","MultiX=Average","Skip=True","Sort=True")</f>
        <v>#N/A Missing Value</v>
      </c>
      <c r="U1531" s="43" t="str">
        <f ca="1">_xll.BInterpol('Base CDI'!$H$4:$H$28,'Base CDI'!$I$4:$I$29,S1531,"Cubic","Extrapolate=Linear","MultiX=Average","Skip=True","Sort=True")</f>
        <v>#N/A Missing Value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47309</v>
      </c>
      <c r="T1532" s="43" t="str">
        <f ca="1">_xll.BInterpol('Base CDI'!$H$4:$H$28,'Base CDI'!$J$4:$J$29,S1532,"Cubic","Extrapolate=Linear","MultiX=Average","Skip=True","Sort=True")</f>
        <v>#N/A Missing Value</v>
      </c>
      <c r="U1532" s="43" t="str">
        <f ca="1">_xll.BInterpol('Base CDI'!$H$4:$H$28,'Base CDI'!$I$4:$I$29,S1532,"Cubic","Extrapolate=Linear","MultiX=Average","Skip=True","Sort=True")</f>
        <v>#N/A Missing Value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47310</v>
      </c>
      <c r="T1533" s="43" t="str">
        <f ca="1">_xll.BInterpol('Base CDI'!$H$4:$H$28,'Base CDI'!$J$4:$J$29,S1533,"Cubic","Extrapolate=Linear","MultiX=Average","Skip=True","Sort=True")</f>
        <v>#N/A Missing Value</v>
      </c>
      <c r="U1533" s="43" t="str">
        <f ca="1">_xll.BInterpol('Base CDI'!$H$4:$H$28,'Base CDI'!$I$4:$I$29,S1533,"Cubic","Extrapolate=Linear","MultiX=Average","Skip=True","Sort=True")</f>
        <v>#N/A Missing Value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47311</v>
      </c>
      <c r="T1534" s="43" t="str">
        <f ca="1">_xll.BInterpol('Base CDI'!$H$4:$H$28,'Base CDI'!$J$4:$J$29,S1534,"Cubic","Extrapolate=Linear","MultiX=Average","Skip=True","Sort=True")</f>
        <v>#N/A Missing Value</v>
      </c>
      <c r="U1534" s="43" t="str">
        <f ca="1">_xll.BInterpol('Base CDI'!$H$4:$H$28,'Base CDI'!$I$4:$I$29,S1534,"Cubic","Extrapolate=Linear","MultiX=Average","Skip=True","Sort=True")</f>
        <v>#N/A Missing Value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47312</v>
      </c>
      <c r="T1535" s="43" t="str">
        <f ca="1">_xll.BInterpol('Base CDI'!$H$4:$H$28,'Base CDI'!$J$4:$J$29,S1535,"Cubic","Extrapolate=Linear","MultiX=Average","Skip=True","Sort=True")</f>
        <v>#N/A Missing Value</v>
      </c>
      <c r="U1535" s="43" t="str">
        <f ca="1">_xll.BInterpol('Base CDI'!$H$4:$H$28,'Base CDI'!$I$4:$I$29,S1535,"Cubic","Extrapolate=Linear","MultiX=Average","Skip=True","Sort=True")</f>
        <v>#N/A Missing Value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47313</v>
      </c>
      <c r="T1536" s="43" t="str">
        <f ca="1">_xll.BInterpol('Base CDI'!$H$4:$H$28,'Base CDI'!$J$4:$J$29,S1536,"Cubic","Extrapolate=Linear","MultiX=Average","Skip=True","Sort=True")</f>
        <v>#N/A Missing Value</v>
      </c>
      <c r="U1536" s="43" t="str">
        <f ca="1">_xll.BInterpol('Base CDI'!$H$4:$H$28,'Base CDI'!$I$4:$I$29,S1536,"Cubic","Extrapolate=Linear","MultiX=Average","Skip=True","Sort=True")</f>
        <v>#N/A Missing Value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47314</v>
      </c>
      <c r="T1537" s="43" t="str">
        <f ca="1">_xll.BInterpol('Base CDI'!$H$4:$H$28,'Base CDI'!$J$4:$J$29,S1537,"Cubic","Extrapolate=Linear","MultiX=Average","Skip=True","Sort=True")</f>
        <v>#N/A Missing Value</v>
      </c>
      <c r="U1537" s="43" t="str">
        <f ca="1">_xll.BInterpol('Base CDI'!$H$4:$H$28,'Base CDI'!$I$4:$I$29,S1537,"Cubic","Extrapolate=Linear","MultiX=Average","Skip=True","Sort=True")</f>
        <v>#N/A Missing Value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47315</v>
      </c>
      <c r="T1538" s="43" t="str">
        <f ca="1">_xll.BInterpol('Base CDI'!$H$4:$H$28,'Base CDI'!$J$4:$J$29,S1538,"Cubic","Extrapolate=Linear","MultiX=Average","Skip=True","Sort=True")</f>
        <v>#N/A Missing Value</v>
      </c>
      <c r="U1538" s="43" t="str">
        <f ca="1">_xll.BInterpol('Base CDI'!$H$4:$H$28,'Base CDI'!$I$4:$I$29,S1538,"Cubic","Extrapolate=Linear","MultiX=Average","Skip=True","Sort=True")</f>
        <v>#N/A Missing Value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47316</v>
      </c>
      <c r="T1539" s="43" t="str">
        <f ca="1">_xll.BInterpol('Base CDI'!$H$4:$H$28,'Base CDI'!$J$4:$J$29,S1539,"Cubic","Extrapolate=Linear","MultiX=Average","Skip=True","Sort=True")</f>
        <v>#N/A Missing Value</v>
      </c>
      <c r="U1539" s="43" t="str">
        <f ca="1">_xll.BInterpol('Base CDI'!$H$4:$H$28,'Base CDI'!$I$4:$I$29,S1539,"Cubic","Extrapolate=Linear","MultiX=Average","Skip=True","Sort=True")</f>
        <v>#N/A Missing Value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47317</v>
      </c>
      <c r="T1540" s="43" t="str">
        <f ca="1">_xll.BInterpol('Base CDI'!$H$4:$H$28,'Base CDI'!$J$4:$J$29,S1540,"Cubic","Extrapolate=Linear","MultiX=Average","Skip=True","Sort=True")</f>
        <v>#N/A Missing Value</v>
      </c>
      <c r="U1540" s="43" t="str">
        <f ca="1">_xll.BInterpol('Base CDI'!$H$4:$H$28,'Base CDI'!$I$4:$I$29,S1540,"Cubic","Extrapolate=Linear","MultiX=Average","Skip=True","Sort=True")</f>
        <v>#N/A Missing Value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47318</v>
      </c>
      <c r="T1541" s="43" t="str">
        <f ca="1">_xll.BInterpol('Base CDI'!$H$4:$H$28,'Base CDI'!$J$4:$J$29,S1541,"Cubic","Extrapolate=Linear","MultiX=Average","Skip=True","Sort=True")</f>
        <v>#N/A Missing Value</v>
      </c>
      <c r="U1541" s="43" t="str">
        <f ca="1">_xll.BInterpol('Base CDI'!$H$4:$H$28,'Base CDI'!$I$4:$I$29,S1541,"Cubic","Extrapolate=Linear","MultiX=Average","Skip=True","Sort=True")</f>
        <v>#N/A Missing Value</v>
      </c>
    </row>
    <row r="1542" spans="16:21" x14ac:dyDescent="0.25">
      <c r="P1542" s="10">
        <v>36754</v>
      </c>
      <c r="Q1542">
        <v>5.594074</v>
      </c>
      <c r="S1542" s="42">
        <f t="shared" ca="1" si="28"/>
        <v>47319</v>
      </c>
      <c r="T1542" s="43" t="str">
        <f ca="1">_xll.BInterpol('Base CDI'!$H$4:$H$28,'Base CDI'!$J$4:$J$29,S1542,"Cubic","Extrapolate=Linear","MultiX=Average","Skip=True","Sort=True")</f>
        <v>#N/A Missing Value</v>
      </c>
      <c r="U1542" s="43" t="str">
        <f ca="1">_xll.BInterpol('Base CDI'!$H$4:$H$28,'Base CDI'!$I$4:$I$29,S1542,"Cubic","Extrapolate=Linear","MultiX=Average","Skip=True","Sort=True")</f>
        <v>#N/A Missing Value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47320</v>
      </c>
      <c r="T1543" s="43" t="str">
        <f ca="1">_xll.BInterpol('Base CDI'!$H$4:$H$28,'Base CDI'!$J$4:$J$29,S1543,"Cubic","Extrapolate=Linear","MultiX=Average","Skip=True","Sort=True")</f>
        <v>#N/A Missing Value</v>
      </c>
      <c r="U1543" s="43" t="str">
        <f ca="1">_xll.BInterpol('Base CDI'!$H$4:$H$28,'Base CDI'!$I$4:$I$29,S1543,"Cubic","Extrapolate=Linear","MultiX=Average","Skip=True","Sort=True")</f>
        <v>#N/A Missing Value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47321</v>
      </c>
      <c r="T1544" s="43" t="str">
        <f ca="1">_xll.BInterpol('Base CDI'!$H$4:$H$28,'Base CDI'!$J$4:$J$29,S1544,"Cubic","Extrapolate=Linear","MultiX=Average","Skip=True","Sort=True")</f>
        <v>#N/A Missing Value</v>
      </c>
      <c r="U1544" s="43" t="str">
        <f ca="1">_xll.BInterpol('Base CDI'!$H$4:$H$28,'Base CDI'!$I$4:$I$29,S1544,"Cubic","Extrapolate=Linear","MultiX=Average","Skip=True","Sort=True")</f>
        <v>#N/A Missing Value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47322</v>
      </c>
      <c r="T1545" s="43" t="str">
        <f ca="1">_xll.BInterpol('Base CDI'!$H$4:$H$28,'Base CDI'!$J$4:$J$29,S1545,"Cubic","Extrapolate=Linear","MultiX=Average","Skip=True","Sort=True")</f>
        <v>#N/A Missing Value</v>
      </c>
      <c r="U1545" s="43" t="str">
        <f ca="1">_xll.BInterpol('Base CDI'!$H$4:$H$28,'Base CDI'!$I$4:$I$29,S1545,"Cubic","Extrapolate=Linear","MultiX=Average","Skip=True","Sort=True")</f>
        <v>#N/A Missing Value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47323</v>
      </c>
      <c r="T1546" s="43" t="str">
        <f ca="1">_xll.BInterpol('Base CDI'!$H$4:$H$28,'Base CDI'!$J$4:$J$29,S1546,"Cubic","Extrapolate=Linear","MultiX=Average","Skip=True","Sort=True")</f>
        <v>#N/A Missing Value</v>
      </c>
      <c r="U1546" s="43" t="str">
        <f ca="1">_xll.BInterpol('Base CDI'!$H$4:$H$28,'Base CDI'!$I$4:$I$29,S1546,"Cubic","Extrapolate=Linear","MultiX=Average","Skip=True","Sort=True")</f>
        <v>#N/A Missing Value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47324</v>
      </c>
      <c r="T1547" s="43" t="str">
        <f ca="1">_xll.BInterpol('Base CDI'!$H$4:$H$28,'Base CDI'!$J$4:$J$29,S1547,"Cubic","Extrapolate=Linear","MultiX=Average","Skip=True","Sort=True")</f>
        <v>#N/A Missing Value</v>
      </c>
      <c r="U1547" s="43" t="str">
        <f ca="1">_xll.BInterpol('Base CDI'!$H$4:$H$28,'Base CDI'!$I$4:$I$29,S1547,"Cubic","Extrapolate=Linear","MultiX=Average","Skip=True","Sort=True")</f>
        <v>#N/A Missing Value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47325</v>
      </c>
      <c r="T1548" s="43" t="str">
        <f ca="1">_xll.BInterpol('Base CDI'!$H$4:$H$28,'Base CDI'!$J$4:$J$29,S1548,"Cubic","Extrapolate=Linear","MultiX=Average","Skip=True","Sort=True")</f>
        <v>#N/A Missing Value</v>
      </c>
      <c r="U1548" s="43" t="str">
        <f ca="1">_xll.BInterpol('Base CDI'!$H$4:$H$28,'Base CDI'!$I$4:$I$29,S1548,"Cubic","Extrapolate=Linear","MultiX=Average","Skip=True","Sort=True")</f>
        <v>#N/A Missing Value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47326</v>
      </c>
      <c r="T1549" s="43" t="str">
        <f ca="1">_xll.BInterpol('Base CDI'!$H$4:$H$28,'Base CDI'!$J$4:$J$29,S1549,"Cubic","Extrapolate=Linear","MultiX=Average","Skip=True","Sort=True")</f>
        <v>#N/A Missing Value</v>
      </c>
      <c r="U1549" s="43" t="str">
        <f ca="1">_xll.BInterpol('Base CDI'!$H$4:$H$28,'Base CDI'!$I$4:$I$29,S1549,"Cubic","Extrapolate=Linear","MultiX=Average","Skip=True","Sort=True")</f>
        <v>#N/A Missing Value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47327</v>
      </c>
      <c r="T1550" s="43" t="str">
        <f ca="1">_xll.BInterpol('Base CDI'!$H$4:$H$28,'Base CDI'!$J$4:$J$29,S1550,"Cubic","Extrapolate=Linear","MultiX=Average","Skip=True","Sort=True")</f>
        <v>#N/A Missing Value</v>
      </c>
      <c r="U1550" s="43" t="str">
        <f ca="1">_xll.BInterpol('Base CDI'!$H$4:$H$28,'Base CDI'!$I$4:$I$29,S1550,"Cubic","Extrapolate=Linear","MultiX=Average","Skip=True","Sort=True")</f>
        <v>#N/A Missing Value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47328</v>
      </c>
      <c r="T1551" s="43" t="str">
        <f ca="1">_xll.BInterpol('Base CDI'!$H$4:$H$28,'Base CDI'!$J$4:$J$29,S1551,"Cubic","Extrapolate=Linear","MultiX=Average","Skip=True","Sort=True")</f>
        <v>#N/A Missing Value</v>
      </c>
      <c r="U1551" s="43" t="str">
        <f ca="1">_xll.BInterpol('Base CDI'!$H$4:$H$28,'Base CDI'!$I$4:$I$29,S1551,"Cubic","Extrapolate=Linear","MultiX=Average","Skip=True","Sort=True")</f>
        <v>#N/A Missing Value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47329</v>
      </c>
      <c r="T1552" s="43" t="str">
        <f ca="1">_xll.BInterpol('Base CDI'!$H$4:$H$28,'Base CDI'!$J$4:$J$29,S1552,"Cubic","Extrapolate=Linear","MultiX=Average","Skip=True","Sort=True")</f>
        <v>#N/A Missing Value</v>
      </c>
      <c r="U1552" s="43" t="str">
        <f ca="1">_xll.BInterpol('Base CDI'!$H$4:$H$28,'Base CDI'!$I$4:$I$29,S1552,"Cubic","Extrapolate=Linear","MultiX=Average","Skip=True","Sort=True")</f>
        <v>#N/A Missing Value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47330</v>
      </c>
      <c r="T1553" s="43" t="str">
        <f ca="1">_xll.BInterpol('Base CDI'!$H$4:$H$28,'Base CDI'!$J$4:$J$29,S1553,"Cubic","Extrapolate=Linear","MultiX=Average","Skip=True","Sort=True")</f>
        <v>#N/A Missing Value</v>
      </c>
      <c r="U1553" s="43" t="str">
        <f ca="1">_xll.BInterpol('Base CDI'!$H$4:$H$28,'Base CDI'!$I$4:$I$29,S1553,"Cubic","Extrapolate=Linear","MultiX=Average","Skip=True","Sort=True")</f>
        <v>#N/A Missing Value</v>
      </c>
    </row>
    <row r="1554" spans="16:21" x14ac:dyDescent="0.25">
      <c r="P1554" s="10">
        <v>36770</v>
      </c>
      <c r="Q1554">
        <v>5.634652</v>
      </c>
      <c r="S1554" s="42">
        <f t="shared" ca="1" si="29"/>
        <v>47331</v>
      </c>
      <c r="T1554" s="43" t="str">
        <f ca="1">_xll.BInterpol('Base CDI'!$H$4:$H$28,'Base CDI'!$J$4:$J$29,S1554,"Cubic","Extrapolate=Linear","MultiX=Average","Skip=True","Sort=True")</f>
        <v>#N/A Missing Value</v>
      </c>
      <c r="U1554" s="43" t="str">
        <f ca="1">_xll.BInterpol('Base CDI'!$H$4:$H$28,'Base CDI'!$I$4:$I$29,S1554,"Cubic","Extrapolate=Linear","MultiX=Average","Skip=True","Sort=True")</f>
        <v>#N/A Missing Value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47332</v>
      </c>
      <c r="T1555" s="43" t="str">
        <f ca="1">_xll.BInterpol('Base CDI'!$H$4:$H$28,'Base CDI'!$J$4:$J$29,S1555,"Cubic","Extrapolate=Linear","MultiX=Average","Skip=True","Sort=True")</f>
        <v>#N/A Missing Value</v>
      </c>
      <c r="U1555" s="43" t="str">
        <f ca="1">_xll.BInterpol('Base CDI'!$H$4:$H$28,'Base CDI'!$I$4:$I$29,S1555,"Cubic","Extrapolate=Linear","MultiX=Average","Skip=True","Sort=True")</f>
        <v>#N/A Missing Value</v>
      </c>
    </row>
    <row r="1556" spans="16:21" x14ac:dyDescent="0.25">
      <c r="P1556" s="10">
        <v>36774</v>
      </c>
      <c r="Q1556">
        <v>5.641438</v>
      </c>
      <c r="S1556" s="42">
        <f t="shared" ca="1" si="29"/>
        <v>47333</v>
      </c>
      <c r="T1556" s="43" t="str">
        <f ca="1">_xll.BInterpol('Base CDI'!$H$4:$H$28,'Base CDI'!$J$4:$J$29,S1556,"Cubic","Extrapolate=Linear","MultiX=Average","Skip=True","Sort=True")</f>
        <v>#N/A Missing Value</v>
      </c>
      <c r="U1556" s="43" t="str">
        <f ca="1">_xll.BInterpol('Base CDI'!$H$4:$H$28,'Base CDI'!$I$4:$I$29,S1556,"Cubic","Extrapolate=Linear","MultiX=Average","Skip=True","Sort=True")</f>
        <v>#N/A Missing Value</v>
      </c>
    </row>
    <row r="1557" spans="16:21" x14ac:dyDescent="0.25">
      <c r="P1557" s="10">
        <v>36775</v>
      </c>
      <c r="Q1557">
        <v>5.644838</v>
      </c>
      <c r="S1557" s="42">
        <f t="shared" ca="1" si="29"/>
        <v>47334</v>
      </c>
      <c r="T1557" s="43" t="str">
        <f ca="1">_xll.BInterpol('Base CDI'!$H$4:$H$28,'Base CDI'!$J$4:$J$29,S1557,"Cubic","Extrapolate=Linear","MultiX=Average","Skip=True","Sort=True")</f>
        <v>#N/A Missing Value</v>
      </c>
      <c r="U1557" s="43" t="str">
        <f ca="1">_xll.BInterpol('Base CDI'!$H$4:$H$28,'Base CDI'!$I$4:$I$29,S1557,"Cubic","Extrapolate=Linear","MultiX=Average","Skip=True","Sort=True")</f>
        <v>#N/A Missing Value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47335</v>
      </c>
      <c r="T1558" s="43" t="str">
        <f ca="1">_xll.BInterpol('Base CDI'!$H$4:$H$28,'Base CDI'!$J$4:$J$29,S1558,"Cubic","Extrapolate=Linear","MultiX=Average","Skip=True","Sort=True")</f>
        <v>#N/A Missing Value</v>
      </c>
      <c r="U1558" s="43" t="str">
        <f ca="1">_xll.BInterpol('Base CDI'!$H$4:$H$28,'Base CDI'!$I$4:$I$29,S1558,"Cubic","Extrapolate=Linear","MultiX=Average","Skip=True","Sort=True")</f>
        <v>#N/A Missing Value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47336</v>
      </c>
      <c r="T1559" s="43" t="str">
        <f ca="1">_xll.BInterpol('Base CDI'!$H$4:$H$28,'Base CDI'!$J$4:$J$29,S1559,"Cubic","Extrapolate=Linear","MultiX=Average","Skip=True","Sort=True")</f>
        <v>#N/A Missing Value</v>
      </c>
      <c r="U1559" s="43" t="str">
        <f ca="1">_xll.BInterpol('Base CDI'!$H$4:$H$28,'Base CDI'!$I$4:$I$29,S1559,"Cubic","Extrapolate=Linear","MultiX=Average","Skip=True","Sort=True")</f>
        <v>#N/A Missing Value</v>
      </c>
    </row>
    <row r="1560" spans="16:21" x14ac:dyDescent="0.25">
      <c r="P1560" s="10">
        <v>36781</v>
      </c>
      <c r="Q1560">
        <v>5.655087</v>
      </c>
      <c r="S1560" s="42">
        <f t="shared" ca="1" si="29"/>
        <v>47337</v>
      </c>
      <c r="T1560" s="43" t="str">
        <f ca="1">_xll.BInterpol('Base CDI'!$H$4:$H$28,'Base CDI'!$J$4:$J$29,S1560,"Cubic","Extrapolate=Linear","MultiX=Average","Skip=True","Sort=True")</f>
        <v>#N/A Missing Value</v>
      </c>
      <c r="U1560" s="43" t="str">
        <f ca="1">_xll.BInterpol('Base CDI'!$H$4:$H$28,'Base CDI'!$I$4:$I$29,S1560,"Cubic","Extrapolate=Linear","MultiX=Average","Skip=True","Sort=True")</f>
        <v>#N/A Missing Value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47338</v>
      </c>
      <c r="T1561" s="43" t="str">
        <f ca="1">_xll.BInterpol('Base CDI'!$H$4:$H$28,'Base CDI'!$J$4:$J$29,S1561,"Cubic","Extrapolate=Linear","MultiX=Average","Skip=True","Sort=True")</f>
        <v>#N/A Missing Value</v>
      </c>
      <c r="U1561" s="43" t="str">
        <f ca="1">_xll.BInterpol('Base CDI'!$H$4:$H$28,'Base CDI'!$I$4:$I$29,S1561,"Cubic","Extrapolate=Linear","MultiX=Average","Skip=True","Sort=True")</f>
        <v>#N/A Missing Value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47339</v>
      </c>
      <c r="T1562" s="43" t="str">
        <f ca="1">_xll.BInterpol('Base CDI'!$H$4:$H$28,'Base CDI'!$J$4:$J$29,S1562,"Cubic","Extrapolate=Linear","MultiX=Average","Skip=True","Sort=True")</f>
        <v>#N/A Missing Value</v>
      </c>
      <c r="U1562" s="43" t="str">
        <f ca="1">_xll.BInterpol('Base CDI'!$H$4:$H$28,'Base CDI'!$I$4:$I$29,S1562,"Cubic","Extrapolate=Linear","MultiX=Average","Skip=True","Sort=True")</f>
        <v>#N/A Missing Value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47340</v>
      </c>
      <c r="T1563" s="43" t="str">
        <f ca="1">_xll.BInterpol('Base CDI'!$H$4:$H$28,'Base CDI'!$J$4:$J$29,S1563,"Cubic","Extrapolate=Linear","MultiX=Average","Skip=True","Sort=True")</f>
        <v>#N/A Missing Value</v>
      </c>
      <c r="U1563" s="43" t="str">
        <f ca="1">_xll.BInterpol('Base CDI'!$H$4:$H$28,'Base CDI'!$I$4:$I$29,S1563,"Cubic","Extrapolate=Linear","MultiX=Average","Skip=True","Sort=True")</f>
        <v>#N/A Missing Value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47341</v>
      </c>
      <c r="T1564" s="43" t="str">
        <f ca="1">_xll.BInterpol('Base CDI'!$H$4:$H$28,'Base CDI'!$J$4:$J$29,S1564,"Cubic","Extrapolate=Linear","MultiX=Average","Skip=True","Sort=True")</f>
        <v>#N/A Missing Value</v>
      </c>
      <c r="U1564" s="43" t="str">
        <f ca="1">_xll.BInterpol('Base CDI'!$H$4:$H$28,'Base CDI'!$I$4:$I$29,S1564,"Cubic","Extrapolate=Linear","MultiX=Average","Skip=True","Sort=True")</f>
        <v>#N/A Missing Value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47342</v>
      </c>
      <c r="T1565" s="43" t="str">
        <f ca="1">_xll.BInterpol('Base CDI'!$H$4:$H$28,'Base CDI'!$J$4:$J$29,S1565,"Cubic","Extrapolate=Linear","MultiX=Average","Skip=True","Sort=True")</f>
        <v>#N/A Missing Value</v>
      </c>
      <c r="U1565" s="43" t="str">
        <f ca="1">_xll.BInterpol('Base CDI'!$H$4:$H$28,'Base CDI'!$I$4:$I$29,S1565,"Cubic","Extrapolate=Linear","MultiX=Average","Skip=True","Sort=True")</f>
        <v>#N/A Missing Value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47343</v>
      </c>
      <c r="T1566" s="43" t="str">
        <f ca="1">_xll.BInterpol('Base CDI'!$H$4:$H$28,'Base CDI'!$J$4:$J$29,S1566,"Cubic","Extrapolate=Linear","MultiX=Average","Skip=True","Sort=True")</f>
        <v>#N/A Missing Value</v>
      </c>
      <c r="U1566" s="43" t="str">
        <f ca="1">_xll.BInterpol('Base CDI'!$H$4:$H$28,'Base CDI'!$I$4:$I$29,S1566,"Cubic","Extrapolate=Linear","MultiX=Average","Skip=True","Sort=True")</f>
        <v>#N/A Missing Value</v>
      </c>
    </row>
    <row r="1567" spans="16:21" x14ac:dyDescent="0.25">
      <c r="P1567" s="10">
        <v>36790</v>
      </c>
      <c r="Q1567">
        <v>5.679125</v>
      </c>
      <c r="S1567" s="42">
        <f t="shared" ca="1" si="29"/>
        <v>47344</v>
      </c>
      <c r="T1567" s="43" t="str">
        <f ca="1">_xll.BInterpol('Base CDI'!$H$4:$H$28,'Base CDI'!$J$4:$J$29,S1567,"Cubic","Extrapolate=Linear","MultiX=Average","Skip=True","Sort=True")</f>
        <v>#N/A Missing Value</v>
      </c>
      <c r="U1567" s="43" t="str">
        <f ca="1">_xll.BInterpol('Base CDI'!$H$4:$H$28,'Base CDI'!$I$4:$I$29,S1567,"Cubic","Extrapolate=Linear","MultiX=Average","Skip=True","Sort=True")</f>
        <v>#N/A Missing Value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47345</v>
      </c>
      <c r="T1568" s="43" t="str">
        <f ca="1">_xll.BInterpol('Base CDI'!$H$4:$H$28,'Base CDI'!$J$4:$J$29,S1568,"Cubic","Extrapolate=Linear","MultiX=Average","Skip=True","Sort=True")</f>
        <v>#N/A Missing Value</v>
      </c>
      <c r="U1568" s="43" t="str">
        <f ca="1">_xll.BInterpol('Base CDI'!$H$4:$H$28,'Base CDI'!$I$4:$I$29,S1568,"Cubic","Extrapolate=Linear","MultiX=Average","Skip=True","Sort=True")</f>
        <v>#N/A Missing Value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47346</v>
      </c>
      <c r="T1569" s="43" t="str">
        <f ca="1">_xll.BInterpol('Base CDI'!$H$4:$H$28,'Base CDI'!$J$4:$J$29,S1569,"Cubic","Extrapolate=Linear","MultiX=Average","Skip=True","Sort=True")</f>
        <v>#N/A Missing Value</v>
      </c>
      <c r="U1569" s="43" t="str">
        <f ca="1">_xll.BInterpol('Base CDI'!$H$4:$H$28,'Base CDI'!$I$4:$I$29,S1569,"Cubic","Extrapolate=Linear","MultiX=Average","Skip=True","Sort=True")</f>
        <v>#N/A Missing Value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47347</v>
      </c>
      <c r="T1570" s="43" t="str">
        <f ca="1">_xll.BInterpol('Base CDI'!$H$4:$H$28,'Base CDI'!$J$4:$J$29,S1570,"Cubic","Extrapolate=Linear","MultiX=Average","Skip=True","Sort=True")</f>
        <v>#N/A Missing Value</v>
      </c>
      <c r="U1570" s="43" t="str">
        <f ca="1">_xll.BInterpol('Base CDI'!$H$4:$H$28,'Base CDI'!$I$4:$I$29,S1570,"Cubic","Extrapolate=Linear","MultiX=Average","Skip=True","Sort=True")</f>
        <v>#N/A Missing Value</v>
      </c>
    </row>
    <row r="1571" spans="16:21" x14ac:dyDescent="0.25">
      <c r="P1571" s="10">
        <v>36796</v>
      </c>
      <c r="Q1571">
        <v>5.692895</v>
      </c>
      <c r="S1571" s="42">
        <f t="shared" ca="1" si="29"/>
        <v>47348</v>
      </c>
      <c r="T1571" s="43" t="str">
        <f ca="1">_xll.BInterpol('Base CDI'!$H$4:$H$28,'Base CDI'!$J$4:$J$29,S1571,"Cubic","Extrapolate=Linear","MultiX=Average","Skip=True","Sort=True")</f>
        <v>#N/A Missing Value</v>
      </c>
      <c r="U1571" s="43" t="str">
        <f ca="1">_xll.BInterpol('Base CDI'!$H$4:$H$28,'Base CDI'!$I$4:$I$29,S1571,"Cubic","Extrapolate=Linear","MultiX=Average","Skip=True","Sort=True")</f>
        <v>#N/A Missing Value</v>
      </c>
    </row>
    <row r="1572" spans="16:21" x14ac:dyDescent="0.25">
      <c r="P1572" s="10">
        <v>36797</v>
      </c>
      <c r="Q1572">
        <v>5.696332</v>
      </c>
      <c r="S1572" s="42">
        <f t="shared" ca="1" si="29"/>
        <v>47349</v>
      </c>
      <c r="T1572" s="43" t="str">
        <f ca="1">_xll.BInterpol('Base CDI'!$H$4:$H$28,'Base CDI'!$J$4:$J$29,S1572,"Cubic","Extrapolate=Linear","MultiX=Average","Skip=True","Sort=True")</f>
        <v>#N/A Missing Value</v>
      </c>
      <c r="U1572" s="43" t="str">
        <f ca="1">_xll.BInterpol('Base CDI'!$H$4:$H$28,'Base CDI'!$I$4:$I$29,S1572,"Cubic","Extrapolate=Linear","MultiX=Average","Skip=True","Sort=True")</f>
        <v>#N/A Missing Value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47350</v>
      </c>
      <c r="T1573" s="43" t="str">
        <f ca="1">_xll.BInterpol('Base CDI'!$H$4:$H$28,'Base CDI'!$J$4:$J$29,S1573,"Cubic","Extrapolate=Linear","MultiX=Average","Skip=True","Sort=True")</f>
        <v>#N/A Missing Value</v>
      </c>
      <c r="U1573" s="43" t="str">
        <f ca="1">_xll.BInterpol('Base CDI'!$H$4:$H$28,'Base CDI'!$I$4:$I$29,S1573,"Cubic","Extrapolate=Linear","MultiX=Average","Skip=True","Sort=True")</f>
        <v>#N/A Missing Value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47351</v>
      </c>
      <c r="T1574" s="43" t="str">
        <f ca="1">_xll.BInterpol('Base CDI'!$H$4:$H$28,'Base CDI'!$J$4:$J$29,S1574,"Cubic","Extrapolate=Linear","MultiX=Average","Skip=True","Sort=True")</f>
        <v>#N/A Missing Value</v>
      </c>
      <c r="U1574" s="43" t="str">
        <f ca="1">_xll.BInterpol('Base CDI'!$H$4:$H$28,'Base CDI'!$I$4:$I$29,S1574,"Cubic","Extrapolate=Linear","MultiX=Average","Skip=True","Sort=True")</f>
        <v>#N/A Missing Value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47352</v>
      </c>
      <c r="T1575" s="43" t="str">
        <f ca="1">_xll.BInterpol('Base CDI'!$H$4:$H$28,'Base CDI'!$J$4:$J$29,S1575,"Cubic","Extrapolate=Linear","MultiX=Average","Skip=True","Sort=True")</f>
        <v>#N/A Missing Value</v>
      </c>
      <c r="U1575" s="43" t="str">
        <f ca="1">_xll.BInterpol('Base CDI'!$H$4:$H$28,'Base CDI'!$I$4:$I$29,S1575,"Cubic","Extrapolate=Linear","MultiX=Average","Skip=True","Sort=True")</f>
        <v>#N/A Missing Value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47353</v>
      </c>
      <c r="T1576" s="43" t="str">
        <f ca="1">_xll.BInterpol('Base CDI'!$H$4:$H$28,'Base CDI'!$J$4:$J$29,S1576,"Cubic","Extrapolate=Linear","MultiX=Average","Skip=True","Sort=True")</f>
        <v>#N/A Missing Value</v>
      </c>
      <c r="U1576" s="43" t="str">
        <f ca="1">_xll.BInterpol('Base CDI'!$H$4:$H$28,'Base CDI'!$I$4:$I$29,S1576,"Cubic","Extrapolate=Linear","MultiX=Average","Skip=True","Sort=True")</f>
        <v>#N/A Missing Value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47354</v>
      </c>
      <c r="T1577" s="43" t="str">
        <f ca="1">_xll.BInterpol('Base CDI'!$H$4:$H$28,'Base CDI'!$J$4:$J$29,S1577,"Cubic","Extrapolate=Linear","MultiX=Average","Skip=True","Sort=True")</f>
        <v>#N/A Missing Value</v>
      </c>
      <c r="U1577" s="43" t="str">
        <f ca="1">_xll.BInterpol('Base CDI'!$H$4:$H$28,'Base CDI'!$I$4:$I$29,S1577,"Cubic","Extrapolate=Linear","MultiX=Average","Skip=True","Sort=True")</f>
        <v>#N/A Missing Value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47355</v>
      </c>
      <c r="T1578" s="43" t="str">
        <f ca="1">_xll.BInterpol('Base CDI'!$H$4:$H$28,'Base CDI'!$J$4:$J$29,S1578,"Cubic","Extrapolate=Linear","MultiX=Average","Skip=True","Sort=True")</f>
        <v>#N/A Missing Value</v>
      </c>
      <c r="U1578" s="43" t="str">
        <f ca="1">_xll.BInterpol('Base CDI'!$H$4:$H$28,'Base CDI'!$I$4:$I$29,S1578,"Cubic","Extrapolate=Linear","MultiX=Average","Skip=True","Sort=True")</f>
        <v>#N/A Missing Value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47356</v>
      </c>
      <c r="T1579" s="43" t="str">
        <f ca="1">_xll.BInterpol('Base CDI'!$H$4:$H$28,'Base CDI'!$J$4:$J$29,S1579,"Cubic","Extrapolate=Linear","MultiX=Average","Skip=True","Sort=True")</f>
        <v>#N/A Missing Value</v>
      </c>
      <c r="U1579" s="43" t="str">
        <f ca="1">_xll.BInterpol('Base CDI'!$H$4:$H$28,'Base CDI'!$I$4:$I$29,S1579,"Cubic","Extrapolate=Linear","MultiX=Average","Skip=True","Sort=True")</f>
        <v>#N/A Missing Value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47357</v>
      </c>
      <c r="T1580" s="43" t="str">
        <f ca="1">_xll.BInterpol('Base CDI'!$H$4:$H$28,'Base CDI'!$J$4:$J$29,S1580,"Cubic","Extrapolate=Linear","MultiX=Average","Skip=True","Sort=True")</f>
        <v>#N/A Missing Value</v>
      </c>
      <c r="U1580" s="43" t="str">
        <f ca="1">_xll.BInterpol('Base CDI'!$H$4:$H$28,'Base CDI'!$I$4:$I$29,S1580,"Cubic","Extrapolate=Linear","MultiX=Average","Skip=True","Sort=True")</f>
        <v>#N/A Missing Value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47358</v>
      </c>
      <c r="T1581" s="43" t="str">
        <f ca="1">_xll.BInterpol('Base CDI'!$H$4:$H$28,'Base CDI'!$J$4:$J$29,S1581,"Cubic","Extrapolate=Linear","MultiX=Average","Skip=True","Sort=True")</f>
        <v>#N/A Missing Value</v>
      </c>
      <c r="U1581" s="43" t="str">
        <f ca="1">_xll.BInterpol('Base CDI'!$H$4:$H$28,'Base CDI'!$I$4:$I$29,S1581,"Cubic","Extrapolate=Linear","MultiX=Average","Skip=True","Sort=True")</f>
        <v>#N/A Missing Value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47359</v>
      </c>
      <c r="T1582" s="43" t="str">
        <f ca="1">_xll.BInterpol('Base CDI'!$H$4:$H$28,'Base CDI'!$J$4:$J$29,S1582,"Cubic","Extrapolate=Linear","MultiX=Average","Skip=True","Sort=True")</f>
        <v>#N/A Missing Value</v>
      </c>
      <c r="U1582" s="43" t="str">
        <f ca="1">_xll.BInterpol('Base CDI'!$H$4:$H$28,'Base CDI'!$I$4:$I$29,S1582,"Cubic","Extrapolate=Linear","MultiX=Average","Skip=True","Sort=True")</f>
        <v>#N/A Missing Value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47360</v>
      </c>
      <c r="T1583" s="43" t="str">
        <f ca="1">_xll.BInterpol('Base CDI'!$H$4:$H$28,'Base CDI'!$J$4:$J$29,S1583,"Cubic","Extrapolate=Linear","MultiX=Average","Skip=True","Sort=True")</f>
        <v>#N/A Missing Value</v>
      </c>
      <c r="U1583" s="43" t="str">
        <f ca="1">_xll.BInterpol('Base CDI'!$H$4:$H$28,'Base CDI'!$I$4:$I$29,S1583,"Cubic","Extrapolate=Linear","MultiX=Average","Skip=True","Sort=True")</f>
        <v>#N/A Missing Value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47361</v>
      </c>
      <c r="T1584" s="43" t="str">
        <f ca="1">_xll.BInterpol('Base CDI'!$H$4:$H$28,'Base CDI'!$J$4:$J$29,S1584,"Cubic","Extrapolate=Linear","MultiX=Average","Skip=True","Sort=True")</f>
        <v>#N/A Missing Value</v>
      </c>
      <c r="U1584" s="43" t="str">
        <f ca="1">_xll.BInterpol('Base CDI'!$H$4:$H$28,'Base CDI'!$I$4:$I$29,S1584,"Cubic","Extrapolate=Linear","MultiX=Average","Skip=True","Sort=True")</f>
        <v>#N/A Missing Value</v>
      </c>
    </row>
    <row r="1585" spans="16:21" x14ac:dyDescent="0.25">
      <c r="P1585" s="10">
        <v>36817</v>
      </c>
      <c r="Q1585">
        <v>5.741339</v>
      </c>
      <c r="S1585" s="42">
        <f t="shared" ca="1" si="29"/>
        <v>47362</v>
      </c>
      <c r="T1585" s="43" t="str">
        <f ca="1">_xll.BInterpol('Base CDI'!$H$4:$H$28,'Base CDI'!$J$4:$J$29,S1585,"Cubic","Extrapolate=Linear","MultiX=Average","Skip=True","Sort=True")</f>
        <v>#N/A Missing Value</v>
      </c>
      <c r="U1585" s="43" t="str">
        <f ca="1">_xll.BInterpol('Base CDI'!$H$4:$H$28,'Base CDI'!$I$4:$I$29,S1585,"Cubic","Extrapolate=Linear","MultiX=Average","Skip=True","Sort=True")</f>
        <v>#N/A Missing Value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47363</v>
      </c>
      <c r="T1586" s="43" t="str">
        <f ca="1">_xll.BInterpol('Base CDI'!$H$4:$H$28,'Base CDI'!$J$4:$J$29,S1586,"Cubic","Extrapolate=Linear","MultiX=Average","Skip=True","Sort=True")</f>
        <v>#N/A Missing Value</v>
      </c>
      <c r="U1586" s="43" t="str">
        <f ca="1">_xll.BInterpol('Base CDI'!$H$4:$H$28,'Base CDI'!$I$4:$I$29,S1586,"Cubic","Extrapolate=Linear","MultiX=Average","Skip=True","Sort=True")</f>
        <v>#N/A Missing Value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47364</v>
      </c>
      <c r="T1587" s="43" t="str">
        <f ca="1">_xll.BInterpol('Base CDI'!$H$4:$H$28,'Base CDI'!$J$4:$J$29,S1587,"Cubic","Extrapolate=Linear","MultiX=Average","Skip=True","Sort=True")</f>
        <v>#N/A Missing Value</v>
      </c>
      <c r="U1587" s="43" t="str">
        <f ca="1">_xll.BInterpol('Base CDI'!$H$4:$H$28,'Base CDI'!$I$4:$I$29,S1587,"Cubic","Extrapolate=Linear","MultiX=Average","Skip=True","Sort=True")</f>
        <v>#N/A Missing Value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47365</v>
      </c>
      <c r="T1588" s="43" t="str">
        <f ca="1">_xll.BInterpol('Base CDI'!$H$4:$H$28,'Base CDI'!$J$4:$J$29,S1588,"Cubic","Extrapolate=Linear","MultiX=Average","Skip=True","Sort=True")</f>
        <v>#N/A Missing Value</v>
      </c>
      <c r="U1588" s="43" t="str">
        <f ca="1">_xll.BInterpol('Base CDI'!$H$4:$H$28,'Base CDI'!$I$4:$I$29,S1588,"Cubic","Extrapolate=Linear","MultiX=Average","Skip=True","Sort=True")</f>
        <v>#N/A Missing Value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47366</v>
      </c>
      <c r="T1589" s="43" t="str">
        <f ca="1">_xll.BInterpol('Base CDI'!$H$4:$H$28,'Base CDI'!$J$4:$J$29,S1589,"Cubic","Extrapolate=Linear","MultiX=Average","Skip=True","Sort=True")</f>
        <v>#N/A Missing Value</v>
      </c>
      <c r="U1589" s="43" t="str">
        <f ca="1">_xll.BInterpol('Base CDI'!$H$4:$H$28,'Base CDI'!$I$4:$I$29,S1589,"Cubic","Extrapolate=Linear","MultiX=Average","Skip=True","Sort=True")</f>
        <v>#N/A Missing Value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47367</v>
      </c>
      <c r="T1590" s="43" t="str">
        <f ca="1">_xll.BInterpol('Base CDI'!$H$4:$H$28,'Base CDI'!$J$4:$J$29,S1590,"Cubic","Extrapolate=Linear","MultiX=Average","Skip=True","Sort=True")</f>
        <v>#N/A Missing Value</v>
      </c>
      <c r="U1590" s="43" t="str">
        <f ca="1">_xll.BInterpol('Base CDI'!$H$4:$H$28,'Base CDI'!$I$4:$I$29,S1590,"Cubic","Extrapolate=Linear","MultiX=Average","Skip=True","Sort=True")</f>
        <v>#N/A Missing Value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47368</v>
      </c>
      <c r="T1591" s="43" t="str">
        <f ca="1">_xll.BInterpol('Base CDI'!$H$4:$H$28,'Base CDI'!$J$4:$J$29,S1591,"Cubic","Extrapolate=Linear","MultiX=Average","Skip=True","Sort=True")</f>
        <v>#N/A Missing Value</v>
      </c>
      <c r="U1591" s="43" t="str">
        <f ca="1">_xll.BInterpol('Base CDI'!$H$4:$H$28,'Base CDI'!$I$4:$I$29,S1591,"Cubic","Extrapolate=Linear","MultiX=Average","Skip=True","Sort=True")</f>
        <v>#N/A Missing Value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47369</v>
      </c>
      <c r="T1592" s="43" t="str">
        <f ca="1">_xll.BInterpol('Base CDI'!$H$4:$H$28,'Base CDI'!$J$4:$J$29,S1592,"Cubic","Extrapolate=Linear","MultiX=Average","Skip=True","Sort=True")</f>
        <v>#N/A Missing Value</v>
      </c>
      <c r="U1592" s="43" t="str">
        <f ca="1">_xll.BInterpol('Base CDI'!$H$4:$H$28,'Base CDI'!$I$4:$I$29,S1592,"Cubic","Extrapolate=Linear","MultiX=Average","Skip=True","Sort=True")</f>
        <v>#N/A Missing Value</v>
      </c>
    </row>
    <row r="1593" spans="16:21" x14ac:dyDescent="0.25">
      <c r="P1593" s="10">
        <v>36829</v>
      </c>
      <c r="Q1593">
        <v>5.769209</v>
      </c>
      <c r="S1593" s="42">
        <f t="shared" ca="1" si="29"/>
        <v>47370</v>
      </c>
      <c r="T1593" s="43" t="str">
        <f ca="1">_xll.BInterpol('Base CDI'!$H$4:$H$28,'Base CDI'!$J$4:$J$29,S1593,"Cubic","Extrapolate=Linear","MultiX=Average","Skip=True","Sort=True")</f>
        <v>#N/A Missing Value</v>
      </c>
      <c r="U1593" s="43" t="str">
        <f ca="1">_xll.BInterpol('Base CDI'!$H$4:$H$28,'Base CDI'!$I$4:$I$29,S1593,"Cubic","Extrapolate=Linear","MultiX=Average","Skip=True","Sort=True")</f>
        <v>#N/A Missing Value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47371</v>
      </c>
      <c r="T1594" s="43" t="str">
        <f ca="1">_xll.BInterpol('Base CDI'!$H$4:$H$28,'Base CDI'!$J$4:$J$29,S1594,"Cubic","Extrapolate=Linear","MultiX=Average","Skip=True","Sort=True")</f>
        <v>#N/A Missing Value</v>
      </c>
      <c r="U1594" s="43" t="str">
        <f ca="1">_xll.BInterpol('Base CDI'!$H$4:$H$28,'Base CDI'!$I$4:$I$29,S1594,"Cubic","Extrapolate=Linear","MultiX=Average","Skip=True","Sort=True")</f>
        <v>#N/A Missing Value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47372</v>
      </c>
      <c r="T1595" s="43" t="str">
        <f ca="1">_xll.BInterpol('Base CDI'!$H$4:$H$28,'Base CDI'!$J$4:$J$29,S1595,"Cubic","Extrapolate=Linear","MultiX=Average","Skip=True","Sort=True")</f>
        <v>#N/A Missing Value</v>
      </c>
      <c r="U1595" s="43" t="str">
        <f ca="1">_xll.BInterpol('Base CDI'!$H$4:$H$28,'Base CDI'!$I$4:$I$29,S1595,"Cubic","Extrapolate=Linear","MultiX=Average","Skip=True","Sort=True")</f>
        <v>#N/A Missing Value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47373</v>
      </c>
      <c r="T1596" s="43" t="str">
        <f ca="1">_xll.BInterpol('Base CDI'!$H$4:$H$28,'Base CDI'!$J$4:$J$29,S1596,"Cubic","Extrapolate=Linear","MultiX=Average","Skip=True","Sort=True")</f>
        <v>#N/A Missing Value</v>
      </c>
      <c r="U1596" s="43" t="str">
        <f ca="1">_xll.BInterpol('Base CDI'!$H$4:$H$28,'Base CDI'!$I$4:$I$29,S1596,"Cubic","Extrapolate=Linear","MultiX=Average","Skip=True","Sort=True")</f>
        <v>#N/A Missing Value</v>
      </c>
    </row>
    <row r="1597" spans="16:21" x14ac:dyDescent="0.25">
      <c r="P1597" s="10">
        <v>36836</v>
      </c>
      <c r="Q1597">
        <v>5.783188</v>
      </c>
      <c r="S1597" s="42">
        <f t="shared" ca="1" si="29"/>
        <v>47374</v>
      </c>
      <c r="T1597" s="43" t="str">
        <f ca="1">_xll.BInterpol('Base CDI'!$H$4:$H$28,'Base CDI'!$J$4:$J$29,S1597,"Cubic","Extrapolate=Linear","MultiX=Average","Skip=True","Sort=True")</f>
        <v>#N/A Missing Value</v>
      </c>
      <c r="U1597" s="43" t="str">
        <f ca="1">_xll.BInterpol('Base CDI'!$H$4:$H$28,'Base CDI'!$I$4:$I$29,S1597,"Cubic","Extrapolate=Linear","MultiX=Average","Skip=True","Sort=True")</f>
        <v>#N/A Missing Value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47375</v>
      </c>
      <c r="T1598" s="43" t="str">
        <f ca="1">_xll.BInterpol('Base CDI'!$H$4:$H$28,'Base CDI'!$J$4:$J$29,S1598,"Cubic","Extrapolate=Linear","MultiX=Average","Skip=True","Sort=True")</f>
        <v>#N/A Missing Value</v>
      </c>
      <c r="U1598" s="43" t="str">
        <f ca="1">_xll.BInterpol('Base CDI'!$H$4:$H$28,'Base CDI'!$I$4:$I$29,S1598,"Cubic","Extrapolate=Linear","MultiX=Average","Skip=True","Sort=True")</f>
        <v>#N/A Missing Value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47376</v>
      </c>
      <c r="T1599" s="43" t="str">
        <f ca="1">_xll.BInterpol('Base CDI'!$H$4:$H$28,'Base CDI'!$J$4:$J$29,S1599,"Cubic","Extrapolate=Linear","MultiX=Average","Skip=True","Sort=True")</f>
        <v>#N/A Missing Value</v>
      </c>
      <c r="U1599" s="43" t="str">
        <f ca="1">_xll.BInterpol('Base CDI'!$H$4:$H$28,'Base CDI'!$I$4:$I$29,S1599,"Cubic","Extrapolate=Linear","MultiX=Average","Skip=True","Sort=True")</f>
        <v>#N/A Missing Value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47377</v>
      </c>
      <c r="T1600" s="43" t="str">
        <f ca="1">_xll.BInterpol('Base CDI'!$H$4:$H$28,'Base CDI'!$J$4:$J$29,S1600,"Cubic","Extrapolate=Linear","MultiX=Average","Skip=True","Sort=True")</f>
        <v>#N/A Missing Value</v>
      </c>
      <c r="U1600" s="43" t="str">
        <f ca="1">_xll.BInterpol('Base CDI'!$H$4:$H$28,'Base CDI'!$I$4:$I$29,S1600,"Cubic","Extrapolate=Linear","MultiX=Average","Skip=True","Sort=True")</f>
        <v>#N/A Missing Value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47378</v>
      </c>
      <c r="T1601" s="43" t="str">
        <f ca="1">_xll.BInterpol('Base CDI'!$H$4:$H$28,'Base CDI'!$J$4:$J$29,S1601,"Cubic","Extrapolate=Linear","MultiX=Average","Skip=True","Sort=True")</f>
        <v>#N/A Missing Value</v>
      </c>
      <c r="U1601" s="43" t="str">
        <f ca="1">_xll.BInterpol('Base CDI'!$H$4:$H$28,'Base CDI'!$I$4:$I$29,S1601,"Cubic","Extrapolate=Linear","MultiX=Average","Skip=True","Sort=True")</f>
        <v>#N/A Missing Value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47379</v>
      </c>
      <c r="T1602" s="43" t="str">
        <f ca="1">_xll.BInterpol('Base CDI'!$H$4:$H$28,'Base CDI'!$J$4:$J$29,S1602,"Cubic","Extrapolate=Linear","MultiX=Average","Skip=True","Sort=True")</f>
        <v>#N/A Missing Value</v>
      </c>
      <c r="U1602" s="43" t="str">
        <f ca="1">_xll.BInterpol('Base CDI'!$H$4:$H$28,'Base CDI'!$I$4:$I$29,S1602,"Cubic","Extrapolate=Linear","MultiX=Average","Skip=True","Sort=True")</f>
        <v>#N/A Missing Value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47380</v>
      </c>
      <c r="T1603" s="43" t="str">
        <f ca="1">_xll.BInterpol('Base CDI'!$H$4:$H$28,'Base CDI'!$J$4:$J$29,S1603,"Cubic","Extrapolate=Linear","MultiX=Average","Skip=True","Sort=True")</f>
        <v>#N/A Missing Value</v>
      </c>
      <c r="U1603" s="43" t="str">
        <f ca="1">_xll.BInterpol('Base CDI'!$H$4:$H$28,'Base CDI'!$I$4:$I$29,S1603,"Cubic","Extrapolate=Linear","MultiX=Average","Skip=True","Sort=True")</f>
        <v>#N/A Missing Value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47381</v>
      </c>
      <c r="T1604" s="43" t="str">
        <f ca="1">_xll.BInterpol('Base CDI'!$H$4:$H$28,'Base CDI'!$J$4:$J$29,S1604,"Cubic","Extrapolate=Linear","MultiX=Average","Skip=True","Sort=True")</f>
        <v>#N/A Missing Value</v>
      </c>
      <c r="U1604" s="43" t="str">
        <f ca="1">_xll.BInterpol('Base CDI'!$H$4:$H$28,'Base CDI'!$I$4:$I$29,S1604,"Cubic","Extrapolate=Linear","MultiX=Average","Skip=True","Sort=True")</f>
        <v>#N/A Missing Value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47382</v>
      </c>
      <c r="T1605" s="43" t="str">
        <f ca="1">_xll.BInterpol('Base CDI'!$H$4:$H$28,'Base CDI'!$J$4:$J$29,S1605,"Cubic","Extrapolate=Linear","MultiX=Average","Skip=True","Sort=True")</f>
        <v>#N/A Missing Value</v>
      </c>
      <c r="U1605" s="43" t="str">
        <f ca="1">_xll.BInterpol('Base CDI'!$H$4:$H$28,'Base CDI'!$I$4:$I$29,S1605,"Cubic","Extrapolate=Linear","MultiX=Average","Skip=True","Sort=True")</f>
        <v>#N/A Missing Value</v>
      </c>
    </row>
    <row r="1606" spans="16:21" x14ac:dyDescent="0.25">
      <c r="P1606" s="10">
        <v>36850</v>
      </c>
      <c r="Q1606">
        <v>5.814756</v>
      </c>
      <c r="S1606" s="42">
        <f t="shared" ca="1" si="29"/>
        <v>47383</v>
      </c>
      <c r="T1606" s="43" t="str">
        <f ca="1">_xll.BInterpol('Base CDI'!$H$4:$H$28,'Base CDI'!$J$4:$J$29,S1606,"Cubic","Extrapolate=Linear","MultiX=Average","Skip=True","Sort=True")</f>
        <v>#N/A Missing Value</v>
      </c>
      <c r="U1606" s="43" t="str">
        <f ca="1">_xll.BInterpol('Base CDI'!$H$4:$H$28,'Base CDI'!$I$4:$I$29,S1606,"Cubic","Extrapolate=Linear","MultiX=Average","Skip=True","Sort=True")</f>
        <v>#N/A Missing Value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47384</v>
      </c>
      <c r="T1607" s="43" t="str">
        <f ca="1">_xll.BInterpol('Base CDI'!$H$4:$H$28,'Base CDI'!$J$4:$J$29,S1607,"Cubic","Extrapolate=Linear","MultiX=Average","Skip=True","Sort=True")</f>
        <v>#N/A Missing Value</v>
      </c>
      <c r="U1607" s="43" t="str">
        <f ca="1">_xll.BInterpol('Base CDI'!$H$4:$H$28,'Base CDI'!$I$4:$I$29,S1607,"Cubic","Extrapolate=Linear","MultiX=Average","Skip=True","Sort=True")</f>
        <v>#N/A Missing Value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47385</v>
      </c>
      <c r="T1608" s="43" t="str">
        <f ca="1">_xll.BInterpol('Base CDI'!$H$4:$H$28,'Base CDI'!$J$4:$J$29,S1608,"Cubic","Extrapolate=Linear","MultiX=Average","Skip=True","Sort=True")</f>
        <v>#N/A Missing Value</v>
      </c>
      <c r="U1608" s="43" t="str">
        <f ca="1">_xll.BInterpol('Base CDI'!$H$4:$H$28,'Base CDI'!$I$4:$I$29,S1608,"Cubic","Extrapolate=Linear","MultiX=Average","Skip=True","Sort=True")</f>
        <v>#N/A Missing Value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47386</v>
      </c>
      <c r="T1609" s="43" t="str">
        <f ca="1">_xll.BInterpol('Base CDI'!$H$4:$H$28,'Base CDI'!$J$4:$J$29,S1609,"Cubic","Extrapolate=Linear","MultiX=Average","Skip=True","Sort=True")</f>
        <v>#N/A Missing Value</v>
      </c>
      <c r="U1609" s="43" t="str">
        <f ca="1">_xll.BInterpol('Base CDI'!$H$4:$H$28,'Base CDI'!$I$4:$I$29,S1609,"Cubic","Extrapolate=Linear","MultiX=Average","Skip=True","Sort=True")</f>
        <v>#N/A Missing Value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47387</v>
      </c>
      <c r="T1610" s="43" t="str">
        <f ca="1">_xll.BInterpol('Base CDI'!$H$4:$H$28,'Base CDI'!$J$4:$J$29,S1610,"Cubic","Extrapolate=Linear","MultiX=Average","Skip=True","Sort=True")</f>
        <v>#N/A Missing Value</v>
      </c>
      <c r="U1610" s="43" t="str">
        <f ca="1">_xll.BInterpol('Base CDI'!$H$4:$H$28,'Base CDI'!$I$4:$I$29,S1610,"Cubic","Extrapolate=Linear","MultiX=Average","Skip=True","Sort=True")</f>
        <v>#N/A Missing Value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47388</v>
      </c>
      <c r="T1611" s="43" t="str">
        <f ca="1">_xll.BInterpol('Base CDI'!$H$4:$H$28,'Base CDI'!$J$4:$J$29,S1611,"Cubic","Extrapolate=Linear","MultiX=Average","Skip=True","Sort=True")</f>
        <v>#N/A Missing Value</v>
      </c>
      <c r="U1611" s="43" t="str">
        <f ca="1">_xll.BInterpol('Base CDI'!$H$4:$H$28,'Base CDI'!$I$4:$I$29,S1611,"Cubic","Extrapolate=Linear","MultiX=Average","Skip=True","Sort=True")</f>
        <v>#N/A Missing Value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47389</v>
      </c>
      <c r="T1612" s="43" t="str">
        <f ca="1">_xll.BInterpol('Base CDI'!$H$4:$H$28,'Base CDI'!$J$4:$J$29,S1612,"Cubic","Extrapolate=Linear","MultiX=Average","Skip=True","Sort=True")</f>
        <v>#N/A Missing Value</v>
      </c>
      <c r="U1612" s="43" t="str">
        <f ca="1">_xll.BInterpol('Base CDI'!$H$4:$H$28,'Base CDI'!$I$4:$I$29,S1612,"Cubic","Extrapolate=Linear","MultiX=Average","Skip=True","Sort=True")</f>
        <v>#N/A Missing Value</v>
      </c>
    </row>
    <row r="1613" spans="16:21" x14ac:dyDescent="0.25">
      <c r="P1613" s="10">
        <v>36859</v>
      </c>
      <c r="Q1613">
        <v>5.839385</v>
      </c>
      <c r="S1613" s="42">
        <f t="shared" ca="1" si="30"/>
        <v>47390</v>
      </c>
      <c r="T1613" s="43" t="str">
        <f ca="1">_xll.BInterpol('Base CDI'!$H$4:$H$28,'Base CDI'!$J$4:$J$29,S1613,"Cubic","Extrapolate=Linear","MultiX=Average","Skip=True","Sort=True")</f>
        <v>#N/A Missing Value</v>
      </c>
      <c r="U1613" s="43" t="str">
        <f ca="1">_xll.BInterpol('Base CDI'!$H$4:$H$28,'Base CDI'!$I$4:$I$29,S1613,"Cubic","Extrapolate=Linear","MultiX=Average","Skip=True","Sort=True")</f>
        <v>#N/A Missing Value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47391</v>
      </c>
      <c r="T1614" s="43" t="str">
        <f ca="1">_xll.BInterpol('Base CDI'!$H$4:$H$28,'Base CDI'!$J$4:$J$29,S1614,"Cubic","Extrapolate=Linear","MultiX=Average","Skip=True","Sort=True")</f>
        <v>#N/A Missing Value</v>
      </c>
      <c r="U1614" s="43" t="str">
        <f ca="1">_xll.BInterpol('Base CDI'!$H$4:$H$28,'Base CDI'!$I$4:$I$29,S1614,"Cubic","Extrapolate=Linear","MultiX=Average","Skip=True","Sort=True")</f>
        <v>#N/A Missing Value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47392</v>
      </c>
      <c r="T1615" s="43" t="str">
        <f ca="1">_xll.BInterpol('Base CDI'!$H$4:$H$28,'Base CDI'!$J$4:$J$29,S1615,"Cubic","Extrapolate=Linear","MultiX=Average","Skip=True","Sort=True")</f>
        <v>#N/A Missing Value</v>
      </c>
      <c r="U1615" s="43" t="str">
        <f ca="1">_xll.BInterpol('Base CDI'!$H$4:$H$28,'Base CDI'!$I$4:$I$29,S1615,"Cubic","Extrapolate=Linear","MultiX=Average","Skip=True","Sort=True")</f>
        <v>#N/A Missing Value</v>
      </c>
    </row>
    <row r="1616" spans="16:21" x14ac:dyDescent="0.25">
      <c r="P1616" s="10">
        <v>36864</v>
      </c>
      <c r="Q1616">
        <v>5.849933</v>
      </c>
      <c r="S1616" s="42">
        <f t="shared" ca="1" si="30"/>
        <v>47393</v>
      </c>
      <c r="T1616" s="43" t="str">
        <f ca="1">_xll.BInterpol('Base CDI'!$H$4:$H$28,'Base CDI'!$J$4:$J$29,S1616,"Cubic","Extrapolate=Linear","MultiX=Average","Skip=True","Sort=True")</f>
        <v>#N/A Missing Value</v>
      </c>
      <c r="U1616" s="43" t="str">
        <f ca="1">_xll.BInterpol('Base CDI'!$H$4:$H$28,'Base CDI'!$I$4:$I$29,S1616,"Cubic","Extrapolate=Linear","MultiX=Average","Skip=True","Sort=True")</f>
        <v>#N/A Missing Value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47394</v>
      </c>
      <c r="T1617" s="43" t="str">
        <f ca="1">_xll.BInterpol('Base CDI'!$H$4:$H$28,'Base CDI'!$J$4:$J$29,S1617,"Cubic","Extrapolate=Linear","MultiX=Average","Skip=True","Sort=True")</f>
        <v>#N/A Missing Value</v>
      </c>
      <c r="U1617" s="43" t="str">
        <f ca="1">_xll.BInterpol('Base CDI'!$H$4:$H$28,'Base CDI'!$I$4:$I$29,S1617,"Cubic","Extrapolate=Linear","MultiX=Average","Skip=True","Sort=True")</f>
        <v>#N/A Missing Value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47395</v>
      </c>
      <c r="T1618" s="43" t="str">
        <f ca="1">_xll.BInterpol('Base CDI'!$H$4:$H$28,'Base CDI'!$J$4:$J$29,S1618,"Cubic","Extrapolate=Linear","MultiX=Average","Skip=True","Sort=True")</f>
        <v>#N/A Missing Value</v>
      </c>
      <c r="U1618" s="43" t="str">
        <f ca="1">_xll.BInterpol('Base CDI'!$H$4:$H$28,'Base CDI'!$I$4:$I$29,S1618,"Cubic","Extrapolate=Linear","MultiX=Average","Skip=True","Sort=True")</f>
        <v>#N/A Missing Value</v>
      </c>
    </row>
    <row r="1619" spans="16:21" x14ac:dyDescent="0.25">
      <c r="P1619" s="10">
        <v>36867</v>
      </c>
      <c r="Q1619">
        <v>5.860493</v>
      </c>
      <c r="S1619" s="42">
        <f t="shared" ca="1" si="30"/>
        <v>47396</v>
      </c>
      <c r="T1619" s="43" t="str">
        <f ca="1">_xll.BInterpol('Base CDI'!$H$4:$H$28,'Base CDI'!$J$4:$J$29,S1619,"Cubic","Extrapolate=Linear","MultiX=Average","Skip=True","Sort=True")</f>
        <v>#N/A Missing Value</v>
      </c>
      <c r="U1619" s="43" t="str">
        <f ca="1">_xll.BInterpol('Base CDI'!$H$4:$H$28,'Base CDI'!$I$4:$I$29,S1619,"Cubic","Extrapolate=Linear","MultiX=Average","Skip=True","Sort=True")</f>
        <v>#N/A Missing Value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47397</v>
      </c>
      <c r="T1620" s="43" t="str">
        <f ca="1">_xll.BInterpol('Base CDI'!$H$4:$H$28,'Base CDI'!$J$4:$J$29,S1620,"Cubic","Extrapolate=Linear","MultiX=Average","Skip=True","Sort=True")</f>
        <v>#N/A Missing Value</v>
      </c>
      <c r="U1620" s="43" t="str">
        <f ca="1">_xll.BInterpol('Base CDI'!$H$4:$H$28,'Base CDI'!$I$4:$I$29,S1620,"Cubic","Extrapolate=Linear","MultiX=Average","Skip=True","Sort=True")</f>
        <v>#N/A Missing Value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47398</v>
      </c>
      <c r="T1621" s="43" t="str">
        <f ca="1">_xll.BInterpol('Base CDI'!$H$4:$H$28,'Base CDI'!$J$4:$J$29,S1621,"Cubic","Extrapolate=Linear","MultiX=Average","Skip=True","Sort=True")</f>
        <v>#N/A Missing Value</v>
      </c>
      <c r="U1621" s="43" t="str">
        <f ca="1">_xll.BInterpol('Base CDI'!$H$4:$H$28,'Base CDI'!$I$4:$I$29,S1621,"Cubic","Extrapolate=Linear","MultiX=Average","Skip=True","Sort=True")</f>
        <v>#N/A Missing Value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47399</v>
      </c>
      <c r="T1622" s="43" t="str">
        <f ca="1">_xll.BInterpol('Base CDI'!$H$4:$H$28,'Base CDI'!$J$4:$J$29,S1622,"Cubic","Extrapolate=Linear","MultiX=Average","Skip=True","Sort=True")</f>
        <v>#N/A Missing Value</v>
      </c>
      <c r="U1622" s="43" t="str">
        <f ca="1">_xll.BInterpol('Base CDI'!$H$4:$H$28,'Base CDI'!$I$4:$I$29,S1622,"Cubic","Extrapolate=Linear","MultiX=Average","Skip=True","Sort=True")</f>
        <v>#N/A Missing Value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47400</v>
      </c>
      <c r="T1623" s="43" t="str">
        <f ca="1">_xll.BInterpol('Base CDI'!$H$4:$H$28,'Base CDI'!$J$4:$J$29,S1623,"Cubic","Extrapolate=Linear","MultiX=Average","Skip=True","Sort=True")</f>
        <v>#N/A Missing Value</v>
      </c>
      <c r="U1623" s="43" t="str">
        <f ca="1">_xll.BInterpol('Base CDI'!$H$4:$H$28,'Base CDI'!$I$4:$I$29,S1623,"Cubic","Extrapolate=Linear","MultiX=Average","Skip=True","Sort=True")</f>
        <v>#N/A Missing Value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47401</v>
      </c>
      <c r="T1624" s="43" t="str">
        <f ca="1">_xll.BInterpol('Base CDI'!$H$4:$H$28,'Base CDI'!$J$4:$J$29,S1624,"Cubic","Extrapolate=Linear","MultiX=Average","Skip=True","Sort=True")</f>
        <v>#N/A Missing Value</v>
      </c>
      <c r="U1624" s="43" t="str">
        <f ca="1">_xll.BInterpol('Base CDI'!$H$4:$H$28,'Base CDI'!$I$4:$I$29,S1624,"Cubic","Extrapolate=Linear","MultiX=Average","Skip=True","Sort=True")</f>
        <v>#N/A Missing Value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47402</v>
      </c>
      <c r="T1625" s="43" t="str">
        <f ca="1">_xll.BInterpol('Base CDI'!$H$4:$H$28,'Base CDI'!$J$4:$J$29,S1625,"Cubic","Extrapolate=Linear","MultiX=Average","Skip=True","Sort=True")</f>
        <v>#N/A Missing Value</v>
      </c>
      <c r="U1625" s="43" t="str">
        <f ca="1">_xll.BInterpol('Base CDI'!$H$4:$H$28,'Base CDI'!$I$4:$I$29,S1625,"Cubic","Extrapolate=Linear","MultiX=Average","Skip=True","Sort=True")</f>
        <v>#N/A Missing Value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47403</v>
      </c>
      <c r="T1626" s="43" t="str">
        <f ca="1">_xll.BInterpol('Base CDI'!$H$4:$H$28,'Base CDI'!$J$4:$J$29,S1626,"Cubic","Extrapolate=Linear","MultiX=Average","Skip=True","Sort=True")</f>
        <v>#N/A Missing Value</v>
      </c>
      <c r="U1626" s="43" t="str">
        <f ca="1">_xll.BInterpol('Base CDI'!$H$4:$H$28,'Base CDI'!$I$4:$I$29,S1626,"Cubic","Extrapolate=Linear","MultiX=Average","Skip=True","Sort=True")</f>
        <v>#N/A Missing Value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47404</v>
      </c>
      <c r="T1627" s="43" t="str">
        <f ca="1">_xll.BInterpol('Base CDI'!$H$4:$H$28,'Base CDI'!$J$4:$J$29,S1627,"Cubic","Extrapolate=Linear","MultiX=Average","Skip=True","Sort=True")</f>
        <v>#N/A Missing Value</v>
      </c>
      <c r="U1627" s="43" t="str">
        <f ca="1">_xll.BInterpol('Base CDI'!$H$4:$H$28,'Base CDI'!$I$4:$I$29,S1627,"Cubic","Extrapolate=Linear","MultiX=Average","Skip=True","Sort=True")</f>
        <v>#N/A Missing Value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47405</v>
      </c>
      <c r="T1628" s="43" t="str">
        <f ca="1">_xll.BInterpol('Base CDI'!$H$4:$H$28,'Base CDI'!$J$4:$J$29,S1628,"Cubic","Extrapolate=Linear","MultiX=Average","Skip=True","Sort=True")</f>
        <v>#N/A Missing Value</v>
      </c>
      <c r="U1628" s="43" t="str">
        <f ca="1">_xll.BInterpol('Base CDI'!$H$4:$H$28,'Base CDI'!$I$4:$I$29,S1628,"Cubic","Extrapolate=Linear","MultiX=Average","Skip=True","Sort=True")</f>
        <v>#N/A Missing Value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47406</v>
      </c>
      <c r="T1629" s="43" t="str">
        <f ca="1">_xll.BInterpol('Base CDI'!$H$4:$H$28,'Base CDI'!$J$4:$J$29,S1629,"Cubic","Extrapolate=Linear","MultiX=Average","Skip=True","Sort=True")</f>
        <v>#N/A Missing Value</v>
      </c>
      <c r="U1629" s="43" t="str">
        <f ca="1">_xll.BInterpol('Base CDI'!$H$4:$H$28,'Base CDI'!$I$4:$I$29,S1629,"Cubic","Extrapolate=Linear","MultiX=Average","Skip=True","Sort=True")</f>
        <v>#N/A Missing Value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47407</v>
      </c>
      <c r="T1630" s="43" t="str">
        <f ca="1">_xll.BInterpol('Base CDI'!$H$4:$H$28,'Base CDI'!$J$4:$J$29,S1630,"Cubic","Extrapolate=Linear","MultiX=Average","Skip=True","Sort=True")</f>
        <v>#N/A Missing Value</v>
      </c>
      <c r="U1630" s="43" t="str">
        <f ca="1">_xll.BInterpol('Base CDI'!$H$4:$H$28,'Base CDI'!$I$4:$I$29,S1630,"Cubic","Extrapolate=Linear","MultiX=Average","Skip=True","Sort=True")</f>
        <v>#N/A Missing Value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47408</v>
      </c>
      <c r="T1631" s="43" t="str">
        <f ca="1">_xll.BInterpol('Base CDI'!$H$4:$H$28,'Base CDI'!$J$4:$J$29,S1631,"Cubic","Extrapolate=Linear","MultiX=Average","Skip=True","Sort=True")</f>
        <v>#N/A Missing Value</v>
      </c>
      <c r="U1631" s="43" t="str">
        <f ca="1">_xll.BInterpol('Base CDI'!$H$4:$H$28,'Base CDI'!$I$4:$I$29,S1631,"Cubic","Extrapolate=Linear","MultiX=Average","Skip=True","Sort=True")</f>
        <v>#N/A Missing Value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47409</v>
      </c>
      <c r="T1632" s="43" t="str">
        <f ca="1">_xll.BInterpol('Base CDI'!$H$4:$H$28,'Base CDI'!$J$4:$J$29,S1632,"Cubic","Extrapolate=Linear","MultiX=Average","Skip=True","Sort=True")</f>
        <v>#N/A Missing Value</v>
      </c>
      <c r="U1632" s="43" t="str">
        <f ca="1">_xll.BInterpol('Base CDI'!$H$4:$H$28,'Base CDI'!$I$4:$I$29,S1632,"Cubic","Extrapolate=Linear","MultiX=Average","Skip=True","Sort=True")</f>
        <v>#N/A Missing Value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47410</v>
      </c>
      <c r="T1633" s="43" t="str">
        <f ca="1">_xll.BInterpol('Base CDI'!$H$4:$H$28,'Base CDI'!$J$4:$J$29,S1633,"Cubic","Extrapolate=Linear","MultiX=Average","Skip=True","Sort=True")</f>
        <v>#N/A Missing Value</v>
      </c>
      <c r="U1633" s="43" t="str">
        <f ca="1">_xll.BInterpol('Base CDI'!$H$4:$H$28,'Base CDI'!$I$4:$I$29,S1633,"Cubic","Extrapolate=Linear","MultiX=Average","Skip=True","Sort=True")</f>
        <v>#N/A Missing Value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47411</v>
      </c>
      <c r="T1634" s="43" t="str">
        <f ca="1">_xll.BInterpol('Base CDI'!$H$4:$H$28,'Base CDI'!$J$4:$J$29,S1634,"Cubic","Extrapolate=Linear","MultiX=Average","Skip=True","Sort=True")</f>
        <v>#N/A Missing Value</v>
      </c>
      <c r="U1634" s="43" t="str">
        <f ca="1">_xll.BInterpol('Base CDI'!$H$4:$H$28,'Base CDI'!$I$4:$I$29,S1634,"Cubic","Extrapolate=Linear","MultiX=Average","Skip=True","Sort=True")</f>
        <v>#N/A Missing Value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47412</v>
      </c>
      <c r="T1635" s="43" t="str">
        <f ca="1">_xll.BInterpol('Base CDI'!$H$4:$H$28,'Base CDI'!$J$4:$J$29,S1635,"Cubic","Extrapolate=Linear","MultiX=Average","Skip=True","Sort=True")</f>
        <v>#N/A Missing Value</v>
      </c>
      <c r="U1635" s="43" t="str">
        <f ca="1">_xll.BInterpol('Base CDI'!$H$4:$H$28,'Base CDI'!$I$4:$I$29,S1635,"Cubic","Extrapolate=Linear","MultiX=Average","Skip=True","Sort=True")</f>
        <v>#N/A Missing Value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47413</v>
      </c>
      <c r="T1636" s="43" t="str">
        <f ca="1">_xll.BInterpol('Base CDI'!$H$4:$H$28,'Base CDI'!$J$4:$J$29,S1636,"Cubic","Extrapolate=Linear","MultiX=Average","Skip=True","Sort=True")</f>
        <v>#N/A Missing Value</v>
      </c>
      <c r="U1636" s="43" t="str">
        <f ca="1">_xll.BInterpol('Base CDI'!$H$4:$H$28,'Base CDI'!$I$4:$I$29,S1636,"Cubic","Extrapolate=Linear","MultiX=Average","Skip=True","Sort=True")</f>
        <v>#N/A Missing Value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47414</v>
      </c>
      <c r="T1637" s="43" t="str">
        <f ca="1">_xll.BInterpol('Base CDI'!$H$4:$H$28,'Base CDI'!$J$4:$J$29,S1637,"Cubic","Extrapolate=Linear","MultiX=Average","Skip=True","Sort=True")</f>
        <v>#N/A Missing Value</v>
      </c>
      <c r="U1637" s="43" t="str">
        <f ca="1">_xll.BInterpol('Base CDI'!$H$4:$H$28,'Base CDI'!$I$4:$I$29,S1637,"Cubic","Extrapolate=Linear","MultiX=Average","Skip=True","Sort=True")</f>
        <v>#N/A Missing Value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47415</v>
      </c>
      <c r="T1638" s="43" t="str">
        <f ca="1">_xll.BInterpol('Base CDI'!$H$4:$H$28,'Base CDI'!$J$4:$J$29,S1638,"Cubic","Extrapolate=Linear","MultiX=Average","Skip=True","Sort=True")</f>
        <v>#N/A Missing Value</v>
      </c>
      <c r="U1638" s="43" t="str">
        <f ca="1">_xll.BInterpol('Base CDI'!$H$4:$H$28,'Base CDI'!$I$4:$I$29,S1638,"Cubic","Extrapolate=Linear","MultiX=Average","Skip=True","Sort=True")</f>
        <v>#N/A Missing Value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47416</v>
      </c>
      <c r="T1639" s="43" t="str">
        <f ca="1">_xll.BInterpol('Base CDI'!$H$4:$H$28,'Base CDI'!$J$4:$J$29,S1639,"Cubic","Extrapolate=Linear","MultiX=Average","Skip=True","Sort=True")</f>
        <v>#N/A Missing Value</v>
      </c>
      <c r="U1639" s="43" t="str">
        <f ca="1">_xll.BInterpol('Base CDI'!$H$4:$H$28,'Base CDI'!$I$4:$I$29,S1639,"Cubic","Extrapolate=Linear","MultiX=Average","Skip=True","Sort=True")</f>
        <v>#N/A Missing Value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47417</v>
      </c>
      <c r="T1640" s="43" t="str">
        <f ca="1">_xll.BInterpol('Base CDI'!$H$4:$H$28,'Base CDI'!$J$4:$J$29,S1640,"Cubic","Extrapolate=Linear","MultiX=Average","Skip=True","Sort=True")</f>
        <v>#N/A Missing Value</v>
      </c>
      <c r="U1640" s="43" t="str">
        <f ca="1">_xll.BInterpol('Base CDI'!$H$4:$H$28,'Base CDI'!$I$4:$I$29,S1640,"Cubic","Extrapolate=Linear","MultiX=Average","Skip=True","Sort=True")</f>
        <v>#N/A Missing Value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47418</v>
      </c>
      <c r="T1641" s="43" t="str">
        <f ca="1">_xll.BInterpol('Base CDI'!$H$4:$H$28,'Base CDI'!$J$4:$J$29,S1641,"Cubic","Extrapolate=Linear","MultiX=Average","Skip=True","Sort=True")</f>
        <v>#N/A Missing Value</v>
      </c>
      <c r="U1641" s="43" t="str">
        <f ca="1">_xll.BInterpol('Base CDI'!$H$4:$H$28,'Base CDI'!$I$4:$I$29,S1641,"Cubic","Extrapolate=Linear","MultiX=Average","Skip=True","Sort=True")</f>
        <v>#N/A Missing Value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47419</v>
      </c>
      <c r="T1642" s="43" t="str">
        <f ca="1">_xll.BInterpol('Base CDI'!$H$4:$H$28,'Base CDI'!$J$4:$J$29,S1642,"Cubic","Extrapolate=Linear","MultiX=Average","Skip=True","Sort=True")</f>
        <v>#N/A Missing Value</v>
      </c>
      <c r="U1642" s="43" t="str">
        <f ca="1">_xll.BInterpol('Base CDI'!$H$4:$H$28,'Base CDI'!$I$4:$I$29,S1642,"Cubic","Extrapolate=Linear","MultiX=Average","Skip=True","Sort=True")</f>
        <v>#N/A Missing Value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47420</v>
      </c>
      <c r="T1643" s="43" t="str">
        <f ca="1">_xll.BInterpol('Base CDI'!$H$4:$H$28,'Base CDI'!$J$4:$J$29,S1643,"Cubic","Extrapolate=Linear","MultiX=Average","Skip=True","Sort=True")</f>
        <v>#N/A Missing Value</v>
      </c>
      <c r="U1643" s="43" t="str">
        <f ca="1">_xll.BInterpol('Base CDI'!$H$4:$H$28,'Base CDI'!$I$4:$I$29,S1643,"Cubic","Extrapolate=Linear","MultiX=Average","Skip=True","Sort=True")</f>
        <v>#N/A Missing Value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47421</v>
      </c>
      <c r="T1644" s="43" t="str">
        <f ca="1">_xll.BInterpol('Base CDI'!$H$4:$H$28,'Base CDI'!$J$4:$J$29,S1644,"Cubic","Extrapolate=Linear","MultiX=Average","Skip=True","Sort=True")</f>
        <v>#N/A Missing Value</v>
      </c>
      <c r="U1644" s="43" t="str">
        <f ca="1">_xll.BInterpol('Base CDI'!$H$4:$H$28,'Base CDI'!$I$4:$I$29,S1644,"Cubic","Extrapolate=Linear","MultiX=Average","Skip=True","Sort=True")</f>
        <v>#N/A Missing Value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47422</v>
      </c>
      <c r="T1645" s="43" t="str">
        <f ca="1">_xll.BInterpol('Base CDI'!$H$4:$H$28,'Base CDI'!$J$4:$J$29,S1645,"Cubic","Extrapolate=Linear","MultiX=Average","Skip=True","Sort=True")</f>
        <v>#N/A Missing Value</v>
      </c>
      <c r="U1645" s="43" t="str">
        <f ca="1">_xll.BInterpol('Base CDI'!$H$4:$H$28,'Base CDI'!$I$4:$I$29,S1645,"Cubic","Extrapolate=Linear","MultiX=Average","Skip=True","Sort=True")</f>
        <v>#N/A Missing Value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47423</v>
      </c>
      <c r="T1646" s="43" t="str">
        <f ca="1">_xll.BInterpol('Base CDI'!$H$4:$H$28,'Base CDI'!$J$4:$J$29,S1646,"Cubic","Extrapolate=Linear","MultiX=Average","Skip=True","Sort=True")</f>
        <v>#N/A Missing Value</v>
      </c>
      <c r="U1646" s="43" t="str">
        <f ca="1">_xll.BInterpol('Base CDI'!$H$4:$H$28,'Base CDI'!$I$4:$I$29,S1646,"Cubic","Extrapolate=Linear","MultiX=Average","Skip=True","Sort=True")</f>
        <v>#N/A Missing Value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47424</v>
      </c>
      <c r="T1647" s="43" t="str">
        <f ca="1">_xll.BInterpol('Base CDI'!$H$4:$H$28,'Base CDI'!$J$4:$J$29,S1647,"Cubic","Extrapolate=Linear","MultiX=Average","Skip=True","Sort=True")</f>
        <v>#N/A Missing Value</v>
      </c>
      <c r="U1647" s="43" t="str">
        <f ca="1">_xll.BInterpol('Base CDI'!$H$4:$H$28,'Base CDI'!$I$4:$I$29,S1647,"Cubic","Extrapolate=Linear","MultiX=Average","Skip=True","Sort=True")</f>
        <v>#N/A Missing Value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47425</v>
      </c>
      <c r="T1648" s="43" t="str">
        <f ca="1">_xll.BInterpol('Base CDI'!$H$4:$H$28,'Base CDI'!$J$4:$J$29,S1648,"Cubic","Extrapolate=Linear","MultiX=Average","Skip=True","Sort=True")</f>
        <v>#N/A Missing Value</v>
      </c>
      <c r="U1648" s="43" t="str">
        <f ca="1">_xll.BInterpol('Base CDI'!$H$4:$H$28,'Base CDI'!$I$4:$I$29,S1648,"Cubic","Extrapolate=Linear","MultiX=Average","Skip=True","Sort=True")</f>
        <v>#N/A Missing Value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47426</v>
      </c>
      <c r="T1649" s="43" t="str">
        <f ca="1">_xll.BInterpol('Base CDI'!$H$4:$H$28,'Base CDI'!$J$4:$J$29,S1649,"Cubic","Extrapolate=Linear","MultiX=Average","Skip=True","Sort=True")</f>
        <v>#N/A Missing Value</v>
      </c>
      <c r="U1649" s="43" t="str">
        <f ca="1">_xll.BInterpol('Base CDI'!$H$4:$H$28,'Base CDI'!$I$4:$I$29,S1649,"Cubic","Extrapolate=Linear","MultiX=Average","Skip=True","Sort=True")</f>
        <v>#N/A Missing Value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47427</v>
      </c>
      <c r="T1650" s="43" t="str">
        <f ca="1">_xll.BInterpol('Base CDI'!$H$4:$H$28,'Base CDI'!$J$4:$J$29,S1650,"Cubic","Extrapolate=Linear","MultiX=Average","Skip=True","Sort=True")</f>
        <v>#N/A Missing Value</v>
      </c>
      <c r="U1650" s="43" t="str">
        <f ca="1">_xll.BInterpol('Base CDI'!$H$4:$H$28,'Base CDI'!$I$4:$I$29,S1650,"Cubic","Extrapolate=Linear","MultiX=Average","Skip=True","Sort=True")</f>
        <v>#N/A Missing Value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47428</v>
      </c>
      <c r="T1651" s="43" t="str">
        <f ca="1">_xll.BInterpol('Base CDI'!$H$4:$H$28,'Base CDI'!$J$4:$J$29,S1651,"Cubic","Extrapolate=Linear","MultiX=Average","Skip=True","Sort=True")</f>
        <v>#N/A Missing Value</v>
      </c>
      <c r="U1651" s="43" t="str">
        <f ca="1">_xll.BInterpol('Base CDI'!$H$4:$H$28,'Base CDI'!$I$4:$I$29,S1651,"Cubic","Extrapolate=Linear","MultiX=Average","Skip=True","Sort=True")</f>
        <v>#N/A Missing Value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47429</v>
      </c>
      <c r="T1652" s="43" t="str">
        <f ca="1">_xll.BInterpol('Base CDI'!$H$4:$H$28,'Base CDI'!$J$4:$J$29,S1652,"Cubic","Extrapolate=Linear","MultiX=Average","Skip=True","Sort=True")</f>
        <v>#N/A Missing Value</v>
      </c>
      <c r="U1652" s="43" t="str">
        <f ca="1">_xll.BInterpol('Base CDI'!$H$4:$H$28,'Base CDI'!$I$4:$I$29,S1652,"Cubic","Extrapolate=Linear","MultiX=Average","Skip=True","Sort=True")</f>
        <v>#N/A Missing Value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47430</v>
      </c>
      <c r="T1653" s="43" t="str">
        <f ca="1">_xll.BInterpol('Base CDI'!$H$4:$H$28,'Base CDI'!$J$4:$J$29,S1653,"Cubic","Extrapolate=Linear","MultiX=Average","Skip=True","Sort=True")</f>
        <v>#N/A Missing Value</v>
      </c>
      <c r="U1653" s="43" t="str">
        <f ca="1">_xll.BInterpol('Base CDI'!$H$4:$H$28,'Base CDI'!$I$4:$I$29,S1653,"Cubic","Extrapolate=Linear","MultiX=Average","Skip=True","Sort=True")</f>
        <v>#N/A Missing Value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47431</v>
      </c>
      <c r="T1654" s="43" t="str">
        <f ca="1">_xll.BInterpol('Base CDI'!$H$4:$H$28,'Base CDI'!$J$4:$J$29,S1654,"Cubic","Extrapolate=Linear","MultiX=Average","Skip=True","Sort=True")</f>
        <v>#N/A Missing Value</v>
      </c>
      <c r="U1654" s="43" t="str">
        <f ca="1">_xll.BInterpol('Base CDI'!$H$4:$H$28,'Base CDI'!$I$4:$I$29,S1654,"Cubic","Extrapolate=Linear","MultiX=Average","Skip=True","Sort=True")</f>
        <v>#N/A Missing Value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47432</v>
      </c>
      <c r="T1655" s="43" t="str">
        <f ca="1">_xll.BInterpol('Base CDI'!$H$4:$H$28,'Base CDI'!$J$4:$J$29,S1655,"Cubic","Extrapolate=Linear","MultiX=Average","Skip=True","Sort=True")</f>
        <v>#N/A Missing Value</v>
      </c>
      <c r="U1655" s="43" t="str">
        <f ca="1">_xll.BInterpol('Base CDI'!$H$4:$H$28,'Base CDI'!$I$4:$I$29,S1655,"Cubic","Extrapolate=Linear","MultiX=Average","Skip=True","Sort=True")</f>
        <v>#N/A Missing Value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47433</v>
      </c>
      <c r="T1656" s="43" t="str">
        <f ca="1">_xll.BInterpol('Base CDI'!$H$4:$H$28,'Base CDI'!$J$4:$J$29,S1656,"Cubic","Extrapolate=Linear","MultiX=Average","Skip=True","Sort=True")</f>
        <v>#N/A Missing Value</v>
      </c>
      <c r="U1656" s="43" t="str">
        <f ca="1">_xll.BInterpol('Base CDI'!$H$4:$H$28,'Base CDI'!$I$4:$I$29,S1656,"Cubic","Extrapolate=Linear","MultiX=Average","Skip=True","Sort=True")</f>
        <v>#N/A Missing Value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47434</v>
      </c>
      <c r="T1657" s="43" t="str">
        <f ca="1">_xll.BInterpol('Base CDI'!$H$4:$H$28,'Base CDI'!$J$4:$J$29,S1657,"Cubic","Extrapolate=Linear","MultiX=Average","Skip=True","Sort=True")</f>
        <v>#N/A Missing Value</v>
      </c>
      <c r="U1657" s="43" t="str">
        <f ca="1">_xll.BInterpol('Base CDI'!$H$4:$H$28,'Base CDI'!$I$4:$I$29,S1657,"Cubic","Extrapolate=Linear","MultiX=Average","Skip=True","Sort=True")</f>
        <v>#N/A Missing Value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47435</v>
      </c>
      <c r="T1658" s="43" t="str">
        <f ca="1">_xll.BInterpol('Base CDI'!$H$4:$H$28,'Base CDI'!$J$4:$J$29,S1658,"Cubic","Extrapolate=Linear","MultiX=Average","Skip=True","Sort=True")</f>
        <v>#N/A Missing Value</v>
      </c>
      <c r="U1658" s="43" t="str">
        <f ca="1">_xll.BInterpol('Base CDI'!$H$4:$H$28,'Base CDI'!$I$4:$I$29,S1658,"Cubic","Extrapolate=Linear","MultiX=Average","Skip=True","Sort=True")</f>
        <v>#N/A Missing Value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47436</v>
      </c>
      <c r="T1659" s="43" t="str">
        <f ca="1">_xll.BInterpol('Base CDI'!$H$4:$H$28,'Base CDI'!$J$4:$J$29,S1659,"Cubic","Extrapolate=Linear","MultiX=Average","Skip=True","Sort=True")</f>
        <v>#N/A Missing Value</v>
      </c>
      <c r="U1659" s="43" t="str">
        <f ca="1">_xll.BInterpol('Base CDI'!$H$4:$H$28,'Base CDI'!$I$4:$I$29,S1659,"Cubic","Extrapolate=Linear","MultiX=Average","Skip=True","Sort=True")</f>
        <v>#N/A Missing Value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47437</v>
      </c>
      <c r="T1660" s="43" t="str">
        <f ca="1">_xll.BInterpol('Base CDI'!$H$4:$H$28,'Base CDI'!$J$4:$J$29,S1660,"Cubic","Extrapolate=Linear","MultiX=Average","Skip=True","Sort=True")</f>
        <v>#N/A Missing Value</v>
      </c>
      <c r="U1660" s="43" t="str">
        <f ca="1">_xll.BInterpol('Base CDI'!$H$4:$H$28,'Base CDI'!$I$4:$I$29,S1660,"Cubic","Extrapolate=Linear","MultiX=Average","Skip=True","Sort=True")</f>
        <v>#N/A Missing Value</v>
      </c>
    </row>
    <row r="1661" spans="16:21" x14ac:dyDescent="0.25">
      <c r="P1661" s="10">
        <v>36929</v>
      </c>
      <c r="Q1661">
        <v>6.004003</v>
      </c>
      <c r="S1661" s="42">
        <f t="shared" ca="1" si="30"/>
        <v>47438</v>
      </c>
      <c r="T1661" s="43" t="str">
        <f ca="1">_xll.BInterpol('Base CDI'!$H$4:$H$28,'Base CDI'!$J$4:$J$29,S1661,"Cubic","Extrapolate=Linear","MultiX=Average","Skip=True","Sort=True")</f>
        <v>#N/A Missing Value</v>
      </c>
      <c r="U1661" s="43" t="str">
        <f ca="1">_xll.BInterpol('Base CDI'!$H$4:$H$28,'Base CDI'!$I$4:$I$29,S1661,"Cubic","Extrapolate=Linear","MultiX=Average","Skip=True","Sort=True")</f>
        <v>#N/A Missing Value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47439</v>
      </c>
      <c r="T1662" s="43" t="str">
        <f ca="1">_xll.BInterpol('Base CDI'!$H$4:$H$28,'Base CDI'!$J$4:$J$29,S1662,"Cubic","Extrapolate=Linear","MultiX=Average","Skip=True","Sort=True")</f>
        <v>#N/A Missing Value</v>
      </c>
      <c r="U1662" s="43" t="str">
        <f ca="1">_xll.BInterpol('Base CDI'!$H$4:$H$28,'Base CDI'!$I$4:$I$29,S1662,"Cubic","Extrapolate=Linear","MultiX=Average","Skip=True","Sort=True")</f>
        <v>#N/A Missing Value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47440</v>
      </c>
      <c r="T1663" s="43" t="str">
        <f ca="1">_xll.BInterpol('Base CDI'!$H$4:$H$28,'Base CDI'!$J$4:$J$29,S1663,"Cubic","Extrapolate=Linear","MultiX=Average","Skip=True","Sort=True")</f>
        <v>#N/A Missing Value</v>
      </c>
      <c r="U1663" s="43" t="str">
        <f ca="1">_xll.BInterpol('Base CDI'!$H$4:$H$28,'Base CDI'!$I$4:$I$29,S1663,"Cubic","Extrapolate=Linear","MultiX=Average","Skip=True","Sort=True")</f>
        <v>#N/A Missing Value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47441</v>
      </c>
      <c r="T1664" s="43" t="str">
        <f ca="1">_xll.BInterpol('Base CDI'!$H$4:$H$28,'Base CDI'!$J$4:$J$29,S1664,"Cubic","Extrapolate=Linear","MultiX=Average","Skip=True","Sort=True")</f>
        <v>#N/A Missing Value</v>
      </c>
      <c r="U1664" s="43" t="str">
        <f ca="1">_xll.BInterpol('Base CDI'!$H$4:$H$28,'Base CDI'!$I$4:$I$29,S1664,"Cubic","Extrapolate=Linear","MultiX=Average","Skip=True","Sort=True")</f>
        <v>#N/A Missing Value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47442</v>
      </c>
      <c r="T1665" s="43" t="str">
        <f ca="1">_xll.BInterpol('Base CDI'!$H$4:$H$28,'Base CDI'!$J$4:$J$29,S1665,"Cubic","Extrapolate=Linear","MultiX=Average","Skip=True","Sort=True")</f>
        <v>#N/A Missing Value</v>
      </c>
      <c r="U1665" s="43" t="str">
        <f ca="1">_xll.BInterpol('Base CDI'!$H$4:$H$28,'Base CDI'!$I$4:$I$29,S1665,"Cubic","Extrapolate=Linear","MultiX=Average","Skip=True","Sort=True")</f>
        <v>#N/A Missing Value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47443</v>
      </c>
      <c r="T1666" s="43" t="str">
        <f ca="1">_xll.BInterpol('Base CDI'!$H$4:$H$28,'Base CDI'!$J$4:$J$29,S1666,"Cubic","Extrapolate=Linear","MultiX=Average","Skip=True","Sort=True")</f>
        <v>#N/A Missing Value</v>
      </c>
      <c r="U1666" s="43" t="str">
        <f ca="1">_xll.BInterpol('Base CDI'!$H$4:$H$28,'Base CDI'!$I$4:$I$29,S1666,"Cubic","Extrapolate=Linear","MultiX=Average","Skip=True","Sort=True")</f>
        <v>#N/A Missing Value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47444</v>
      </c>
      <c r="T1667" s="43" t="str">
        <f ca="1">_xll.BInterpol('Base CDI'!$H$4:$H$28,'Base CDI'!$J$4:$J$29,S1667,"Cubic","Extrapolate=Linear","MultiX=Average","Skip=True","Sort=True")</f>
        <v>#N/A Missing Value</v>
      </c>
      <c r="U1667" s="43" t="str">
        <f ca="1">_xll.BInterpol('Base CDI'!$H$4:$H$28,'Base CDI'!$I$4:$I$29,S1667,"Cubic","Extrapolate=Linear","MultiX=Average","Skip=True","Sort=True")</f>
        <v>#N/A Missing Value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47445</v>
      </c>
      <c r="T1668" s="43" t="str">
        <f ca="1">_xll.BInterpol('Base CDI'!$H$4:$H$28,'Base CDI'!$J$4:$J$29,S1668,"Cubic","Extrapolate=Linear","MultiX=Average","Skip=True","Sort=True")</f>
        <v>#N/A Missing Value</v>
      </c>
      <c r="U1668" s="43" t="str">
        <f ca="1">_xll.BInterpol('Base CDI'!$H$4:$H$28,'Base CDI'!$I$4:$I$29,S1668,"Cubic","Extrapolate=Linear","MultiX=Average","Skip=True","Sort=True")</f>
        <v>#N/A Missing Value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47446</v>
      </c>
      <c r="T1669" s="43" t="str">
        <f ca="1">_xll.BInterpol('Base CDI'!$H$4:$H$28,'Base CDI'!$J$4:$J$29,S1669,"Cubic","Extrapolate=Linear","MultiX=Average","Skip=True","Sort=True")</f>
        <v>#N/A Missing Value</v>
      </c>
      <c r="U1669" s="43" t="str">
        <f ca="1">_xll.BInterpol('Base CDI'!$H$4:$H$28,'Base CDI'!$I$4:$I$29,S1669,"Cubic","Extrapolate=Linear","MultiX=Average","Skip=True","Sort=True")</f>
        <v>#N/A Missing Value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47447</v>
      </c>
      <c r="T1670" s="43" t="str">
        <f ca="1">_xll.BInterpol('Base CDI'!$H$4:$H$28,'Base CDI'!$J$4:$J$29,S1670,"Cubic","Extrapolate=Linear","MultiX=Average","Skip=True","Sort=True")</f>
        <v>#N/A Missing Value</v>
      </c>
      <c r="U1670" s="43" t="str">
        <f ca="1">_xll.BInterpol('Base CDI'!$H$4:$H$28,'Base CDI'!$I$4:$I$29,S1670,"Cubic","Extrapolate=Linear","MultiX=Average","Skip=True","Sort=True")</f>
        <v>#N/A Missing Value</v>
      </c>
    </row>
    <row r="1671" spans="16:21" x14ac:dyDescent="0.25">
      <c r="P1671" s="10">
        <v>36943</v>
      </c>
      <c r="Q1671">
        <v>6.037623</v>
      </c>
      <c r="S1671" s="42">
        <f t="shared" ca="1" si="30"/>
        <v>47448</v>
      </c>
      <c r="T1671" s="43" t="str">
        <f ca="1">_xll.BInterpol('Base CDI'!$H$4:$H$28,'Base CDI'!$J$4:$J$29,S1671,"Cubic","Extrapolate=Linear","MultiX=Average","Skip=True","Sort=True")</f>
        <v>#N/A Missing Value</v>
      </c>
      <c r="U1671" s="43" t="str">
        <f ca="1">_xll.BInterpol('Base CDI'!$H$4:$H$28,'Base CDI'!$I$4:$I$29,S1671,"Cubic","Extrapolate=Linear","MultiX=Average","Skip=True","Sort=True")</f>
        <v>#N/A Missing Value</v>
      </c>
    </row>
    <row r="1672" spans="16:21" x14ac:dyDescent="0.25">
      <c r="P1672" s="10">
        <v>36944</v>
      </c>
      <c r="Q1672">
        <v>6.041004</v>
      </c>
      <c r="S1672" s="42">
        <f t="shared" ca="1" si="30"/>
        <v>47449</v>
      </c>
      <c r="T1672" s="43" t="str">
        <f ca="1">_xll.BInterpol('Base CDI'!$H$4:$H$28,'Base CDI'!$J$4:$J$29,S1672,"Cubic","Extrapolate=Linear","MultiX=Average","Skip=True","Sort=True")</f>
        <v>#N/A Missing Value</v>
      </c>
      <c r="U1672" s="43" t="str">
        <f ca="1">_xll.BInterpol('Base CDI'!$H$4:$H$28,'Base CDI'!$I$4:$I$29,S1672,"Cubic","Extrapolate=Linear","MultiX=Average","Skip=True","Sort=True")</f>
        <v>#N/A Missing Value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47450</v>
      </c>
      <c r="T1673" s="43" t="str">
        <f ca="1">_xll.BInterpol('Base CDI'!$H$4:$H$28,'Base CDI'!$J$4:$J$29,S1673,"Cubic","Extrapolate=Linear","MultiX=Average","Skip=True","Sort=True")</f>
        <v>#N/A Missing Value</v>
      </c>
      <c r="U1673" s="43" t="str">
        <f ca="1">_xll.BInterpol('Base CDI'!$H$4:$H$28,'Base CDI'!$I$4:$I$29,S1673,"Cubic","Extrapolate=Linear","MultiX=Average","Skip=True","Sort=True")</f>
        <v>#N/A Missing Value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47451</v>
      </c>
      <c r="T1674" s="43" t="str">
        <f ca="1">_xll.BInterpol('Base CDI'!$H$4:$H$28,'Base CDI'!$J$4:$J$29,S1674,"Cubic","Extrapolate=Linear","MultiX=Average","Skip=True","Sort=True")</f>
        <v>#N/A Missing Value</v>
      </c>
      <c r="U1674" s="43" t="str">
        <f ca="1">_xll.BInterpol('Base CDI'!$H$4:$H$28,'Base CDI'!$I$4:$I$29,S1674,"Cubic","Extrapolate=Linear","MultiX=Average","Skip=True","Sort=True")</f>
        <v>#N/A Missing Value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47452</v>
      </c>
      <c r="T1675" s="43" t="str">
        <f ca="1">_xll.BInterpol('Base CDI'!$H$4:$H$28,'Base CDI'!$J$4:$J$29,S1675,"Cubic","Extrapolate=Linear","MultiX=Average","Skip=True","Sort=True")</f>
        <v>#N/A Missing Value</v>
      </c>
      <c r="U1675" s="43" t="str">
        <f ca="1">_xll.BInterpol('Base CDI'!$H$4:$H$28,'Base CDI'!$I$4:$I$29,S1675,"Cubic","Extrapolate=Linear","MultiX=Average","Skip=True","Sort=True")</f>
        <v>#N/A Missing Value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47453</v>
      </c>
      <c r="T1676" s="43" t="str">
        <f ca="1">_xll.BInterpol('Base CDI'!$H$4:$H$28,'Base CDI'!$J$4:$J$29,S1676,"Cubic","Extrapolate=Linear","MultiX=Average","Skip=True","Sort=True")</f>
        <v>#N/A Missing Value</v>
      </c>
      <c r="U1676" s="43" t="str">
        <f ca="1">_xll.BInterpol('Base CDI'!$H$4:$H$28,'Base CDI'!$I$4:$I$29,S1676,"Cubic","Extrapolate=Linear","MultiX=Average","Skip=True","Sort=True")</f>
        <v>#N/A Missing Value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47454</v>
      </c>
      <c r="T1677" s="43" t="str">
        <f ca="1">_xll.BInterpol('Base CDI'!$H$4:$H$28,'Base CDI'!$J$4:$J$29,S1677,"Cubic","Extrapolate=Linear","MultiX=Average","Skip=True","Sort=True")</f>
        <v>#N/A Missing Value</v>
      </c>
      <c r="U1677" s="43" t="str">
        <f ca="1">_xll.BInterpol('Base CDI'!$H$4:$H$28,'Base CDI'!$I$4:$I$29,S1677,"Cubic","Extrapolate=Linear","MultiX=Average","Skip=True","Sort=True")</f>
        <v>#N/A Missing Value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47455</v>
      </c>
      <c r="T1678" s="43" t="str">
        <f ca="1">_xll.BInterpol('Base CDI'!$H$4:$H$28,'Base CDI'!$J$4:$J$29,S1678,"Cubic","Extrapolate=Linear","MultiX=Average","Skip=True","Sort=True")</f>
        <v>#N/A Missing Value</v>
      </c>
      <c r="U1678" s="43" t="str">
        <f ca="1">_xll.BInterpol('Base CDI'!$H$4:$H$28,'Base CDI'!$I$4:$I$29,S1678,"Cubic","Extrapolate=Linear","MultiX=Average","Skip=True","Sort=True")</f>
        <v>#N/A Missing Value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47456</v>
      </c>
      <c r="T1679" s="43" t="str">
        <f ca="1">_xll.BInterpol('Base CDI'!$H$4:$H$28,'Base CDI'!$J$4:$J$29,S1679,"Cubic","Extrapolate=Linear","MultiX=Average","Skip=True","Sort=True")</f>
        <v>#N/A Missing Value</v>
      </c>
      <c r="U1679" s="43" t="str">
        <f ca="1">_xll.BInterpol('Base CDI'!$H$4:$H$28,'Base CDI'!$I$4:$I$29,S1679,"Cubic","Extrapolate=Linear","MultiX=Average","Skip=True","Sort=True")</f>
        <v>#N/A Missing Value</v>
      </c>
    </row>
    <row r="1680" spans="16:21" x14ac:dyDescent="0.25">
      <c r="P1680" s="10">
        <v>36958</v>
      </c>
      <c r="Q1680">
        <v>6.068041</v>
      </c>
      <c r="S1680" s="42">
        <f t="shared" ca="1" si="31"/>
        <v>47457</v>
      </c>
      <c r="T1680" s="43" t="str">
        <f ca="1">_xll.BInterpol('Base CDI'!$H$4:$H$28,'Base CDI'!$J$4:$J$29,S1680,"Cubic","Extrapolate=Linear","MultiX=Average","Skip=True","Sort=True")</f>
        <v>#N/A Missing Value</v>
      </c>
      <c r="U1680" s="43" t="str">
        <f ca="1">_xll.BInterpol('Base CDI'!$H$4:$H$28,'Base CDI'!$I$4:$I$29,S1680,"Cubic","Extrapolate=Linear","MultiX=Average","Skip=True","Sort=True")</f>
        <v>#N/A Missing Value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47458</v>
      </c>
      <c r="T1681" s="43" t="str">
        <f ca="1">_xll.BInterpol('Base CDI'!$H$4:$H$28,'Base CDI'!$J$4:$J$29,S1681,"Cubic","Extrapolate=Linear","MultiX=Average","Skip=True","Sort=True")</f>
        <v>#N/A Missing Value</v>
      </c>
      <c r="U1681" s="43" t="str">
        <f ca="1">_xll.BInterpol('Base CDI'!$H$4:$H$28,'Base CDI'!$I$4:$I$29,S1681,"Cubic","Extrapolate=Linear","MultiX=Average","Skip=True","Sort=True")</f>
        <v>#N/A Missing Value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47459</v>
      </c>
      <c r="T1682" s="43" t="str">
        <f ca="1">_xll.BInterpol('Base CDI'!$H$4:$H$28,'Base CDI'!$J$4:$J$29,S1682,"Cubic","Extrapolate=Linear","MultiX=Average","Skip=True","Sort=True")</f>
        <v>#N/A Missing Value</v>
      </c>
      <c r="U1682" s="43" t="str">
        <f ca="1">_xll.BInterpol('Base CDI'!$H$4:$H$28,'Base CDI'!$I$4:$I$29,S1682,"Cubic","Extrapolate=Linear","MultiX=Average","Skip=True","Sort=True")</f>
        <v>#N/A Missing Value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47460</v>
      </c>
      <c r="T1683" s="43" t="str">
        <f ca="1">_xll.BInterpol('Base CDI'!$H$4:$H$28,'Base CDI'!$J$4:$J$29,S1683,"Cubic","Extrapolate=Linear","MultiX=Average","Skip=True","Sort=True")</f>
        <v>#N/A Missing Value</v>
      </c>
      <c r="U1683" s="43" t="str">
        <f ca="1">_xll.BInterpol('Base CDI'!$H$4:$H$28,'Base CDI'!$I$4:$I$29,S1683,"Cubic","Extrapolate=Linear","MultiX=Average","Skip=True","Sort=True")</f>
        <v>#N/A Missing Value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47461</v>
      </c>
      <c r="T1684" s="43" t="str">
        <f ca="1">_xll.BInterpol('Base CDI'!$H$4:$H$28,'Base CDI'!$J$4:$J$29,S1684,"Cubic","Extrapolate=Linear","MultiX=Average","Skip=True","Sort=True")</f>
        <v>#N/A Missing Value</v>
      </c>
      <c r="U1684" s="43" t="str">
        <f ca="1">_xll.BInterpol('Base CDI'!$H$4:$H$28,'Base CDI'!$I$4:$I$29,S1684,"Cubic","Extrapolate=Linear","MultiX=Average","Skip=True","Sort=True")</f>
        <v>#N/A Missing Value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47462</v>
      </c>
      <c r="T1685" s="43" t="str">
        <f ca="1">_xll.BInterpol('Base CDI'!$H$4:$H$28,'Base CDI'!$J$4:$J$29,S1685,"Cubic","Extrapolate=Linear","MultiX=Average","Skip=True","Sort=True")</f>
        <v>#N/A Missing Value</v>
      </c>
      <c r="U1685" s="43" t="str">
        <f ca="1">_xll.BInterpol('Base CDI'!$H$4:$H$28,'Base CDI'!$I$4:$I$29,S1685,"Cubic","Extrapolate=Linear","MultiX=Average","Skip=True","Sort=True")</f>
        <v>#N/A Missing Value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47463</v>
      </c>
      <c r="T1686" s="43" t="str">
        <f ca="1">_xll.BInterpol('Base CDI'!$H$4:$H$28,'Base CDI'!$J$4:$J$29,S1686,"Cubic","Extrapolate=Linear","MultiX=Average","Skip=True","Sort=True")</f>
        <v>#N/A Missing Value</v>
      </c>
      <c r="U1686" s="43" t="str">
        <f ca="1">_xll.BInterpol('Base CDI'!$H$4:$H$28,'Base CDI'!$I$4:$I$29,S1686,"Cubic","Extrapolate=Linear","MultiX=Average","Skip=True","Sort=True")</f>
        <v>#N/A Missing Value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47464</v>
      </c>
      <c r="T1687" s="43" t="str">
        <f ca="1">_xll.BInterpol('Base CDI'!$H$4:$H$28,'Base CDI'!$J$4:$J$29,S1687,"Cubic","Extrapolate=Linear","MultiX=Average","Skip=True","Sort=True")</f>
        <v>#N/A Missing Value</v>
      </c>
      <c r="U1687" s="43" t="str">
        <f ca="1">_xll.BInterpol('Base CDI'!$H$4:$H$28,'Base CDI'!$I$4:$I$29,S1687,"Cubic","Extrapolate=Linear","MultiX=Average","Skip=True","Sort=True")</f>
        <v>#N/A Missing Value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47465</v>
      </c>
      <c r="T1688" s="43" t="str">
        <f ca="1">_xll.BInterpol('Base CDI'!$H$4:$H$28,'Base CDI'!$J$4:$J$29,S1688,"Cubic","Extrapolate=Linear","MultiX=Average","Skip=True","Sort=True")</f>
        <v>#N/A Missing Value</v>
      </c>
      <c r="U1688" s="43" t="str">
        <f ca="1">_xll.BInterpol('Base CDI'!$H$4:$H$28,'Base CDI'!$I$4:$I$29,S1688,"Cubic","Extrapolate=Linear","MultiX=Average","Skip=True","Sort=True")</f>
        <v>#N/A Missing Value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47466</v>
      </c>
      <c r="T1689" s="43" t="str">
        <f ca="1">_xll.BInterpol('Base CDI'!$H$4:$H$28,'Base CDI'!$J$4:$J$29,S1689,"Cubic","Extrapolate=Linear","MultiX=Average","Skip=True","Sort=True")</f>
        <v>#N/A Missing Value</v>
      </c>
      <c r="U1689" s="43" t="str">
        <f ca="1">_xll.BInterpol('Base CDI'!$H$4:$H$28,'Base CDI'!$I$4:$I$29,S1689,"Cubic","Extrapolate=Linear","MultiX=Average","Skip=True","Sort=True")</f>
        <v>#N/A Missing Value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47467</v>
      </c>
      <c r="T1690" s="43" t="str">
        <f ca="1">_xll.BInterpol('Base CDI'!$H$4:$H$28,'Base CDI'!$J$4:$J$29,S1690,"Cubic","Extrapolate=Linear","MultiX=Average","Skip=True","Sort=True")</f>
        <v>#N/A Missing Value</v>
      </c>
      <c r="U1690" s="43" t="str">
        <f ca="1">_xll.BInterpol('Base CDI'!$H$4:$H$28,'Base CDI'!$I$4:$I$29,S1690,"Cubic","Extrapolate=Linear","MultiX=Average","Skip=True","Sort=True")</f>
        <v>#N/A Missing Value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47468</v>
      </c>
      <c r="T1691" s="43" t="str">
        <f ca="1">_xll.BInterpol('Base CDI'!$H$4:$H$28,'Base CDI'!$J$4:$J$29,S1691,"Cubic","Extrapolate=Linear","MultiX=Average","Skip=True","Sort=True")</f>
        <v>#N/A Missing Value</v>
      </c>
      <c r="U1691" s="43" t="str">
        <f ca="1">_xll.BInterpol('Base CDI'!$H$4:$H$28,'Base CDI'!$I$4:$I$29,S1691,"Cubic","Extrapolate=Linear","MultiX=Average","Skip=True","Sort=True")</f>
        <v>#N/A Missing Value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47469</v>
      </c>
      <c r="T1692" s="43" t="str">
        <f ca="1">_xll.BInterpol('Base CDI'!$H$4:$H$28,'Base CDI'!$J$4:$J$29,S1692,"Cubic","Extrapolate=Linear","MultiX=Average","Skip=True","Sort=True")</f>
        <v>#N/A Missing Value</v>
      </c>
      <c r="U1692" s="43" t="str">
        <f ca="1">_xll.BInterpol('Base CDI'!$H$4:$H$28,'Base CDI'!$I$4:$I$29,S1692,"Cubic","Extrapolate=Linear","MultiX=Average","Skip=True","Sort=True")</f>
        <v>#N/A Missing Value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47470</v>
      </c>
      <c r="T1693" s="43" t="str">
        <f ca="1">_xll.BInterpol('Base CDI'!$H$4:$H$28,'Base CDI'!$J$4:$J$29,S1693,"Cubic","Extrapolate=Linear","MultiX=Average","Skip=True","Sort=True")</f>
        <v>#N/A Missing Value</v>
      </c>
      <c r="U1693" s="43" t="str">
        <f ca="1">_xll.BInterpol('Base CDI'!$H$4:$H$28,'Base CDI'!$I$4:$I$29,S1693,"Cubic","Extrapolate=Linear","MultiX=Average","Skip=True","Sort=True")</f>
        <v>#N/A Missing Value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47471</v>
      </c>
      <c r="T1694" s="43" t="str">
        <f ca="1">_xll.BInterpol('Base CDI'!$H$4:$H$28,'Base CDI'!$J$4:$J$29,S1694,"Cubic","Extrapolate=Linear","MultiX=Average","Skip=True","Sort=True")</f>
        <v>#N/A Missing Value</v>
      </c>
      <c r="U1694" s="43" t="str">
        <f ca="1">_xll.BInterpol('Base CDI'!$H$4:$H$28,'Base CDI'!$I$4:$I$29,S1694,"Cubic","Extrapolate=Linear","MultiX=Average","Skip=True","Sort=True")</f>
        <v>#N/A Missing Value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47472</v>
      </c>
      <c r="T1695" s="43" t="str">
        <f ca="1">_xll.BInterpol('Base CDI'!$H$4:$H$28,'Base CDI'!$J$4:$J$29,S1695,"Cubic","Extrapolate=Linear","MultiX=Average","Skip=True","Sort=True")</f>
        <v>#N/A Missing Value</v>
      </c>
      <c r="U1695" s="43" t="str">
        <f ca="1">_xll.BInterpol('Base CDI'!$H$4:$H$28,'Base CDI'!$I$4:$I$29,S1695,"Cubic","Extrapolate=Linear","MultiX=Average","Skip=True","Sort=True")</f>
        <v>#N/A Missing Value</v>
      </c>
    </row>
    <row r="1696" spans="16:21" x14ac:dyDescent="0.25">
      <c r="P1696" s="10">
        <v>36980</v>
      </c>
      <c r="Q1696">
        <v>6.12324</v>
      </c>
      <c r="S1696" s="42">
        <f t="shared" ca="1" si="31"/>
        <v>47473</v>
      </c>
      <c r="T1696" s="43" t="str">
        <f ca="1">_xll.BInterpol('Base CDI'!$H$4:$H$28,'Base CDI'!$J$4:$J$29,S1696,"Cubic","Extrapolate=Linear","MultiX=Average","Skip=True","Sort=True")</f>
        <v>#N/A Missing Value</v>
      </c>
      <c r="U1696" s="43" t="str">
        <f ca="1">_xll.BInterpol('Base CDI'!$H$4:$H$28,'Base CDI'!$I$4:$I$29,S1696,"Cubic","Extrapolate=Linear","MultiX=Average","Skip=True","Sort=True")</f>
        <v>#N/A Missing Value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47474</v>
      </c>
      <c r="T1697" s="43" t="str">
        <f ca="1">_xll.BInterpol('Base CDI'!$H$4:$H$28,'Base CDI'!$J$4:$J$29,S1697,"Cubic","Extrapolate=Linear","MultiX=Average","Skip=True","Sort=True")</f>
        <v>#N/A Missing Value</v>
      </c>
      <c r="U1697" s="43" t="str">
        <f ca="1">_xll.BInterpol('Base CDI'!$H$4:$H$28,'Base CDI'!$I$4:$I$29,S1697,"Cubic","Extrapolate=Linear","MultiX=Average","Skip=True","Sort=True")</f>
        <v>#N/A Missing Value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47475</v>
      </c>
      <c r="T1698" s="43" t="str">
        <f ca="1">_xll.BInterpol('Base CDI'!$H$4:$H$28,'Base CDI'!$J$4:$J$29,S1698,"Cubic","Extrapolate=Linear","MultiX=Average","Skip=True","Sort=True")</f>
        <v>#N/A Missing Value</v>
      </c>
      <c r="U1698" s="43" t="str">
        <f ca="1">_xll.BInterpol('Base CDI'!$H$4:$H$28,'Base CDI'!$I$4:$I$29,S1698,"Cubic","Extrapolate=Linear","MultiX=Average","Skip=True","Sort=True")</f>
        <v>#N/A Missing Value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47476</v>
      </c>
      <c r="T1699" s="43" t="str">
        <f ca="1">_xll.BInterpol('Base CDI'!$H$4:$H$28,'Base CDI'!$J$4:$J$29,S1699,"Cubic","Extrapolate=Linear","MultiX=Average","Skip=True","Sort=True")</f>
        <v>#N/A Missing Value</v>
      </c>
      <c r="U1699" s="43" t="str">
        <f ca="1">_xll.BInterpol('Base CDI'!$H$4:$H$28,'Base CDI'!$I$4:$I$29,S1699,"Cubic","Extrapolate=Linear","MultiX=Average","Skip=True","Sort=True")</f>
        <v>#N/A Missing Value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47477</v>
      </c>
      <c r="T1700" s="43" t="str">
        <f ca="1">_xll.BInterpol('Base CDI'!$H$4:$H$28,'Base CDI'!$J$4:$J$29,S1700,"Cubic","Extrapolate=Linear","MultiX=Average","Skip=True","Sort=True")</f>
        <v>#N/A Missing Value</v>
      </c>
      <c r="U1700" s="43" t="str">
        <f ca="1">_xll.BInterpol('Base CDI'!$H$4:$H$28,'Base CDI'!$I$4:$I$29,S1700,"Cubic","Extrapolate=Linear","MultiX=Average","Skip=True","Sort=True")</f>
        <v>#N/A Missing Value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47478</v>
      </c>
      <c r="T1701" s="43" t="str">
        <f ca="1">_xll.BInterpol('Base CDI'!$H$4:$H$28,'Base CDI'!$J$4:$J$29,S1701,"Cubic","Extrapolate=Linear","MultiX=Average","Skip=True","Sort=True")</f>
        <v>#N/A Missing Value</v>
      </c>
      <c r="U1701" s="43" t="str">
        <f ca="1">_xll.BInterpol('Base CDI'!$H$4:$H$28,'Base CDI'!$I$4:$I$29,S1701,"Cubic","Extrapolate=Linear","MultiX=Average","Skip=True","Sort=True")</f>
        <v>#N/A Missing Value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47479</v>
      </c>
      <c r="T1702" s="43" t="str">
        <f ca="1">_xll.BInterpol('Base CDI'!$H$4:$H$28,'Base CDI'!$J$4:$J$29,S1702,"Cubic","Extrapolate=Linear","MultiX=Average","Skip=True","Sort=True")</f>
        <v>#N/A Missing Value</v>
      </c>
      <c r="U1702" s="43" t="str">
        <f ca="1">_xll.BInterpol('Base CDI'!$H$4:$H$28,'Base CDI'!$I$4:$I$29,S1702,"Cubic","Extrapolate=Linear","MultiX=Average","Skip=True","Sort=True")</f>
        <v>#N/A Missing Value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47480</v>
      </c>
      <c r="T1703" s="43" t="str">
        <f ca="1">_xll.BInterpol('Base CDI'!$H$4:$H$28,'Base CDI'!$J$4:$J$29,S1703,"Cubic","Extrapolate=Linear","MultiX=Average","Skip=True","Sort=True")</f>
        <v>#N/A Missing Value</v>
      </c>
      <c r="U1703" s="43" t="str">
        <f ca="1">_xll.BInterpol('Base CDI'!$H$4:$H$28,'Base CDI'!$I$4:$I$29,S1703,"Cubic","Extrapolate=Linear","MultiX=Average","Skip=True","Sort=True")</f>
        <v>#N/A Missing Value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47481</v>
      </c>
      <c r="T1704" s="43" t="str">
        <f ca="1">_xll.BInterpol('Base CDI'!$H$4:$H$28,'Base CDI'!$J$4:$J$29,S1704,"Cubic","Extrapolate=Linear","MultiX=Average","Skip=True","Sort=True")</f>
        <v>#N/A Missing Value</v>
      </c>
      <c r="U1704" s="43" t="str">
        <f ca="1">_xll.BInterpol('Base CDI'!$H$4:$H$28,'Base CDI'!$I$4:$I$29,S1704,"Cubic","Extrapolate=Linear","MultiX=Average","Skip=True","Sort=True")</f>
        <v>#N/A Missing Value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47482</v>
      </c>
      <c r="T1705" s="43" t="str">
        <f ca="1">_xll.BInterpol('Base CDI'!$H$4:$H$28,'Base CDI'!$J$4:$J$29,S1705,"Cubic","Extrapolate=Linear","MultiX=Average","Skip=True","Sort=True")</f>
        <v>#N/A Missing Value</v>
      </c>
      <c r="U1705" s="43" t="str">
        <f ca="1">_xll.BInterpol('Base CDI'!$H$4:$H$28,'Base CDI'!$I$4:$I$29,S1705,"Cubic","Extrapolate=Linear","MultiX=Average","Skip=True","Sort=True")</f>
        <v>#N/A Missing Value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47483</v>
      </c>
      <c r="T1706" s="43" t="str">
        <f ca="1">_xll.BInterpol('Base CDI'!$H$4:$H$28,'Base CDI'!$J$4:$J$29,S1706,"Cubic","Extrapolate=Linear","MultiX=Average","Skip=True","Sort=True")</f>
        <v>#N/A Missing Value</v>
      </c>
      <c r="U1706" s="43" t="str">
        <f ca="1">_xll.BInterpol('Base CDI'!$H$4:$H$28,'Base CDI'!$I$4:$I$29,S1706,"Cubic","Extrapolate=Linear","MultiX=Average","Skip=True","Sort=True")</f>
        <v>#N/A Missing Value</v>
      </c>
    </row>
    <row r="1707" spans="16:21" x14ac:dyDescent="0.25">
      <c r="P1707" s="10">
        <v>36998</v>
      </c>
      <c r="Q1707">
        <v>6.162401</v>
      </c>
      <c r="S1707" s="42">
        <f t="shared" ca="1" si="31"/>
        <v>47484</v>
      </c>
      <c r="T1707" s="43" t="str">
        <f ca="1">_xll.BInterpol('Base CDI'!$H$4:$H$28,'Base CDI'!$J$4:$J$29,S1707,"Cubic","Extrapolate=Linear","MultiX=Average","Skip=True","Sort=True")</f>
        <v>#N/A Missing Value</v>
      </c>
      <c r="U1707" s="43" t="str">
        <f ca="1">_xll.BInterpol('Base CDI'!$H$4:$H$28,'Base CDI'!$I$4:$I$29,S1707,"Cubic","Extrapolate=Linear","MultiX=Average","Skip=True","Sort=True")</f>
        <v>#N/A Missing Value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47485</v>
      </c>
      <c r="T1708" s="43" t="str">
        <f ca="1">_xll.BInterpol('Base CDI'!$H$4:$H$28,'Base CDI'!$J$4:$J$29,S1708,"Cubic","Extrapolate=Linear","MultiX=Average","Skip=True","Sort=True")</f>
        <v>#N/A Missing Value</v>
      </c>
      <c r="U1708" s="43" t="str">
        <f ca="1">_xll.BInterpol('Base CDI'!$H$4:$H$28,'Base CDI'!$I$4:$I$29,S1708,"Cubic","Extrapolate=Linear","MultiX=Average","Skip=True","Sort=True")</f>
        <v>#N/A Missing Value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47486</v>
      </c>
      <c r="T1709" s="43" t="str">
        <f ca="1">_xll.BInterpol('Base CDI'!$H$4:$H$28,'Base CDI'!$J$4:$J$29,S1709,"Cubic","Extrapolate=Linear","MultiX=Average","Skip=True","Sort=True")</f>
        <v>#N/A Missing Value</v>
      </c>
      <c r="U1709" s="43" t="str">
        <f ca="1">_xll.BInterpol('Base CDI'!$H$4:$H$28,'Base CDI'!$I$4:$I$29,S1709,"Cubic","Extrapolate=Linear","MultiX=Average","Skip=True","Sort=True")</f>
        <v>#N/A Missing Value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47487</v>
      </c>
      <c r="T1710" s="43" t="str">
        <f ca="1">_xll.BInterpol('Base CDI'!$H$4:$H$28,'Base CDI'!$J$4:$J$29,S1710,"Cubic","Extrapolate=Linear","MultiX=Average","Skip=True","Sort=True")</f>
        <v>#N/A Missing Value</v>
      </c>
      <c r="U1710" s="43" t="str">
        <f ca="1">_xll.BInterpol('Base CDI'!$H$4:$H$28,'Base CDI'!$I$4:$I$29,S1710,"Cubic","Extrapolate=Linear","MultiX=Average","Skip=True","Sort=True")</f>
        <v>#N/A Missing Value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47488</v>
      </c>
      <c r="T1711" s="43" t="str">
        <f ca="1">_xll.BInterpol('Base CDI'!$H$4:$H$28,'Base CDI'!$J$4:$J$29,S1711,"Cubic","Extrapolate=Linear","MultiX=Average","Skip=True","Sort=True")</f>
        <v>#N/A Missing Value</v>
      </c>
      <c r="U1711" s="43" t="str">
        <f ca="1">_xll.BInterpol('Base CDI'!$H$4:$H$28,'Base CDI'!$I$4:$I$29,S1711,"Cubic","Extrapolate=Linear","MultiX=Average","Skip=True","Sort=True")</f>
        <v>#N/A Missing Value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47489</v>
      </c>
      <c r="T1712" s="43" t="str">
        <f ca="1">_xll.BInterpol('Base CDI'!$H$4:$H$28,'Base CDI'!$J$4:$J$29,S1712,"Cubic","Extrapolate=Linear","MultiX=Average","Skip=True","Sort=True")</f>
        <v>#N/A Missing Value</v>
      </c>
      <c r="U1712" s="43" t="str">
        <f ca="1">_xll.BInterpol('Base CDI'!$H$4:$H$28,'Base CDI'!$I$4:$I$29,S1712,"Cubic","Extrapolate=Linear","MultiX=Average","Skip=True","Sort=True")</f>
        <v>#N/A Missing Value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47490</v>
      </c>
      <c r="T1713" s="43" t="str">
        <f ca="1">_xll.BInterpol('Base CDI'!$H$4:$H$28,'Base CDI'!$J$4:$J$29,S1713,"Cubic","Extrapolate=Linear","MultiX=Average","Skip=True","Sort=True")</f>
        <v>#N/A Missing Value</v>
      </c>
      <c r="U1713" s="43" t="str">
        <f ca="1">_xll.BInterpol('Base CDI'!$H$4:$H$28,'Base CDI'!$I$4:$I$29,S1713,"Cubic","Extrapolate=Linear","MultiX=Average","Skip=True","Sort=True")</f>
        <v>#N/A Missing Value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47491</v>
      </c>
      <c r="T1714" s="43" t="str">
        <f ca="1">_xll.BInterpol('Base CDI'!$H$4:$H$28,'Base CDI'!$J$4:$J$29,S1714,"Cubic","Extrapolate=Linear","MultiX=Average","Skip=True","Sort=True")</f>
        <v>#N/A Missing Value</v>
      </c>
      <c r="U1714" s="43" t="str">
        <f ca="1">_xll.BInterpol('Base CDI'!$H$4:$H$28,'Base CDI'!$I$4:$I$29,S1714,"Cubic","Extrapolate=Linear","MultiX=Average","Skip=True","Sort=True")</f>
        <v>#N/A Missing Value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47492</v>
      </c>
      <c r="T1715" s="43" t="str">
        <f ca="1">_xll.BInterpol('Base CDI'!$H$4:$H$28,'Base CDI'!$J$4:$J$29,S1715,"Cubic","Extrapolate=Linear","MultiX=Average","Skip=True","Sort=True")</f>
        <v>#N/A Missing Value</v>
      </c>
      <c r="U1715" s="43" t="str">
        <f ca="1">_xll.BInterpol('Base CDI'!$H$4:$H$28,'Base CDI'!$I$4:$I$29,S1715,"Cubic","Extrapolate=Linear","MultiX=Average","Skip=True","Sort=True")</f>
        <v>#N/A Missing Value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47493</v>
      </c>
      <c r="T1716" s="43" t="str">
        <f ca="1">_xll.BInterpol('Base CDI'!$H$4:$H$28,'Base CDI'!$J$4:$J$29,S1716,"Cubic","Extrapolate=Linear","MultiX=Average","Skip=True","Sort=True")</f>
        <v>#N/A Missing Value</v>
      </c>
      <c r="U1716" s="43" t="str">
        <f ca="1">_xll.BInterpol('Base CDI'!$H$4:$H$28,'Base CDI'!$I$4:$I$29,S1716,"Cubic","Extrapolate=Linear","MultiX=Average","Skip=True","Sort=True")</f>
        <v>#N/A Missing Value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47494</v>
      </c>
      <c r="T1717" s="43" t="str">
        <f ca="1">_xll.BInterpol('Base CDI'!$H$4:$H$28,'Base CDI'!$J$4:$J$29,S1717,"Cubic","Extrapolate=Linear","MultiX=Average","Skip=True","Sort=True")</f>
        <v>#N/A Missing Value</v>
      </c>
      <c r="U1717" s="43" t="str">
        <f ca="1">_xll.BInterpol('Base CDI'!$H$4:$H$28,'Base CDI'!$I$4:$I$29,S1717,"Cubic","Extrapolate=Linear","MultiX=Average","Skip=True","Sort=True")</f>
        <v>#N/A Missing Value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47495</v>
      </c>
      <c r="T1718" s="43" t="str">
        <f ca="1">_xll.BInterpol('Base CDI'!$H$4:$H$28,'Base CDI'!$J$4:$J$29,S1718,"Cubic","Extrapolate=Linear","MultiX=Average","Skip=True","Sort=True")</f>
        <v>#N/A Missing Value</v>
      </c>
      <c r="U1718" s="43" t="str">
        <f ca="1">_xll.BInterpol('Base CDI'!$H$4:$H$28,'Base CDI'!$I$4:$I$29,S1718,"Cubic","Extrapolate=Linear","MultiX=Average","Skip=True","Sort=True")</f>
        <v>#N/A Missing Value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47496</v>
      </c>
      <c r="T1719" s="43" t="str">
        <f ca="1">_xll.BInterpol('Base CDI'!$H$4:$H$28,'Base CDI'!$J$4:$J$29,S1719,"Cubic","Extrapolate=Linear","MultiX=Average","Skip=True","Sort=True")</f>
        <v>#N/A Missing Value</v>
      </c>
      <c r="U1719" s="43" t="str">
        <f ca="1">_xll.BInterpol('Base CDI'!$H$4:$H$28,'Base CDI'!$I$4:$I$29,S1719,"Cubic","Extrapolate=Linear","MultiX=Average","Skip=True","Sort=True")</f>
        <v>#N/A Missing Value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47497</v>
      </c>
      <c r="T1720" s="43" t="str">
        <f ca="1">_xll.BInterpol('Base CDI'!$H$4:$H$28,'Base CDI'!$J$4:$J$29,S1720,"Cubic","Extrapolate=Linear","MultiX=Average","Skip=True","Sort=True")</f>
        <v>#N/A Missing Value</v>
      </c>
      <c r="U1720" s="43" t="str">
        <f ca="1">_xll.BInterpol('Base CDI'!$H$4:$H$28,'Base CDI'!$I$4:$I$29,S1720,"Cubic","Extrapolate=Linear","MultiX=Average","Skip=True","Sort=True")</f>
        <v>#N/A Missing Value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47498</v>
      </c>
      <c r="T1721" s="43" t="str">
        <f ca="1">_xll.BInterpol('Base CDI'!$H$4:$H$28,'Base CDI'!$J$4:$J$29,S1721,"Cubic","Extrapolate=Linear","MultiX=Average","Skip=True","Sort=True")</f>
        <v>#N/A Missing Value</v>
      </c>
      <c r="U1721" s="43" t="str">
        <f ca="1">_xll.BInterpol('Base CDI'!$H$4:$H$28,'Base CDI'!$I$4:$I$29,S1721,"Cubic","Extrapolate=Linear","MultiX=Average","Skip=True","Sort=True")</f>
        <v>#N/A Missing Value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47499</v>
      </c>
      <c r="T1722" s="43" t="str">
        <f ca="1">_xll.BInterpol('Base CDI'!$H$4:$H$28,'Base CDI'!$J$4:$J$29,S1722,"Cubic","Extrapolate=Linear","MultiX=Average","Skip=True","Sort=True")</f>
        <v>#N/A Missing Value</v>
      </c>
      <c r="U1722" s="43" t="str">
        <f ca="1">_xll.BInterpol('Base CDI'!$H$4:$H$28,'Base CDI'!$I$4:$I$29,S1722,"Cubic","Extrapolate=Linear","MultiX=Average","Skip=True","Sort=True")</f>
        <v>#N/A Missing Value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47500</v>
      </c>
      <c r="T1723" s="43" t="str">
        <f ca="1">_xll.BInterpol('Base CDI'!$H$4:$H$28,'Base CDI'!$J$4:$J$29,S1723,"Cubic","Extrapolate=Linear","MultiX=Average","Skip=True","Sort=True")</f>
        <v>#N/A Missing Value</v>
      </c>
      <c r="U1723" s="43" t="str">
        <f ca="1">_xll.BInterpol('Base CDI'!$H$4:$H$28,'Base CDI'!$I$4:$I$29,S1723,"Cubic","Extrapolate=Linear","MultiX=Average","Skip=True","Sort=True")</f>
        <v>#N/A Missing Value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47501</v>
      </c>
      <c r="T1724" s="43" t="str">
        <f ca="1">_xll.BInterpol('Base CDI'!$H$4:$H$28,'Base CDI'!$J$4:$J$29,S1724,"Cubic","Extrapolate=Linear","MultiX=Average","Skip=True","Sort=True")</f>
        <v>#N/A Missing Value</v>
      </c>
      <c r="U1724" s="43" t="str">
        <f ca="1">_xll.BInterpol('Base CDI'!$H$4:$H$28,'Base CDI'!$I$4:$I$29,S1724,"Cubic","Extrapolate=Linear","MultiX=Average","Skip=True","Sort=True")</f>
        <v>#N/A Missing Value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47502</v>
      </c>
      <c r="T1725" s="43" t="str">
        <f ca="1">_xll.BInterpol('Base CDI'!$H$4:$H$28,'Base CDI'!$J$4:$J$29,S1725,"Cubic","Extrapolate=Linear","MultiX=Average","Skip=True","Sort=True")</f>
        <v>#N/A Missing Value</v>
      </c>
      <c r="U1725" s="43" t="str">
        <f ca="1">_xll.BInterpol('Base CDI'!$H$4:$H$28,'Base CDI'!$I$4:$I$29,S1725,"Cubic","Extrapolate=Linear","MultiX=Average","Skip=True","Sort=True")</f>
        <v>#N/A Missing Value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47503</v>
      </c>
      <c r="T1726" s="43" t="str">
        <f ca="1">_xll.BInterpol('Base CDI'!$H$4:$H$28,'Base CDI'!$J$4:$J$29,S1726,"Cubic","Extrapolate=Linear","MultiX=Average","Skip=True","Sort=True")</f>
        <v>#N/A Missing Value</v>
      </c>
      <c r="U1726" s="43" t="str">
        <f ca="1">_xll.BInterpol('Base CDI'!$H$4:$H$28,'Base CDI'!$I$4:$I$29,S1726,"Cubic","Extrapolate=Linear","MultiX=Average","Skip=True","Sort=True")</f>
        <v>#N/A Missing Value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47504</v>
      </c>
      <c r="T1727" s="43" t="str">
        <f ca="1">_xll.BInterpol('Base CDI'!$H$4:$H$28,'Base CDI'!$J$4:$J$29,S1727,"Cubic","Extrapolate=Linear","MultiX=Average","Skip=True","Sort=True")</f>
        <v>#N/A Missing Value</v>
      </c>
      <c r="U1727" s="43" t="str">
        <f ca="1">_xll.BInterpol('Base CDI'!$H$4:$H$28,'Base CDI'!$I$4:$I$29,S1727,"Cubic","Extrapolate=Linear","MultiX=Average","Skip=True","Sort=True")</f>
        <v>#N/A Missing Value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47505</v>
      </c>
      <c r="T1728" s="43" t="str">
        <f ca="1">_xll.BInterpol('Base CDI'!$H$4:$H$28,'Base CDI'!$J$4:$J$29,S1728,"Cubic","Extrapolate=Linear","MultiX=Average","Skip=True","Sort=True")</f>
        <v>#N/A Missing Value</v>
      </c>
      <c r="U1728" s="43" t="str">
        <f ca="1">_xll.BInterpol('Base CDI'!$H$4:$H$28,'Base CDI'!$I$4:$I$29,S1728,"Cubic","Extrapolate=Linear","MultiX=Average","Skip=True","Sort=True")</f>
        <v>#N/A Missing Value</v>
      </c>
    </row>
    <row r="1729" spans="16:21" x14ac:dyDescent="0.25">
      <c r="P1729" s="10">
        <v>37029</v>
      </c>
      <c r="Q1729">
        <v>6.243684</v>
      </c>
      <c r="S1729" s="42">
        <f t="shared" ca="1" si="31"/>
        <v>47506</v>
      </c>
      <c r="T1729" s="43" t="str">
        <f ca="1">_xll.BInterpol('Base CDI'!$H$4:$H$28,'Base CDI'!$J$4:$J$29,S1729,"Cubic","Extrapolate=Linear","MultiX=Average","Skip=True","Sort=True")</f>
        <v>#N/A Missing Value</v>
      </c>
      <c r="U1729" s="43" t="str">
        <f ca="1">_xll.BInterpol('Base CDI'!$H$4:$H$28,'Base CDI'!$I$4:$I$29,S1729,"Cubic","Extrapolate=Linear","MultiX=Average","Skip=True","Sort=True")</f>
        <v>#N/A Missing Value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47507</v>
      </c>
      <c r="T1730" s="43" t="str">
        <f ca="1">_xll.BInterpol('Base CDI'!$H$4:$H$28,'Base CDI'!$J$4:$J$29,S1730,"Cubic","Extrapolate=Linear","MultiX=Average","Skip=True","Sort=True")</f>
        <v>#N/A Missing Value</v>
      </c>
      <c r="U1730" s="43" t="str">
        <f ca="1">_xll.BInterpol('Base CDI'!$H$4:$H$28,'Base CDI'!$I$4:$I$29,S1730,"Cubic","Extrapolate=Linear","MultiX=Average","Skip=True","Sort=True")</f>
        <v>#N/A Missing Value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47508</v>
      </c>
      <c r="T1731" s="43" t="str">
        <f ca="1">_xll.BInterpol('Base CDI'!$H$4:$H$28,'Base CDI'!$J$4:$J$29,S1731,"Cubic","Extrapolate=Linear","MultiX=Average","Skip=True","Sort=True")</f>
        <v>#N/A Missing Value</v>
      </c>
      <c r="U1731" s="43" t="str">
        <f ca="1">_xll.BInterpol('Base CDI'!$H$4:$H$28,'Base CDI'!$I$4:$I$29,S1731,"Cubic","Extrapolate=Linear","MultiX=Average","Skip=True","Sort=True")</f>
        <v>#N/A Missing Value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47509</v>
      </c>
      <c r="T1732" s="43" t="str">
        <f ca="1">_xll.BInterpol('Base CDI'!$H$4:$H$28,'Base CDI'!$J$4:$J$29,S1732,"Cubic","Extrapolate=Linear","MultiX=Average","Skip=True","Sort=True")</f>
        <v>#N/A Missing Value</v>
      </c>
      <c r="U1732" s="43" t="str">
        <f ca="1">_xll.BInterpol('Base CDI'!$H$4:$H$28,'Base CDI'!$I$4:$I$29,S1732,"Cubic","Extrapolate=Linear","MultiX=Average","Skip=True","Sort=True")</f>
        <v>#N/A Missing Value</v>
      </c>
    </row>
    <row r="1733" spans="16:21" x14ac:dyDescent="0.25">
      <c r="P1733" s="10">
        <v>37035</v>
      </c>
      <c r="Q1733">
        <v>6.258699</v>
      </c>
      <c r="S1733" s="42">
        <f t="shared" ca="1" si="31"/>
        <v>47510</v>
      </c>
      <c r="T1733" s="43" t="str">
        <f ca="1">_xll.BInterpol('Base CDI'!$H$4:$H$28,'Base CDI'!$J$4:$J$29,S1733,"Cubic","Extrapolate=Linear","MultiX=Average","Skip=True","Sort=True")</f>
        <v>#N/A Missing Value</v>
      </c>
      <c r="U1733" s="43" t="str">
        <f ca="1">_xll.BInterpol('Base CDI'!$H$4:$H$28,'Base CDI'!$I$4:$I$29,S1733,"Cubic","Extrapolate=Linear","MultiX=Average","Skip=True","Sort=True")</f>
        <v>#N/A Missing Value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47511</v>
      </c>
      <c r="T1734" s="43" t="str">
        <f ca="1">_xll.BInterpol('Base CDI'!$H$4:$H$28,'Base CDI'!$J$4:$J$29,S1734,"Cubic","Extrapolate=Linear","MultiX=Average","Skip=True","Sort=True")</f>
        <v>#N/A Missing Value</v>
      </c>
      <c r="U1734" s="43" t="str">
        <f ca="1">_xll.BInterpol('Base CDI'!$H$4:$H$28,'Base CDI'!$I$4:$I$29,S1734,"Cubic","Extrapolate=Linear","MultiX=Average","Skip=True","Sort=True")</f>
        <v>#N/A Missing Value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47512</v>
      </c>
      <c r="T1735" s="43" t="str">
        <f ca="1">_xll.BInterpol('Base CDI'!$H$4:$H$28,'Base CDI'!$J$4:$J$29,S1735,"Cubic","Extrapolate=Linear","MultiX=Average","Skip=True","Sort=True")</f>
        <v>#N/A Missing Value</v>
      </c>
      <c r="U1735" s="43" t="str">
        <f ca="1">_xll.BInterpol('Base CDI'!$H$4:$H$28,'Base CDI'!$I$4:$I$29,S1735,"Cubic","Extrapolate=Linear","MultiX=Average","Skip=True","Sort=True")</f>
        <v>#N/A Missing Value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47513</v>
      </c>
      <c r="T1736" s="43" t="str">
        <f ca="1">_xll.BInterpol('Base CDI'!$H$4:$H$28,'Base CDI'!$J$4:$J$29,S1736,"Cubic","Extrapolate=Linear","MultiX=Average","Skip=True","Sort=True")</f>
        <v>#N/A Missing Value</v>
      </c>
      <c r="U1736" s="43" t="str">
        <f ca="1">_xll.BInterpol('Base CDI'!$H$4:$H$28,'Base CDI'!$I$4:$I$29,S1736,"Cubic","Extrapolate=Linear","MultiX=Average","Skip=True","Sort=True")</f>
        <v>#N/A Missing Value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47514</v>
      </c>
      <c r="T1737" s="43" t="str">
        <f ca="1">_xll.BInterpol('Base CDI'!$H$4:$H$28,'Base CDI'!$J$4:$J$29,S1737,"Cubic","Extrapolate=Linear","MultiX=Average","Skip=True","Sort=True")</f>
        <v>#N/A Missing Value</v>
      </c>
      <c r="U1737" s="43" t="str">
        <f ca="1">_xll.BInterpol('Base CDI'!$H$4:$H$28,'Base CDI'!$I$4:$I$29,S1737,"Cubic","Extrapolate=Linear","MultiX=Average","Skip=True","Sort=True")</f>
        <v>#N/A Missing Value</v>
      </c>
    </row>
    <row r="1738" spans="16:21" x14ac:dyDescent="0.25">
      <c r="P1738" s="10">
        <v>37042</v>
      </c>
      <c r="Q1738">
        <v>6.277965</v>
      </c>
      <c r="S1738" s="42">
        <f t="shared" ca="1" si="31"/>
        <v>47515</v>
      </c>
      <c r="T1738" s="43" t="str">
        <f ca="1">_xll.BInterpol('Base CDI'!$H$4:$H$28,'Base CDI'!$J$4:$J$29,S1738,"Cubic","Extrapolate=Linear","MultiX=Average","Skip=True","Sort=True")</f>
        <v>#N/A Missing Value</v>
      </c>
      <c r="U1738" s="43" t="str">
        <f ca="1">_xll.BInterpol('Base CDI'!$H$4:$H$28,'Base CDI'!$I$4:$I$29,S1738,"Cubic","Extrapolate=Linear","MultiX=Average","Skip=True","Sort=True")</f>
        <v>#N/A Missing Value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47516</v>
      </c>
      <c r="T1739" s="43" t="str">
        <f ca="1">_xll.BInterpol('Base CDI'!$H$4:$H$28,'Base CDI'!$J$4:$J$29,S1739,"Cubic","Extrapolate=Linear","MultiX=Average","Skip=True","Sort=True")</f>
        <v>#N/A Missing Value</v>
      </c>
      <c r="U1739" s="43" t="str">
        <f ca="1">_xll.BInterpol('Base CDI'!$H$4:$H$28,'Base CDI'!$I$4:$I$29,S1739,"Cubic","Extrapolate=Linear","MultiX=Average","Skip=True","Sort=True")</f>
        <v>#N/A Missing Value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47517</v>
      </c>
      <c r="T1740" s="43" t="str">
        <f ca="1">_xll.BInterpol('Base CDI'!$H$4:$H$28,'Base CDI'!$J$4:$J$29,S1740,"Cubic","Extrapolate=Linear","MultiX=Average","Skip=True","Sort=True")</f>
        <v>#N/A Missing Value</v>
      </c>
      <c r="U1740" s="43" t="str">
        <f ca="1">_xll.BInterpol('Base CDI'!$H$4:$H$28,'Base CDI'!$I$4:$I$29,S1740,"Cubic","Extrapolate=Linear","MultiX=Average","Skip=True","Sort=True")</f>
        <v>#N/A Missing Value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47518</v>
      </c>
      <c r="T1741" s="43" t="str">
        <f ca="1">_xll.BInterpol('Base CDI'!$H$4:$H$28,'Base CDI'!$J$4:$J$29,S1741,"Cubic","Extrapolate=Linear","MultiX=Average","Skip=True","Sort=True")</f>
        <v>#N/A Missing Value</v>
      </c>
      <c r="U1741" s="43" t="str">
        <f ca="1">_xll.BInterpol('Base CDI'!$H$4:$H$28,'Base CDI'!$I$4:$I$29,S1741,"Cubic","Extrapolate=Linear","MultiX=Average","Skip=True","Sort=True")</f>
        <v>#N/A Missing Value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47519</v>
      </c>
      <c r="T1742" s="43" t="str">
        <f ca="1">_xll.BInterpol('Base CDI'!$H$4:$H$28,'Base CDI'!$J$4:$J$29,S1742,"Cubic","Extrapolate=Linear","MultiX=Average","Skip=True","Sort=True")</f>
        <v>#N/A Missing Value</v>
      </c>
      <c r="U1742" s="43" t="str">
        <f ca="1">_xll.BInterpol('Base CDI'!$H$4:$H$28,'Base CDI'!$I$4:$I$29,S1742,"Cubic","Extrapolate=Linear","MultiX=Average","Skip=True","Sort=True")</f>
        <v>#N/A Missing Value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47520</v>
      </c>
      <c r="T1743" s="43" t="str">
        <f ca="1">_xll.BInterpol('Base CDI'!$H$4:$H$28,'Base CDI'!$J$4:$J$29,S1743,"Cubic","Extrapolate=Linear","MultiX=Average","Skip=True","Sort=True")</f>
        <v>#N/A Missing Value</v>
      </c>
      <c r="U1743" s="43" t="str">
        <f ca="1">_xll.BInterpol('Base CDI'!$H$4:$H$28,'Base CDI'!$I$4:$I$29,S1743,"Cubic","Extrapolate=Linear","MultiX=Average","Skip=True","Sort=True")</f>
        <v>#N/A Missing Value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47521</v>
      </c>
      <c r="T1744" s="43" t="str">
        <f ca="1">_xll.BInterpol('Base CDI'!$H$4:$H$28,'Base CDI'!$J$4:$J$29,S1744,"Cubic","Extrapolate=Linear","MultiX=Average","Skip=True","Sort=True")</f>
        <v>#N/A Missing Value</v>
      </c>
      <c r="U1744" s="43" t="str">
        <f ca="1">_xll.BInterpol('Base CDI'!$H$4:$H$28,'Base CDI'!$I$4:$I$29,S1744,"Cubic","Extrapolate=Linear","MultiX=Average","Skip=True","Sort=True")</f>
        <v>#N/A Missing Value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47522</v>
      </c>
      <c r="T1745" s="43" t="str">
        <f ca="1">_xll.BInterpol('Base CDI'!$H$4:$H$28,'Base CDI'!$J$4:$J$29,S1745,"Cubic","Extrapolate=Linear","MultiX=Average","Skip=True","Sort=True")</f>
        <v>#N/A Missing Value</v>
      </c>
      <c r="U1745" s="43" t="str">
        <f ca="1">_xll.BInterpol('Base CDI'!$H$4:$H$28,'Base CDI'!$I$4:$I$29,S1745,"Cubic","Extrapolate=Linear","MultiX=Average","Skip=True","Sort=True")</f>
        <v>#N/A Missing Value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47523</v>
      </c>
      <c r="T1746" s="43" t="str">
        <f ca="1">_xll.BInterpol('Base CDI'!$H$4:$H$28,'Base CDI'!$J$4:$J$29,S1746,"Cubic","Extrapolate=Linear","MultiX=Average","Skip=True","Sort=True")</f>
        <v>#N/A Missing Value</v>
      </c>
      <c r="U1746" s="43" t="str">
        <f ca="1">_xll.BInterpol('Base CDI'!$H$4:$H$28,'Base CDI'!$I$4:$I$29,S1746,"Cubic","Extrapolate=Linear","MultiX=Average","Skip=True","Sort=True")</f>
        <v>#N/A Missing Value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47524</v>
      </c>
      <c r="T1747" s="43" t="str">
        <f ca="1">_xll.BInterpol('Base CDI'!$H$4:$H$28,'Base CDI'!$J$4:$J$29,S1747,"Cubic","Extrapolate=Linear","MultiX=Average","Skip=True","Sort=True")</f>
        <v>#N/A Missing Value</v>
      </c>
      <c r="U1747" s="43" t="str">
        <f ca="1">_xll.BInterpol('Base CDI'!$H$4:$H$28,'Base CDI'!$I$4:$I$29,S1747,"Cubic","Extrapolate=Linear","MultiX=Average","Skip=True","Sort=True")</f>
        <v>#N/A Missing Value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47525</v>
      </c>
      <c r="T1748" s="43" t="str">
        <f ca="1">_xll.BInterpol('Base CDI'!$H$4:$H$28,'Base CDI'!$J$4:$J$29,S1748,"Cubic","Extrapolate=Linear","MultiX=Average","Skip=True","Sort=True")</f>
        <v>#N/A Missing Value</v>
      </c>
      <c r="U1748" s="43" t="str">
        <f ca="1">_xll.BInterpol('Base CDI'!$H$4:$H$28,'Base CDI'!$I$4:$I$29,S1748,"Cubic","Extrapolate=Linear","MultiX=Average","Skip=True","Sort=True")</f>
        <v>#N/A Missing Value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47526</v>
      </c>
      <c r="T1749" s="43" t="str">
        <f ca="1">_xll.BInterpol('Base CDI'!$H$4:$H$28,'Base CDI'!$J$4:$J$29,S1749,"Cubic","Extrapolate=Linear","MultiX=Average","Skip=True","Sort=True")</f>
        <v>#N/A Missing Value</v>
      </c>
      <c r="U1749" s="43" t="str">
        <f ca="1">_xll.BInterpol('Base CDI'!$H$4:$H$28,'Base CDI'!$I$4:$I$29,S1749,"Cubic","Extrapolate=Linear","MultiX=Average","Skip=True","Sort=True")</f>
        <v>#N/A Missing Value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47527</v>
      </c>
      <c r="T1750" s="43" t="str">
        <f ca="1">_xll.BInterpol('Base CDI'!$H$4:$H$28,'Base CDI'!$J$4:$J$29,S1750,"Cubic","Extrapolate=Linear","MultiX=Average","Skip=True","Sort=True")</f>
        <v>#N/A Missing Value</v>
      </c>
      <c r="U1750" s="43" t="str">
        <f ca="1">_xll.BInterpol('Base CDI'!$H$4:$H$28,'Base CDI'!$I$4:$I$29,S1750,"Cubic","Extrapolate=Linear","MultiX=Average","Skip=True","Sort=True")</f>
        <v>#N/A Missing Value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47528</v>
      </c>
      <c r="T1751" s="43" t="str">
        <f ca="1">_xll.BInterpol('Base CDI'!$H$4:$H$28,'Base CDI'!$J$4:$J$29,S1751,"Cubic","Extrapolate=Linear","MultiX=Average","Skip=True","Sort=True")</f>
        <v>#N/A Missing Value</v>
      </c>
      <c r="U1751" s="43" t="str">
        <f ca="1">_xll.BInterpol('Base CDI'!$H$4:$H$28,'Base CDI'!$I$4:$I$29,S1751,"Cubic","Extrapolate=Linear","MultiX=Average","Skip=True","Sort=True")</f>
        <v>#N/A Missing Value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47529</v>
      </c>
      <c r="T1752" s="43" t="str">
        <f ca="1">_xll.BInterpol('Base CDI'!$H$4:$H$28,'Base CDI'!$J$4:$J$29,S1752,"Cubic","Extrapolate=Linear","MultiX=Average","Skip=True","Sort=True")</f>
        <v>#N/A Missing Value</v>
      </c>
      <c r="U1752" s="43" t="str">
        <f ca="1">_xll.BInterpol('Base CDI'!$H$4:$H$28,'Base CDI'!$I$4:$I$29,S1752,"Cubic","Extrapolate=Linear","MultiX=Average","Skip=True","Sort=True")</f>
        <v>#N/A Missing Value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47530</v>
      </c>
      <c r="T1753" s="43" t="str">
        <f ca="1">_xll.BInterpol('Base CDI'!$H$4:$H$28,'Base CDI'!$J$4:$J$29,S1753,"Cubic","Extrapolate=Linear","MultiX=Average","Skip=True","Sort=True")</f>
        <v>#N/A Missing Value</v>
      </c>
      <c r="U1753" s="43" t="str">
        <f ca="1">_xll.BInterpol('Base CDI'!$H$4:$H$28,'Base CDI'!$I$4:$I$29,S1753,"Cubic","Extrapolate=Linear","MultiX=Average","Skip=True","Sort=True")</f>
        <v>#N/A Missing Value</v>
      </c>
    </row>
    <row r="1754" spans="16:21" x14ac:dyDescent="0.25">
      <c r="P1754" s="10">
        <v>37067</v>
      </c>
      <c r="Q1754">
        <v>6.340649</v>
      </c>
      <c r="S1754" s="42">
        <f t="shared" ca="1" si="32"/>
        <v>47531</v>
      </c>
      <c r="T1754" s="43" t="str">
        <f ca="1">_xll.BInterpol('Base CDI'!$H$4:$H$28,'Base CDI'!$J$4:$J$29,S1754,"Cubic","Extrapolate=Linear","MultiX=Average","Skip=True","Sort=True")</f>
        <v>#N/A Missing Value</v>
      </c>
      <c r="U1754" s="43" t="str">
        <f ca="1">_xll.BInterpol('Base CDI'!$H$4:$H$28,'Base CDI'!$I$4:$I$29,S1754,"Cubic","Extrapolate=Linear","MultiX=Average","Skip=True","Sort=True")</f>
        <v>#N/A Missing Value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47532</v>
      </c>
      <c r="T1755" s="43" t="str">
        <f ca="1">_xll.BInterpol('Base CDI'!$H$4:$H$28,'Base CDI'!$J$4:$J$29,S1755,"Cubic","Extrapolate=Linear","MultiX=Average","Skip=True","Sort=True")</f>
        <v>#N/A Missing Value</v>
      </c>
      <c r="U1755" s="43" t="str">
        <f ca="1">_xll.BInterpol('Base CDI'!$H$4:$H$28,'Base CDI'!$I$4:$I$29,S1755,"Cubic","Extrapolate=Linear","MultiX=Average","Skip=True","Sort=True")</f>
        <v>#N/A Missing Value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47533</v>
      </c>
      <c r="T1756" s="43" t="str">
        <f ca="1">_xll.BInterpol('Base CDI'!$H$4:$H$28,'Base CDI'!$J$4:$J$29,S1756,"Cubic","Extrapolate=Linear","MultiX=Average","Skip=True","Sort=True")</f>
        <v>#N/A Missing Value</v>
      </c>
      <c r="U1756" s="43" t="str">
        <f ca="1">_xll.BInterpol('Base CDI'!$H$4:$H$28,'Base CDI'!$I$4:$I$29,S1756,"Cubic","Extrapolate=Linear","MultiX=Average","Skip=True","Sort=True")</f>
        <v>#N/A Missing Value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47534</v>
      </c>
      <c r="T1757" s="43" t="str">
        <f ca="1">_xll.BInterpol('Base CDI'!$H$4:$H$28,'Base CDI'!$J$4:$J$29,S1757,"Cubic","Extrapolate=Linear","MultiX=Average","Skip=True","Sort=True")</f>
        <v>#N/A Missing Value</v>
      </c>
      <c r="U1757" s="43" t="str">
        <f ca="1">_xll.BInterpol('Base CDI'!$H$4:$H$28,'Base CDI'!$I$4:$I$29,S1757,"Cubic","Extrapolate=Linear","MultiX=Average","Skip=True","Sort=True")</f>
        <v>#N/A Missing Value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47535</v>
      </c>
      <c r="T1758" s="43" t="str">
        <f ca="1">_xll.BInterpol('Base CDI'!$H$4:$H$28,'Base CDI'!$J$4:$J$29,S1758,"Cubic","Extrapolate=Linear","MultiX=Average","Skip=True","Sort=True")</f>
        <v>#N/A Missing Value</v>
      </c>
      <c r="U1758" s="43" t="str">
        <f ca="1">_xll.BInterpol('Base CDI'!$H$4:$H$28,'Base CDI'!$I$4:$I$29,S1758,"Cubic","Extrapolate=Linear","MultiX=Average","Skip=True","Sort=True")</f>
        <v>#N/A Missing Value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47536</v>
      </c>
      <c r="T1759" s="43" t="str">
        <f ca="1">_xll.BInterpol('Base CDI'!$H$4:$H$28,'Base CDI'!$J$4:$J$29,S1759,"Cubic","Extrapolate=Linear","MultiX=Average","Skip=True","Sort=True")</f>
        <v>#N/A Missing Value</v>
      </c>
      <c r="U1759" s="43" t="str">
        <f ca="1">_xll.BInterpol('Base CDI'!$H$4:$H$28,'Base CDI'!$I$4:$I$29,S1759,"Cubic","Extrapolate=Linear","MultiX=Average","Skip=True","Sort=True")</f>
        <v>#N/A Missing Value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47537</v>
      </c>
      <c r="T1760" s="43" t="str">
        <f ca="1">_xll.BInterpol('Base CDI'!$H$4:$H$28,'Base CDI'!$J$4:$J$29,S1760,"Cubic","Extrapolate=Linear","MultiX=Average","Skip=True","Sort=True")</f>
        <v>#N/A Missing Value</v>
      </c>
      <c r="U1760" s="43" t="str">
        <f ca="1">_xll.BInterpol('Base CDI'!$H$4:$H$28,'Base CDI'!$I$4:$I$29,S1760,"Cubic","Extrapolate=Linear","MultiX=Average","Skip=True","Sort=True")</f>
        <v>#N/A Missing Value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47538</v>
      </c>
      <c r="T1761" s="43" t="str">
        <f ca="1">_xll.BInterpol('Base CDI'!$H$4:$H$28,'Base CDI'!$J$4:$J$29,S1761,"Cubic","Extrapolate=Linear","MultiX=Average","Skip=True","Sort=True")</f>
        <v>#N/A Missing Value</v>
      </c>
      <c r="U1761" s="43" t="str">
        <f ca="1">_xll.BInterpol('Base CDI'!$H$4:$H$28,'Base CDI'!$I$4:$I$29,S1761,"Cubic","Extrapolate=Linear","MultiX=Average","Skip=True","Sort=True")</f>
        <v>#N/A Missing Value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47539</v>
      </c>
      <c r="T1762" s="43" t="str">
        <f ca="1">_xll.BInterpol('Base CDI'!$H$4:$H$28,'Base CDI'!$J$4:$J$29,S1762,"Cubic","Extrapolate=Linear","MultiX=Average","Skip=True","Sort=True")</f>
        <v>#N/A Missing Value</v>
      </c>
      <c r="U1762" s="43" t="str">
        <f ca="1">_xll.BInterpol('Base CDI'!$H$4:$H$28,'Base CDI'!$I$4:$I$29,S1762,"Cubic","Extrapolate=Linear","MultiX=Average","Skip=True","Sort=True")</f>
        <v>#N/A Missing Value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47540</v>
      </c>
      <c r="T1763" s="43" t="str">
        <f ca="1">_xll.BInterpol('Base CDI'!$H$4:$H$28,'Base CDI'!$J$4:$J$29,S1763,"Cubic","Extrapolate=Linear","MultiX=Average","Skip=True","Sort=True")</f>
        <v>#N/A Missing Value</v>
      </c>
      <c r="U1763" s="43" t="str">
        <f ca="1">_xll.BInterpol('Base CDI'!$H$4:$H$28,'Base CDI'!$I$4:$I$29,S1763,"Cubic","Extrapolate=Linear","MultiX=Average","Skip=True","Sort=True")</f>
        <v>#N/A Missing Value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47541</v>
      </c>
      <c r="T1764" s="43" t="str">
        <f ca="1">_xll.BInterpol('Base CDI'!$H$4:$H$28,'Base CDI'!$J$4:$J$29,S1764,"Cubic","Extrapolate=Linear","MultiX=Average","Skip=True","Sort=True")</f>
        <v>#N/A Missing Value</v>
      </c>
      <c r="U1764" s="43" t="str">
        <f ca="1">_xll.BInterpol('Base CDI'!$H$4:$H$28,'Base CDI'!$I$4:$I$29,S1764,"Cubic","Extrapolate=Linear","MultiX=Average","Skip=True","Sort=True")</f>
        <v>#N/A Missing Value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47542</v>
      </c>
      <c r="T1765" s="43" t="str">
        <f ca="1">_xll.BInterpol('Base CDI'!$H$4:$H$28,'Base CDI'!$J$4:$J$29,S1765,"Cubic","Extrapolate=Linear","MultiX=Average","Skip=True","Sort=True")</f>
        <v>#N/A Missing Value</v>
      </c>
      <c r="U1765" s="43" t="str">
        <f ca="1">_xll.BInterpol('Base CDI'!$H$4:$H$28,'Base CDI'!$I$4:$I$29,S1765,"Cubic","Extrapolate=Linear","MultiX=Average","Skip=True","Sort=True")</f>
        <v>#N/A Missing Value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47543</v>
      </c>
      <c r="T1766" s="43" t="str">
        <f ca="1">_xll.BInterpol('Base CDI'!$H$4:$H$28,'Base CDI'!$J$4:$J$29,S1766,"Cubic","Extrapolate=Linear","MultiX=Average","Skip=True","Sort=True")</f>
        <v>#N/A Missing Value</v>
      </c>
      <c r="U1766" s="43" t="str">
        <f ca="1">_xll.BInterpol('Base CDI'!$H$4:$H$28,'Base CDI'!$I$4:$I$29,S1766,"Cubic","Extrapolate=Linear","MultiX=Average","Skip=True","Sort=True")</f>
        <v>#N/A Missing Value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47544</v>
      </c>
      <c r="T1767" s="43" t="str">
        <f ca="1">_xll.BInterpol('Base CDI'!$H$4:$H$28,'Base CDI'!$J$4:$J$29,S1767,"Cubic","Extrapolate=Linear","MultiX=Average","Skip=True","Sort=True")</f>
        <v>#N/A Missing Value</v>
      </c>
      <c r="U1767" s="43" t="str">
        <f ca="1">_xll.BInterpol('Base CDI'!$H$4:$H$28,'Base CDI'!$I$4:$I$29,S1767,"Cubic","Extrapolate=Linear","MultiX=Average","Skip=True","Sort=True")</f>
        <v>#N/A Missing Value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47545</v>
      </c>
      <c r="T1768" s="43" t="str">
        <f ca="1">_xll.BInterpol('Base CDI'!$H$4:$H$28,'Base CDI'!$J$4:$J$29,S1768,"Cubic","Extrapolate=Linear","MultiX=Average","Skip=True","Sort=True")</f>
        <v>#N/A Missing Value</v>
      </c>
      <c r="U1768" s="43" t="str">
        <f ca="1">_xll.BInterpol('Base CDI'!$H$4:$H$28,'Base CDI'!$I$4:$I$29,S1768,"Cubic","Extrapolate=Linear","MultiX=Average","Skip=True","Sort=True")</f>
        <v>#N/A Missing Value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47546</v>
      </c>
      <c r="T1769" s="43" t="str">
        <f ca="1">_xll.BInterpol('Base CDI'!$H$4:$H$28,'Base CDI'!$J$4:$J$29,S1769,"Cubic","Extrapolate=Linear","MultiX=Average","Skip=True","Sort=True")</f>
        <v>#N/A Missing Value</v>
      </c>
      <c r="U1769" s="43" t="str">
        <f ca="1">_xll.BInterpol('Base CDI'!$H$4:$H$28,'Base CDI'!$I$4:$I$29,S1769,"Cubic","Extrapolate=Linear","MultiX=Average","Skip=True","Sort=True")</f>
        <v>#N/A Missing Value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47547</v>
      </c>
      <c r="T1770" s="43" t="str">
        <f ca="1">_xll.BInterpol('Base CDI'!$H$4:$H$28,'Base CDI'!$J$4:$J$29,S1770,"Cubic","Extrapolate=Linear","MultiX=Average","Skip=True","Sort=True")</f>
        <v>#N/A Missing Value</v>
      </c>
      <c r="U1770" s="43" t="str">
        <f ca="1">_xll.BInterpol('Base CDI'!$H$4:$H$28,'Base CDI'!$I$4:$I$29,S1770,"Cubic","Extrapolate=Linear","MultiX=Average","Skip=True","Sort=True")</f>
        <v>#N/A Missing Value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47548</v>
      </c>
      <c r="T1771" s="43" t="str">
        <f ca="1">_xll.BInterpol('Base CDI'!$H$4:$H$28,'Base CDI'!$J$4:$J$29,S1771,"Cubic","Extrapolate=Linear","MultiX=Average","Skip=True","Sort=True")</f>
        <v>#N/A Missing Value</v>
      </c>
      <c r="U1771" s="43" t="str">
        <f ca="1">_xll.BInterpol('Base CDI'!$H$4:$H$28,'Base CDI'!$I$4:$I$29,S1771,"Cubic","Extrapolate=Linear","MultiX=Average","Skip=True","Sort=True")</f>
        <v>#N/A Missing Value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47549</v>
      </c>
      <c r="T1772" s="43" t="str">
        <f ca="1">_xll.BInterpol('Base CDI'!$H$4:$H$28,'Base CDI'!$J$4:$J$29,S1772,"Cubic","Extrapolate=Linear","MultiX=Average","Skip=True","Sort=True")</f>
        <v>#N/A Missing Value</v>
      </c>
      <c r="U1772" s="43" t="str">
        <f ca="1">_xll.BInterpol('Base CDI'!$H$4:$H$28,'Base CDI'!$I$4:$I$29,S1772,"Cubic","Extrapolate=Linear","MultiX=Average","Skip=True","Sort=True")</f>
        <v>#N/A Missing Value</v>
      </c>
    </row>
    <row r="1773" spans="16:21" x14ac:dyDescent="0.25">
      <c r="P1773" s="10">
        <v>37092</v>
      </c>
      <c r="Q1773">
        <v>6.421843</v>
      </c>
      <c r="S1773" s="42">
        <f t="shared" ca="1" si="32"/>
        <v>47550</v>
      </c>
      <c r="T1773" s="43" t="str">
        <f ca="1">_xll.BInterpol('Base CDI'!$H$4:$H$28,'Base CDI'!$J$4:$J$29,S1773,"Cubic","Extrapolate=Linear","MultiX=Average","Skip=True","Sort=True")</f>
        <v>#N/A Missing Value</v>
      </c>
      <c r="U1773" s="43" t="str">
        <f ca="1">_xll.BInterpol('Base CDI'!$H$4:$H$28,'Base CDI'!$I$4:$I$29,S1773,"Cubic","Extrapolate=Linear","MultiX=Average","Skip=True","Sort=True")</f>
        <v>#N/A Missing Value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47551</v>
      </c>
      <c r="T1774" s="43" t="str">
        <f ca="1">_xll.BInterpol('Base CDI'!$H$4:$H$28,'Base CDI'!$J$4:$J$29,S1774,"Cubic","Extrapolate=Linear","MultiX=Average","Skip=True","Sort=True")</f>
        <v>#N/A Missing Value</v>
      </c>
      <c r="U1774" s="43" t="str">
        <f ca="1">_xll.BInterpol('Base CDI'!$H$4:$H$28,'Base CDI'!$I$4:$I$29,S1774,"Cubic","Extrapolate=Linear","MultiX=Average","Skip=True","Sort=True")</f>
        <v>#N/A Missing Value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47552</v>
      </c>
      <c r="T1775" s="43" t="str">
        <f ca="1">_xll.BInterpol('Base CDI'!$H$4:$H$28,'Base CDI'!$J$4:$J$29,S1775,"Cubic","Extrapolate=Linear","MultiX=Average","Skip=True","Sort=True")</f>
        <v>#N/A Missing Value</v>
      </c>
      <c r="U1775" s="43" t="str">
        <f ca="1">_xll.BInterpol('Base CDI'!$H$4:$H$28,'Base CDI'!$I$4:$I$29,S1775,"Cubic","Extrapolate=Linear","MultiX=Average","Skip=True","Sort=True")</f>
        <v>#N/A Missing Value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47553</v>
      </c>
      <c r="T1776" s="43" t="str">
        <f ca="1">_xll.BInterpol('Base CDI'!$H$4:$H$28,'Base CDI'!$J$4:$J$29,S1776,"Cubic","Extrapolate=Linear","MultiX=Average","Skip=True","Sort=True")</f>
        <v>#N/A Missing Value</v>
      </c>
      <c r="U1776" s="43" t="str">
        <f ca="1">_xll.BInterpol('Base CDI'!$H$4:$H$28,'Base CDI'!$I$4:$I$29,S1776,"Cubic","Extrapolate=Linear","MultiX=Average","Skip=True","Sort=True")</f>
        <v>#N/A Missing Value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47554</v>
      </c>
      <c r="T1777" s="43" t="str">
        <f ca="1">_xll.BInterpol('Base CDI'!$H$4:$H$28,'Base CDI'!$J$4:$J$29,S1777,"Cubic","Extrapolate=Linear","MultiX=Average","Skip=True","Sort=True")</f>
        <v>#N/A Missing Value</v>
      </c>
      <c r="U1777" s="43" t="str">
        <f ca="1">_xll.BInterpol('Base CDI'!$H$4:$H$28,'Base CDI'!$I$4:$I$29,S1777,"Cubic","Extrapolate=Linear","MultiX=Average","Skip=True","Sort=True")</f>
        <v>#N/A Missing Value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47555</v>
      </c>
      <c r="T1778" s="43" t="str">
        <f ca="1">_xll.BInterpol('Base CDI'!$H$4:$H$28,'Base CDI'!$J$4:$J$29,S1778,"Cubic","Extrapolate=Linear","MultiX=Average","Skip=True","Sort=True")</f>
        <v>#N/A Missing Value</v>
      </c>
      <c r="U1778" s="43" t="str">
        <f ca="1">_xll.BInterpol('Base CDI'!$H$4:$H$28,'Base CDI'!$I$4:$I$29,S1778,"Cubic","Extrapolate=Linear","MultiX=Average","Skip=True","Sort=True")</f>
        <v>#N/A Missing Value</v>
      </c>
    </row>
    <row r="1779" spans="16:21" x14ac:dyDescent="0.25">
      <c r="P1779" s="10">
        <v>37102</v>
      </c>
      <c r="Q1779">
        <v>6.448429</v>
      </c>
      <c r="S1779" s="42">
        <f t="shared" ca="1" si="32"/>
        <v>47556</v>
      </c>
      <c r="T1779" s="43" t="str">
        <f ca="1">_xll.BInterpol('Base CDI'!$H$4:$H$28,'Base CDI'!$J$4:$J$29,S1779,"Cubic","Extrapolate=Linear","MultiX=Average","Skip=True","Sort=True")</f>
        <v>#N/A Missing Value</v>
      </c>
      <c r="U1779" s="43" t="str">
        <f ca="1">_xll.BInterpol('Base CDI'!$H$4:$H$28,'Base CDI'!$I$4:$I$29,S1779,"Cubic","Extrapolate=Linear","MultiX=Average","Skip=True","Sort=True")</f>
        <v>#N/A Missing Value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47557</v>
      </c>
      <c r="T1780" s="43" t="str">
        <f ca="1">_xll.BInterpol('Base CDI'!$H$4:$H$28,'Base CDI'!$J$4:$J$29,S1780,"Cubic","Extrapolate=Linear","MultiX=Average","Skip=True","Sort=True")</f>
        <v>#N/A Missing Value</v>
      </c>
      <c r="U1780" s="43" t="str">
        <f ca="1">_xll.BInterpol('Base CDI'!$H$4:$H$28,'Base CDI'!$I$4:$I$29,S1780,"Cubic","Extrapolate=Linear","MultiX=Average","Skip=True","Sort=True")</f>
        <v>#N/A Missing Value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47558</v>
      </c>
      <c r="T1781" s="43" t="str">
        <f ca="1">_xll.BInterpol('Base CDI'!$H$4:$H$28,'Base CDI'!$J$4:$J$29,S1781,"Cubic","Extrapolate=Linear","MultiX=Average","Skip=True","Sort=True")</f>
        <v>#N/A Missing Value</v>
      </c>
      <c r="U1781" s="43" t="str">
        <f ca="1">_xll.BInterpol('Base CDI'!$H$4:$H$28,'Base CDI'!$I$4:$I$29,S1781,"Cubic","Extrapolate=Linear","MultiX=Average","Skip=True","Sort=True")</f>
        <v>#N/A Missing Value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47559</v>
      </c>
      <c r="T1782" s="43" t="str">
        <f ca="1">_xll.BInterpol('Base CDI'!$H$4:$H$28,'Base CDI'!$J$4:$J$29,S1782,"Cubic","Extrapolate=Linear","MultiX=Average","Skip=True","Sort=True")</f>
        <v>#N/A Missing Value</v>
      </c>
      <c r="U1782" s="43" t="str">
        <f ca="1">_xll.BInterpol('Base CDI'!$H$4:$H$28,'Base CDI'!$I$4:$I$29,S1782,"Cubic","Extrapolate=Linear","MultiX=Average","Skip=True","Sort=True")</f>
        <v>#N/A Missing Value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47560</v>
      </c>
      <c r="T1783" s="43" t="str">
        <f ca="1">_xll.BInterpol('Base CDI'!$H$4:$H$28,'Base CDI'!$J$4:$J$29,S1783,"Cubic","Extrapolate=Linear","MultiX=Average","Skip=True","Sort=True")</f>
        <v>#N/A Missing Value</v>
      </c>
      <c r="U1783" s="43" t="str">
        <f ca="1">_xll.BInterpol('Base CDI'!$H$4:$H$28,'Base CDI'!$I$4:$I$29,S1783,"Cubic","Extrapolate=Linear","MultiX=Average","Skip=True","Sort=True")</f>
        <v>#N/A Missing Value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47561</v>
      </c>
      <c r="T1784" s="43" t="str">
        <f ca="1">_xll.BInterpol('Base CDI'!$H$4:$H$28,'Base CDI'!$J$4:$J$29,S1784,"Cubic","Extrapolate=Linear","MultiX=Average","Skip=True","Sort=True")</f>
        <v>#N/A Missing Value</v>
      </c>
      <c r="U1784" s="43" t="str">
        <f ca="1">_xll.BInterpol('Base CDI'!$H$4:$H$28,'Base CDI'!$I$4:$I$29,S1784,"Cubic","Extrapolate=Linear","MultiX=Average","Skip=True","Sort=True")</f>
        <v>#N/A Missing Value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47562</v>
      </c>
      <c r="T1785" s="43" t="str">
        <f ca="1">_xll.BInterpol('Base CDI'!$H$4:$H$28,'Base CDI'!$J$4:$J$29,S1785,"Cubic","Extrapolate=Linear","MultiX=Average","Skip=True","Sort=True")</f>
        <v>#N/A Missing Value</v>
      </c>
      <c r="U1785" s="43" t="str">
        <f ca="1">_xll.BInterpol('Base CDI'!$H$4:$H$28,'Base CDI'!$I$4:$I$29,S1785,"Cubic","Extrapolate=Linear","MultiX=Average","Skip=True","Sort=True")</f>
        <v>#N/A Missing Value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47563</v>
      </c>
      <c r="T1786" s="43" t="str">
        <f ca="1">_xll.BInterpol('Base CDI'!$H$4:$H$28,'Base CDI'!$J$4:$J$29,S1786,"Cubic","Extrapolate=Linear","MultiX=Average","Skip=True","Sort=True")</f>
        <v>#N/A Missing Value</v>
      </c>
      <c r="U1786" s="43" t="str">
        <f ca="1">_xll.BInterpol('Base CDI'!$H$4:$H$28,'Base CDI'!$I$4:$I$29,S1786,"Cubic","Extrapolate=Linear","MultiX=Average","Skip=True","Sort=True")</f>
        <v>#N/A Missing Value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47564</v>
      </c>
      <c r="T1787" s="43" t="str">
        <f ca="1">_xll.BInterpol('Base CDI'!$H$4:$H$28,'Base CDI'!$J$4:$J$29,S1787,"Cubic","Extrapolate=Linear","MultiX=Average","Skip=True","Sort=True")</f>
        <v>#N/A Missing Value</v>
      </c>
      <c r="U1787" s="43" t="str">
        <f ca="1">_xll.BInterpol('Base CDI'!$H$4:$H$28,'Base CDI'!$I$4:$I$29,S1787,"Cubic","Extrapolate=Linear","MultiX=Average","Skip=True","Sort=True")</f>
        <v>#N/A Missing Value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47565</v>
      </c>
      <c r="T1788" s="43" t="str">
        <f ca="1">_xll.BInterpol('Base CDI'!$H$4:$H$28,'Base CDI'!$J$4:$J$29,S1788,"Cubic","Extrapolate=Linear","MultiX=Average","Skip=True","Sort=True")</f>
        <v>#N/A Missing Value</v>
      </c>
      <c r="U1788" s="43" t="str">
        <f ca="1">_xll.BInterpol('Base CDI'!$H$4:$H$28,'Base CDI'!$I$4:$I$29,S1788,"Cubic","Extrapolate=Linear","MultiX=Average","Skip=True","Sort=True")</f>
        <v>#N/A Missing Value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47566</v>
      </c>
      <c r="T1789" s="43" t="str">
        <f ca="1">_xll.BInterpol('Base CDI'!$H$4:$H$28,'Base CDI'!$J$4:$J$29,S1789,"Cubic","Extrapolate=Linear","MultiX=Average","Skip=True","Sort=True")</f>
        <v>#N/A Missing Value</v>
      </c>
      <c r="U1789" s="43" t="str">
        <f ca="1">_xll.BInterpol('Base CDI'!$H$4:$H$28,'Base CDI'!$I$4:$I$29,S1789,"Cubic","Extrapolate=Linear","MultiX=Average","Skip=True","Sort=True")</f>
        <v>#N/A Missing Value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47567</v>
      </c>
      <c r="T1790" s="43" t="str">
        <f ca="1">_xll.BInterpol('Base CDI'!$H$4:$H$28,'Base CDI'!$J$4:$J$29,S1790,"Cubic","Extrapolate=Linear","MultiX=Average","Skip=True","Sort=True")</f>
        <v>#N/A Missing Value</v>
      </c>
      <c r="U1790" s="43" t="str">
        <f ca="1">_xll.BInterpol('Base CDI'!$H$4:$H$28,'Base CDI'!$I$4:$I$29,S1790,"Cubic","Extrapolate=Linear","MultiX=Average","Skip=True","Sort=True")</f>
        <v>#N/A Missing Value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47568</v>
      </c>
      <c r="T1791" s="43" t="str">
        <f ca="1">_xll.BInterpol('Base CDI'!$H$4:$H$28,'Base CDI'!$J$4:$J$29,S1791,"Cubic","Extrapolate=Linear","MultiX=Average","Skip=True","Sort=True")</f>
        <v>#N/A Missing Value</v>
      </c>
      <c r="U1791" s="43" t="str">
        <f ca="1">_xll.BInterpol('Base CDI'!$H$4:$H$28,'Base CDI'!$I$4:$I$29,S1791,"Cubic","Extrapolate=Linear","MultiX=Average","Skip=True","Sort=True")</f>
        <v>#N/A Missing Value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47569</v>
      </c>
      <c r="T1792" s="43" t="str">
        <f ca="1">_xll.BInterpol('Base CDI'!$H$4:$H$28,'Base CDI'!$J$4:$J$29,S1792,"Cubic","Extrapolate=Linear","MultiX=Average","Skip=True","Sort=True")</f>
        <v>#N/A Missing Value</v>
      </c>
      <c r="U1792" s="43" t="str">
        <f ca="1">_xll.BInterpol('Base CDI'!$H$4:$H$28,'Base CDI'!$I$4:$I$29,S1792,"Cubic","Extrapolate=Linear","MultiX=Average","Skip=True","Sort=True")</f>
        <v>#N/A Missing Value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47570</v>
      </c>
      <c r="T1793" s="43" t="str">
        <f ca="1">_xll.BInterpol('Base CDI'!$H$4:$H$28,'Base CDI'!$J$4:$J$29,S1793,"Cubic","Extrapolate=Linear","MultiX=Average","Skip=True","Sort=True")</f>
        <v>#N/A Missing Value</v>
      </c>
      <c r="U1793" s="43" t="str">
        <f ca="1">_xll.BInterpol('Base CDI'!$H$4:$H$28,'Base CDI'!$I$4:$I$29,S1793,"Cubic","Extrapolate=Linear","MultiX=Average","Skip=True","Sort=True")</f>
        <v>#N/A Missing Value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47571</v>
      </c>
      <c r="T1794" s="43" t="str">
        <f ca="1">_xll.BInterpol('Base CDI'!$H$4:$H$28,'Base CDI'!$J$4:$J$29,S1794,"Cubic","Extrapolate=Linear","MultiX=Average","Skip=True","Sort=True")</f>
        <v>#N/A Missing Value</v>
      </c>
      <c r="U1794" s="43" t="str">
        <f ca="1">_xll.BInterpol('Base CDI'!$H$4:$H$28,'Base CDI'!$I$4:$I$29,S1794,"Cubic","Extrapolate=Linear","MultiX=Average","Skip=True","Sort=True")</f>
        <v>#N/A Missing Value</v>
      </c>
    </row>
    <row r="1795" spans="16:21" x14ac:dyDescent="0.25">
      <c r="P1795" s="10">
        <v>37124</v>
      </c>
      <c r="Q1795">
        <v>6.520022</v>
      </c>
      <c r="S1795" s="42">
        <f t="shared" ca="1" si="32"/>
        <v>47572</v>
      </c>
      <c r="T1795" s="43" t="str">
        <f ca="1">_xll.BInterpol('Base CDI'!$H$4:$H$28,'Base CDI'!$J$4:$J$29,S1795,"Cubic","Extrapolate=Linear","MultiX=Average","Skip=True","Sort=True")</f>
        <v>#N/A Missing Value</v>
      </c>
      <c r="U1795" s="43" t="str">
        <f ca="1">_xll.BInterpol('Base CDI'!$H$4:$H$28,'Base CDI'!$I$4:$I$29,S1795,"Cubic","Extrapolate=Linear","MultiX=Average","Skip=True","Sort=True")</f>
        <v>#N/A Missing Value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47573</v>
      </c>
      <c r="T1796" s="43" t="str">
        <f ca="1">_xll.BInterpol('Base CDI'!$H$4:$H$28,'Base CDI'!$J$4:$J$29,S1796,"Cubic","Extrapolate=Linear","MultiX=Average","Skip=True","Sort=True")</f>
        <v>#N/A Missing Value</v>
      </c>
      <c r="U1796" s="43" t="str">
        <f ca="1">_xll.BInterpol('Base CDI'!$H$4:$H$28,'Base CDI'!$I$4:$I$29,S1796,"Cubic","Extrapolate=Linear","MultiX=Average","Skip=True","Sort=True")</f>
        <v>#N/A Missing Value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47574</v>
      </c>
      <c r="T1797" s="43" t="str">
        <f ca="1">_xll.BInterpol('Base CDI'!$H$4:$H$28,'Base CDI'!$J$4:$J$29,S1797,"Cubic","Extrapolate=Linear","MultiX=Average","Skip=True","Sort=True")</f>
        <v>#N/A Missing Value</v>
      </c>
      <c r="U1797" s="43" t="str">
        <f ca="1">_xll.BInterpol('Base CDI'!$H$4:$H$28,'Base CDI'!$I$4:$I$29,S1797,"Cubic","Extrapolate=Linear","MultiX=Average","Skip=True","Sort=True")</f>
        <v>#N/A Missing Value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47575</v>
      </c>
      <c r="T1798" s="43" t="str">
        <f ca="1">_xll.BInterpol('Base CDI'!$H$4:$H$28,'Base CDI'!$J$4:$J$29,S1798,"Cubic","Extrapolate=Linear","MultiX=Average","Skip=True","Sort=True")</f>
        <v>#N/A Missing Value</v>
      </c>
      <c r="U1798" s="43" t="str">
        <f ca="1">_xll.BInterpol('Base CDI'!$H$4:$H$28,'Base CDI'!$I$4:$I$29,S1798,"Cubic","Extrapolate=Linear","MultiX=Average","Skip=True","Sort=True")</f>
        <v>#N/A Missing Value</v>
      </c>
    </row>
    <row r="1799" spans="16:21" x14ac:dyDescent="0.25">
      <c r="P1799" s="10">
        <v>37130</v>
      </c>
      <c r="Q1799">
        <v>6.538087</v>
      </c>
      <c r="S1799" s="42">
        <f t="shared" ca="1" si="32"/>
        <v>47576</v>
      </c>
      <c r="T1799" s="43" t="str">
        <f ca="1">_xll.BInterpol('Base CDI'!$H$4:$H$28,'Base CDI'!$J$4:$J$29,S1799,"Cubic","Extrapolate=Linear","MultiX=Average","Skip=True","Sort=True")</f>
        <v>#N/A Missing Value</v>
      </c>
      <c r="U1799" s="43" t="str">
        <f ca="1">_xll.BInterpol('Base CDI'!$H$4:$H$28,'Base CDI'!$I$4:$I$29,S1799,"Cubic","Extrapolate=Linear","MultiX=Average","Skip=True","Sort=True")</f>
        <v>#N/A Missing Value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47577</v>
      </c>
      <c r="T1800" s="43" t="str">
        <f ca="1">_xll.BInterpol('Base CDI'!$H$4:$H$28,'Base CDI'!$J$4:$J$29,S1800,"Cubic","Extrapolate=Linear","MultiX=Average","Skip=True","Sort=True")</f>
        <v>#N/A Missing Value</v>
      </c>
      <c r="U1800" s="43" t="str">
        <f ca="1">_xll.BInterpol('Base CDI'!$H$4:$H$28,'Base CDI'!$I$4:$I$29,S1800,"Cubic","Extrapolate=Linear","MultiX=Average","Skip=True","Sort=True")</f>
        <v>#N/A Missing Value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47578</v>
      </c>
      <c r="T1801" s="43" t="str">
        <f ca="1">_xll.BInterpol('Base CDI'!$H$4:$H$28,'Base CDI'!$J$4:$J$29,S1801,"Cubic","Extrapolate=Linear","MultiX=Average","Skip=True","Sort=True")</f>
        <v>#N/A Missing Value</v>
      </c>
      <c r="U1801" s="43" t="str">
        <f ca="1">_xll.BInterpol('Base CDI'!$H$4:$H$28,'Base CDI'!$I$4:$I$29,S1801,"Cubic","Extrapolate=Linear","MultiX=Average","Skip=True","Sort=True")</f>
        <v>#N/A Missing Value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47579</v>
      </c>
      <c r="T1802" s="43" t="str">
        <f ca="1">_xll.BInterpol('Base CDI'!$H$4:$H$28,'Base CDI'!$J$4:$J$29,S1802,"Cubic","Extrapolate=Linear","MultiX=Average","Skip=True","Sort=True")</f>
        <v>#N/A Missing Value</v>
      </c>
      <c r="U1802" s="43" t="str">
        <f ca="1">_xll.BInterpol('Base CDI'!$H$4:$H$28,'Base CDI'!$I$4:$I$29,S1802,"Cubic","Extrapolate=Linear","MultiX=Average","Skip=True","Sort=True")</f>
        <v>#N/A Missing Value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47580</v>
      </c>
      <c r="T1803" s="43" t="str">
        <f ca="1">_xll.BInterpol('Base CDI'!$H$4:$H$28,'Base CDI'!$J$4:$J$29,S1803,"Cubic","Extrapolate=Linear","MultiX=Average","Skip=True","Sort=True")</f>
        <v>#N/A Missing Value</v>
      </c>
      <c r="U1803" s="43" t="str">
        <f ca="1">_xll.BInterpol('Base CDI'!$H$4:$H$28,'Base CDI'!$I$4:$I$29,S1803,"Cubic","Extrapolate=Linear","MultiX=Average","Skip=True","Sort=True")</f>
        <v>#N/A Missing Value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47581</v>
      </c>
      <c r="T1804" s="43" t="str">
        <f ca="1">_xll.BInterpol('Base CDI'!$H$4:$H$28,'Base CDI'!$J$4:$J$29,S1804,"Cubic","Extrapolate=Linear","MultiX=Average","Skip=True","Sort=True")</f>
        <v>#N/A Missing Value</v>
      </c>
      <c r="U1804" s="43" t="str">
        <f ca="1">_xll.BInterpol('Base CDI'!$H$4:$H$28,'Base CDI'!$I$4:$I$29,S1804,"Cubic","Extrapolate=Linear","MultiX=Average","Skip=True","Sort=True")</f>
        <v>#N/A Missing Value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47582</v>
      </c>
      <c r="T1805" s="43" t="str">
        <f ca="1">_xll.BInterpol('Base CDI'!$H$4:$H$28,'Base CDI'!$J$4:$J$29,S1805,"Cubic","Extrapolate=Linear","MultiX=Average","Skip=True","Sort=True")</f>
        <v>#N/A Missing Value</v>
      </c>
      <c r="U1805" s="43" t="str">
        <f ca="1">_xll.BInterpol('Base CDI'!$H$4:$H$28,'Base CDI'!$I$4:$I$29,S1805,"Cubic","Extrapolate=Linear","MultiX=Average","Skip=True","Sort=True")</f>
        <v>#N/A Missing Value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47583</v>
      </c>
      <c r="T1806" s="43" t="str">
        <f ca="1">_xll.BInterpol('Base CDI'!$H$4:$H$28,'Base CDI'!$J$4:$J$29,S1806,"Cubic","Extrapolate=Linear","MultiX=Average","Skip=True","Sort=True")</f>
        <v>#N/A Missing Value</v>
      </c>
      <c r="U1806" s="43" t="str">
        <f ca="1">_xll.BInterpol('Base CDI'!$H$4:$H$28,'Base CDI'!$I$4:$I$29,S1806,"Cubic","Extrapolate=Linear","MultiX=Average","Skip=True","Sort=True")</f>
        <v>#N/A Missing Value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47584</v>
      </c>
      <c r="T1807" s="43" t="str">
        <f ca="1">_xll.BInterpol('Base CDI'!$H$4:$H$28,'Base CDI'!$J$4:$J$29,S1807,"Cubic","Extrapolate=Linear","MultiX=Average","Skip=True","Sort=True")</f>
        <v>#N/A Missing Value</v>
      </c>
      <c r="U1807" s="43" t="str">
        <f ca="1">_xll.BInterpol('Base CDI'!$H$4:$H$28,'Base CDI'!$I$4:$I$29,S1807,"Cubic","Extrapolate=Linear","MultiX=Average","Skip=True","Sort=True")</f>
        <v>#N/A Missing Value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47585</v>
      </c>
      <c r="T1808" s="43" t="str">
        <f ca="1">_xll.BInterpol('Base CDI'!$H$4:$H$28,'Base CDI'!$J$4:$J$29,S1808,"Cubic","Extrapolate=Linear","MultiX=Average","Skip=True","Sort=True")</f>
        <v>#N/A Missing Value</v>
      </c>
      <c r="U1808" s="43" t="str">
        <f ca="1">_xll.BInterpol('Base CDI'!$H$4:$H$28,'Base CDI'!$I$4:$I$29,S1808,"Cubic","Extrapolate=Linear","MultiX=Average","Skip=True","Sort=True")</f>
        <v>#N/A Missing Value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47586</v>
      </c>
      <c r="T1809" s="43" t="str">
        <f ca="1">_xll.BInterpol('Base CDI'!$H$4:$H$28,'Base CDI'!$J$4:$J$29,S1809,"Cubic","Extrapolate=Linear","MultiX=Average","Skip=True","Sort=True")</f>
        <v>#N/A Missing Value</v>
      </c>
      <c r="U1809" s="43" t="str">
        <f ca="1">_xll.BInterpol('Base CDI'!$H$4:$H$28,'Base CDI'!$I$4:$I$29,S1809,"Cubic","Extrapolate=Linear","MultiX=Average","Skip=True","Sort=True")</f>
        <v>#N/A Missing Value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47587</v>
      </c>
      <c r="T1810" s="43" t="str">
        <f ca="1">_xll.BInterpol('Base CDI'!$H$4:$H$28,'Base CDI'!$J$4:$J$29,S1810,"Cubic","Extrapolate=Linear","MultiX=Average","Skip=True","Sort=True")</f>
        <v>#N/A Missing Value</v>
      </c>
      <c r="U1810" s="43" t="str">
        <f ca="1">_xll.BInterpol('Base CDI'!$H$4:$H$28,'Base CDI'!$I$4:$I$29,S1810,"Cubic","Extrapolate=Linear","MultiX=Average","Skip=True","Sort=True")</f>
        <v>#N/A Missing Value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47588</v>
      </c>
      <c r="T1811" s="43" t="str">
        <f ca="1">_xll.BInterpol('Base CDI'!$H$4:$H$28,'Base CDI'!$J$4:$J$29,S1811,"Cubic","Extrapolate=Linear","MultiX=Average","Skip=True","Sort=True")</f>
        <v>#N/A Missing Value</v>
      </c>
      <c r="U1811" s="43" t="str">
        <f ca="1">_xll.BInterpol('Base CDI'!$H$4:$H$28,'Base CDI'!$I$4:$I$29,S1811,"Cubic","Extrapolate=Linear","MultiX=Average","Skip=True","Sort=True")</f>
        <v>#N/A Missing Value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47589</v>
      </c>
      <c r="T1812" s="43" t="str">
        <f ca="1">_xll.BInterpol('Base CDI'!$H$4:$H$28,'Base CDI'!$J$4:$J$29,S1812,"Cubic","Extrapolate=Linear","MultiX=Average","Skip=True","Sort=True")</f>
        <v>#N/A Missing Value</v>
      </c>
      <c r="U1812" s="43" t="str">
        <f ca="1">_xll.BInterpol('Base CDI'!$H$4:$H$28,'Base CDI'!$I$4:$I$29,S1812,"Cubic","Extrapolate=Linear","MultiX=Average","Skip=True","Sort=True")</f>
        <v>#N/A Missing Value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47590</v>
      </c>
      <c r="T1813" s="43" t="str">
        <f ca="1">_xll.BInterpol('Base CDI'!$H$4:$H$28,'Base CDI'!$J$4:$J$29,S1813,"Cubic","Extrapolate=Linear","MultiX=Average","Skip=True","Sort=True")</f>
        <v>#N/A Missing Value</v>
      </c>
      <c r="U1813" s="43" t="str">
        <f ca="1">_xll.BInterpol('Base CDI'!$H$4:$H$28,'Base CDI'!$I$4:$I$29,S1813,"Cubic","Extrapolate=Linear","MultiX=Average","Skip=True","Sort=True")</f>
        <v>#N/A Missing Value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47591</v>
      </c>
      <c r="T1814" s="43" t="str">
        <f ca="1">_xll.BInterpol('Base CDI'!$H$4:$H$28,'Base CDI'!$J$4:$J$29,S1814,"Cubic","Extrapolate=Linear","MultiX=Average","Skip=True","Sort=True")</f>
        <v>#N/A Missing Value</v>
      </c>
      <c r="U1814" s="43" t="str">
        <f ca="1">_xll.BInterpol('Base CDI'!$H$4:$H$28,'Base CDI'!$I$4:$I$29,S1814,"Cubic","Extrapolate=Linear","MultiX=Average","Skip=True","Sort=True")</f>
        <v>#N/A Missing Value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47592</v>
      </c>
      <c r="T1815" s="43" t="str">
        <f ca="1">_xll.BInterpol('Base CDI'!$H$4:$H$28,'Base CDI'!$J$4:$J$29,S1815,"Cubic","Extrapolate=Linear","MultiX=Average","Skip=True","Sort=True")</f>
        <v>#N/A Missing Value</v>
      </c>
      <c r="U1815" s="43" t="str">
        <f ca="1">_xll.BInterpol('Base CDI'!$H$4:$H$28,'Base CDI'!$I$4:$I$29,S1815,"Cubic","Extrapolate=Linear","MultiX=Average","Skip=True","Sort=True")</f>
        <v>#N/A Missing Value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47593</v>
      </c>
      <c r="T1816" s="43" t="str">
        <f ca="1">_xll.BInterpol('Base CDI'!$H$4:$H$28,'Base CDI'!$J$4:$J$29,S1816,"Cubic","Extrapolate=Linear","MultiX=Average","Skip=True","Sort=True")</f>
        <v>#N/A Missing Value</v>
      </c>
      <c r="U1816" s="43" t="str">
        <f ca="1">_xll.BInterpol('Base CDI'!$H$4:$H$28,'Base CDI'!$I$4:$I$29,S1816,"Cubic","Extrapolate=Linear","MultiX=Average","Skip=True","Sort=True")</f>
        <v>#N/A Missing Value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47594</v>
      </c>
      <c r="T1817" s="43" t="str">
        <f ca="1">_xll.BInterpol('Base CDI'!$H$4:$H$28,'Base CDI'!$J$4:$J$29,S1817,"Cubic","Extrapolate=Linear","MultiX=Average","Skip=True","Sort=True")</f>
        <v>#N/A Missing Value</v>
      </c>
      <c r="U1817" s="43" t="str">
        <f ca="1">_xll.BInterpol('Base CDI'!$H$4:$H$28,'Base CDI'!$I$4:$I$29,S1817,"Cubic","Extrapolate=Linear","MultiX=Average","Skip=True","Sort=True")</f>
        <v>#N/A Missing Value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47595</v>
      </c>
      <c r="T1818" s="43" t="str">
        <f ca="1">_xll.BInterpol('Base CDI'!$H$4:$H$28,'Base CDI'!$J$4:$J$29,S1818,"Cubic","Extrapolate=Linear","MultiX=Average","Skip=True","Sort=True")</f>
        <v>#N/A Missing Value</v>
      </c>
      <c r="U1818" s="43" t="str">
        <f ca="1">_xll.BInterpol('Base CDI'!$H$4:$H$28,'Base CDI'!$I$4:$I$29,S1818,"Cubic","Extrapolate=Linear","MultiX=Average","Skip=True","Sort=True")</f>
        <v>#N/A Missing Value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47596</v>
      </c>
      <c r="T1819" s="43" t="str">
        <f ca="1">_xll.BInterpol('Base CDI'!$H$4:$H$28,'Base CDI'!$J$4:$J$29,S1819,"Cubic","Extrapolate=Linear","MultiX=Average","Skip=True","Sort=True")</f>
        <v>#N/A Missing Value</v>
      </c>
      <c r="U1819" s="43" t="str">
        <f ca="1">_xll.BInterpol('Base CDI'!$H$4:$H$28,'Base CDI'!$I$4:$I$29,S1819,"Cubic","Extrapolate=Linear","MultiX=Average","Skip=True","Sort=True")</f>
        <v>#N/A Missing Value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47597</v>
      </c>
      <c r="T1820" s="43" t="str">
        <f ca="1">_xll.BInterpol('Base CDI'!$H$4:$H$28,'Base CDI'!$J$4:$J$29,S1820,"Cubic","Extrapolate=Linear","MultiX=Average","Skip=True","Sort=True")</f>
        <v>#N/A Missing Value</v>
      </c>
      <c r="U1820" s="43" t="str">
        <f ca="1">_xll.BInterpol('Base CDI'!$H$4:$H$28,'Base CDI'!$I$4:$I$29,S1820,"Cubic","Extrapolate=Linear","MultiX=Average","Skip=True","Sort=True")</f>
        <v>#N/A Missing Value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47598</v>
      </c>
      <c r="T1821" s="43" t="str">
        <f ca="1">_xll.BInterpol('Base CDI'!$H$4:$H$28,'Base CDI'!$J$4:$J$29,S1821,"Cubic","Extrapolate=Linear","MultiX=Average","Skip=True","Sort=True")</f>
        <v>#N/A Missing Value</v>
      </c>
      <c r="U1821" s="43" t="str">
        <f ca="1">_xll.BInterpol('Base CDI'!$H$4:$H$28,'Base CDI'!$I$4:$I$29,S1821,"Cubic","Extrapolate=Linear","MultiX=Average","Skip=True","Sort=True")</f>
        <v>#N/A Missing Value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47599</v>
      </c>
      <c r="T1822" s="43" t="str">
        <f ca="1">_xll.BInterpol('Base CDI'!$H$4:$H$28,'Base CDI'!$J$4:$J$29,S1822,"Cubic","Extrapolate=Linear","MultiX=Average","Skip=True","Sort=True")</f>
        <v>#N/A Missing Value</v>
      </c>
      <c r="U1822" s="43" t="str">
        <f ca="1">_xll.BInterpol('Base CDI'!$H$4:$H$28,'Base CDI'!$I$4:$I$29,S1822,"Cubic","Extrapolate=Linear","MultiX=Average","Skip=True","Sort=True")</f>
        <v>#N/A Missing Value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47600</v>
      </c>
      <c r="T1823" s="43" t="str">
        <f ca="1">_xll.BInterpol('Base CDI'!$H$4:$H$28,'Base CDI'!$J$4:$J$29,S1823,"Cubic","Extrapolate=Linear","MultiX=Average","Skip=True","Sort=True")</f>
        <v>#N/A Missing Value</v>
      </c>
      <c r="U1823" s="43" t="str">
        <f ca="1">_xll.BInterpol('Base CDI'!$H$4:$H$28,'Base CDI'!$I$4:$I$29,S1823,"Cubic","Extrapolate=Linear","MultiX=Average","Skip=True","Sort=True")</f>
        <v>#N/A Missing Value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47601</v>
      </c>
      <c r="T1824" s="43" t="str">
        <f ca="1">_xll.BInterpol('Base CDI'!$H$4:$H$28,'Base CDI'!$J$4:$J$29,S1824,"Cubic","Extrapolate=Linear","MultiX=Average","Skip=True","Sort=True")</f>
        <v>#N/A Missing Value</v>
      </c>
      <c r="U1824" s="43" t="str">
        <f ca="1">_xll.BInterpol('Base CDI'!$H$4:$H$28,'Base CDI'!$I$4:$I$29,S1824,"Cubic","Extrapolate=Linear","MultiX=Average","Skip=True","Sort=True")</f>
        <v>#N/A Missing Value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47602</v>
      </c>
      <c r="T1825" s="43" t="str">
        <f ca="1">_xll.BInterpol('Base CDI'!$H$4:$H$28,'Base CDI'!$J$4:$J$29,S1825,"Cubic","Extrapolate=Linear","MultiX=Average","Skip=True","Sort=True")</f>
        <v>#N/A Missing Value</v>
      </c>
      <c r="U1825" s="43" t="str">
        <f ca="1">_xll.BInterpol('Base CDI'!$H$4:$H$28,'Base CDI'!$I$4:$I$29,S1825,"Cubic","Extrapolate=Linear","MultiX=Average","Skip=True","Sort=True")</f>
        <v>#N/A Missing Value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47603</v>
      </c>
      <c r="T1826" s="43" t="str">
        <f ca="1">_xll.BInterpol('Base CDI'!$H$4:$H$28,'Base CDI'!$J$4:$J$29,S1826,"Cubic","Extrapolate=Linear","MultiX=Average","Skip=True","Sort=True")</f>
        <v>#N/A Missing Value</v>
      </c>
      <c r="U1826" s="43" t="str">
        <f ca="1">_xll.BInterpol('Base CDI'!$H$4:$H$28,'Base CDI'!$I$4:$I$29,S1826,"Cubic","Extrapolate=Linear","MultiX=Average","Skip=True","Sort=True")</f>
        <v>#N/A Missing Value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47604</v>
      </c>
      <c r="T1827" s="43" t="str">
        <f ca="1">_xll.BInterpol('Base CDI'!$H$4:$H$28,'Base CDI'!$J$4:$J$29,S1827,"Cubic","Extrapolate=Linear","MultiX=Average","Skip=True","Sort=True")</f>
        <v>#N/A Missing Value</v>
      </c>
      <c r="U1827" s="43" t="str">
        <f ca="1">_xll.BInterpol('Base CDI'!$H$4:$H$28,'Base CDI'!$I$4:$I$29,S1827,"Cubic","Extrapolate=Linear","MultiX=Average","Skip=True","Sort=True")</f>
        <v>#N/A Missing Value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47605</v>
      </c>
      <c r="T1828" s="43" t="str">
        <f ca="1">_xll.BInterpol('Base CDI'!$H$4:$H$28,'Base CDI'!$J$4:$J$29,S1828,"Cubic","Extrapolate=Linear","MultiX=Average","Skip=True","Sort=True")</f>
        <v>#N/A Missing Value</v>
      </c>
      <c r="U1828" s="43" t="str">
        <f ca="1">_xll.BInterpol('Base CDI'!$H$4:$H$28,'Base CDI'!$I$4:$I$29,S1828,"Cubic","Extrapolate=Linear","MultiX=Average","Skip=True","Sort=True")</f>
        <v>#N/A Missing Value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47606</v>
      </c>
      <c r="T1829" s="43" t="str">
        <f ca="1">_xll.BInterpol('Base CDI'!$H$4:$H$28,'Base CDI'!$J$4:$J$29,S1829,"Cubic","Extrapolate=Linear","MultiX=Average","Skip=True","Sort=True")</f>
        <v>#N/A Missing Value</v>
      </c>
      <c r="U1829" s="43" t="str">
        <f ca="1">_xll.BInterpol('Base CDI'!$H$4:$H$28,'Base CDI'!$I$4:$I$29,S1829,"Cubic","Extrapolate=Linear","MultiX=Average","Skip=True","Sort=True")</f>
        <v>#N/A Missing Value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47607</v>
      </c>
      <c r="T1830" s="43" t="str">
        <f ca="1">_xll.BInterpol('Base CDI'!$H$4:$H$28,'Base CDI'!$J$4:$J$29,S1830,"Cubic","Extrapolate=Linear","MultiX=Average","Skip=True","Sort=True")</f>
        <v>#N/A Missing Value</v>
      </c>
      <c r="U1830" s="43" t="str">
        <f ca="1">_xll.BInterpol('Base CDI'!$H$4:$H$28,'Base CDI'!$I$4:$I$29,S1830,"Cubic","Extrapolate=Linear","MultiX=Average","Skip=True","Sort=True")</f>
        <v>#N/A Missing Value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47608</v>
      </c>
      <c r="T1831" s="43" t="str">
        <f ca="1">_xll.BInterpol('Base CDI'!$H$4:$H$28,'Base CDI'!$J$4:$J$29,S1831,"Cubic","Extrapolate=Linear","MultiX=Average","Skip=True","Sort=True")</f>
        <v>#N/A Missing Value</v>
      </c>
      <c r="U1831" s="43" t="str">
        <f ca="1">_xll.BInterpol('Base CDI'!$H$4:$H$28,'Base CDI'!$I$4:$I$29,S1831,"Cubic","Extrapolate=Linear","MultiX=Average","Skip=True","Sort=True")</f>
        <v>#N/A Missing Value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47609</v>
      </c>
      <c r="T1832" s="43" t="str">
        <f ca="1">_xll.BInterpol('Base CDI'!$H$4:$H$28,'Base CDI'!$J$4:$J$29,S1832,"Cubic","Extrapolate=Linear","MultiX=Average","Skip=True","Sort=True")</f>
        <v>#N/A Missing Value</v>
      </c>
      <c r="U1832" s="43" t="str">
        <f ca="1">_xll.BInterpol('Base CDI'!$H$4:$H$28,'Base CDI'!$I$4:$I$29,S1832,"Cubic","Extrapolate=Linear","MultiX=Average","Skip=True","Sort=True")</f>
        <v>#N/A Missing Value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47610</v>
      </c>
      <c r="T1833" s="43" t="str">
        <f ca="1">_xll.BInterpol('Base CDI'!$H$4:$H$28,'Base CDI'!$J$4:$J$29,S1833,"Cubic","Extrapolate=Linear","MultiX=Average","Skip=True","Sort=True")</f>
        <v>#N/A Missing Value</v>
      </c>
      <c r="U1833" s="43" t="str">
        <f ca="1">_xll.BInterpol('Base CDI'!$H$4:$H$28,'Base CDI'!$I$4:$I$29,S1833,"Cubic","Extrapolate=Linear","MultiX=Average","Skip=True","Sort=True")</f>
        <v>#N/A Missing Value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47611</v>
      </c>
      <c r="T1834" s="43" t="str">
        <f ca="1">_xll.BInterpol('Base CDI'!$H$4:$H$28,'Base CDI'!$J$4:$J$29,S1834,"Cubic","Extrapolate=Linear","MultiX=Average","Skip=True","Sort=True")</f>
        <v>#N/A Missing Value</v>
      </c>
      <c r="U1834" s="43" t="str">
        <f ca="1">_xll.BInterpol('Base CDI'!$H$4:$H$28,'Base CDI'!$I$4:$I$29,S1834,"Cubic","Extrapolate=Linear","MultiX=Average","Skip=True","Sort=True")</f>
        <v>#N/A Missing Value</v>
      </c>
    </row>
    <row r="1835" spans="16:21" x14ac:dyDescent="0.25">
      <c r="P1835" s="10">
        <v>37182</v>
      </c>
      <c r="Q1835">
        <v>6.702979</v>
      </c>
      <c r="S1835" s="42">
        <f t="shared" ca="1" si="33"/>
        <v>47612</v>
      </c>
      <c r="T1835" s="43" t="str">
        <f ca="1">_xll.BInterpol('Base CDI'!$H$4:$H$28,'Base CDI'!$J$4:$J$29,S1835,"Cubic","Extrapolate=Linear","MultiX=Average","Skip=True","Sort=True")</f>
        <v>#N/A Missing Value</v>
      </c>
      <c r="U1835" s="43" t="str">
        <f ca="1">_xll.BInterpol('Base CDI'!$H$4:$H$28,'Base CDI'!$I$4:$I$29,S1835,"Cubic","Extrapolate=Linear","MultiX=Average","Skip=True","Sort=True")</f>
        <v>#N/A Missing Value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47613</v>
      </c>
      <c r="T1836" s="43" t="str">
        <f ca="1">_xll.BInterpol('Base CDI'!$H$4:$H$28,'Base CDI'!$J$4:$J$29,S1836,"Cubic","Extrapolate=Linear","MultiX=Average","Skip=True","Sort=True")</f>
        <v>#N/A Missing Value</v>
      </c>
      <c r="U1836" s="43" t="str">
        <f ca="1">_xll.BInterpol('Base CDI'!$H$4:$H$28,'Base CDI'!$I$4:$I$29,S1836,"Cubic","Extrapolate=Linear","MultiX=Average","Skip=True","Sort=True")</f>
        <v>#N/A Missing Value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47614</v>
      </c>
      <c r="T1837" s="43" t="str">
        <f ca="1">_xll.BInterpol('Base CDI'!$H$4:$H$28,'Base CDI'!$J$4:$J$29,S1837,"Cubic","Extrapolate=Linear","MultiX=Average","Skip=True","Sort=True")</f>
        <v>#N/A Missing Value</v>
      </c>
      <c r="U1837" s="43" t="str">
        <f ca="1">_xll.BInterpol('Base CDI'!$H$4:$H$28,'Base CDI'!$I$4:$I$29,S1837,"Cubic","Extrapolate=Linear","MultiX=Average","Skip=True","Sort=True")</f>
        <v>#N/A Missing Value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47615</v>
      </c>
      <c r="T1838" s="43" t="str">
        <f ca="1">_xll.BInterpol('Base CDI'!$H$4:$H$28,'Base CDI'!$J$4:$J$29,S1838,"Cubic","Extrapolate=Linear","MultiX=Average","Skip=True","Sort=True")</f>
        <v>#N/A Missing Value</v>
      </c>
      <c r="U1838" s="43" t="str">
        <f ca="1">_xll.BInterpol('Base CDI'!$H$4:$H$28,'Base CDI'!$I$4:$I$29,S1838,"Cubic","Extrapolate=Linear","MultiX=Average","Skip=True","Sort=True")</f>
        <v>#N/A Missing Value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47616</v>
      </c>
      <c r="T1839" s="43" t="str">
        <f ca="1">_xll.BInterpol('Base CDI'!$H$4:$H$28,'Base CDI'!$J$4:$J$29,S1839,"Cubic","Extrapolate=Linear","MultiX=Average","Skip=True","Sort=True")</f>
        <v>#N/A Missing Value</v>
      </c>
      <c r="U1839" s="43" t="str">
        <f ca="1">_xll.BInterpol('Base CDI'!$H$4:$H$28,'Base CDI'!$I$4:$I$29,S1839,"Cubic","Extrapolate=Linear","MultiX=Average","Skip=True","Sort=True")</f>
        <v>#N/A Missing Value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47617</v>
      </c>
      <c r="T1840" s="43" t="str">
        <f ca="1">_xll.BInterpol('Base CDI'!$H$4:$H$28,'Base CDI'!$J$4:$J$29,S1840,"Cubic","Extrapolate=Linear","MultiX=Average","Skip=True","Sort=True")</f>
        <v>#N/A Missing Value</v>
      </c>
      <c r="U1840" s="43" t="str">
        <f ca="1">_xll.BInterpol('Base CDI'!$H$4:$H$28,'Base CDI'!$I$4:$I$29,S1840,"Cubic","Extrapolate=Linear","MultiX=Average","Skip=True","Sort=True")</f>
        <v>#N/A Missing Value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47618</v>
      </c>
      <c r="T1841" s="43" t="str">
        <f ca="1">_xll.BInterpol('Base CDI'!$H$4:$H$28,'Base CDI'!$J$4:$J$29,S1841,"Cubic","Extrapolate=Linear","MultiX=Average","Skip=True","Sort=True")</f>
        <v>#N/A Missing Value</v>
      </c>
      <c r="U1841" s="43" t="str">
        <f ca="1">_xll.BInterpol('Base CDI'!$H$4:$H$28,'Base CDI'!$I$4:$I$29,S1841,"Cubic","Extrapolate=Linear","MultiX=Average","Skip=True","Sort=True")</f>
        <v>#N/A Missing Value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47619</v>
      </c>
      <c r="T1842" s="43" t="str">
        <f ca="1">_xll.BInterpol('Base CDI'!$H$4:$H$28,'Base CDI'!$J$4:$J$29,S1842,"Cubic","Extrapolate=Linear","MultiX=Average","Skip=True","Sort=True")</f>
        <v>#N/A Missing Value</v>
      </c>
      <c r="U1842" s="43" t="str">
        <f ca="1">_xll.BInterpol('Base CDI'!$H$4:$H$28,'Base CDI'!$I$4:$I$29,S1842,"Cubic","Extrapolate=Linear","MultiX=Average","Skip=True","Sort=True")</f>
        <v>#N/A Missing Value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47620</v>
      </c>
      <c r="T1843" s="43" t="str">
        <f ca="1">_xll.BInterpol('Base CDI'!$H$4:$H$28,'Base CDI'!$J$4:$J$29,S1843,"Cubic","Extrapolate=Linear","MultiX=Average","Skip=True","Sort=True")</f>
        <v>#N/A Missing Value</v>
      </c>
      <c r="U1843" s="43" t="str">
        <f ca="1">_xll.BInterpol('Base CDI'!$H$4:$H$28,'Base CDI'!$I$4:$I$29,S1843,"Cubic","Extrapolate=Linear","MultiX=Average","Skip=True","Sort=True")</f>
        <v>#N/A Missing Value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47621</v>
      </c>
      <c r="T1844" s="43" t="str">
        <f ca="1">_xll.BInterpol('Base CDI'!$H$4:$H$28,'Base CDI'!$J$4:$J$29,S1844,"Cubic","Extrapolate=Linear","MultiX=Average","Skip=True","Sort=True")</f>
        <v>#N/A Missing Value</v>
      </c>
      <c r="U1844" s="43" t="str">
        <f ca="1">_xll.BInterpol('Base CDI'!$H$4:$H$28,'Base CDI'!$I$4:$I$29,S1844,"Cubic","Extrapolate=Linear","MultiX=Average","Skip=True","Sort=True")</f>
        <v>#N/A Missing Value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47622</v>
      </c>
      <c r="T1845" s="43" t="str">
        <f ca="1">_xll.BInterpol('Base CDI'!$H$4:$H$28,'Base CDI'!$J$4:$J$29,S1845,"Cubic","Extrapolate=Linear","MultiX=Average","Skip=True","Sort=True")</f>
        <v>#N/A Missing Value</v>
      </c>
      <c r="U1845" s="43" t="str">
        <f ca="1">_xll.BInterpol('Base CDI'!$H$4:$H$28,'Base CDI'!$I$4:$I$29,S1845,"Cubic","Extrapolate=Linear","MultiX=Average","Skip=True","Sort=True")</f>
        <v>#N/A Missing Value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47623</v>
      </c>
      <c r="T1846" s="43" t="str">
        <f ca="1">_xll.BInterpol('Base CDI'!$H$4:$H$28,'Base CDI'!$J$4:$J$29,S1846,"Cubic","Extrapolate=Linear","MultiX=Average","Skip=True","Sort=True")</f>
        <v>#N/A Missing Value</v>
      </c>
      <c r="U1846" s="43" t="str">
        <f ca="1">_xll.BInterpol('Base CDI'!$H$4:$H$28,'Base CDI'!$I$4:$I$29,S1846,"Cubic","Extrapolate=Linear","MultiX=Average","Skip=True","Sort=True")</f>
        <v>#N/A Missing Value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47624</v>
      </c>
      <c r="T1847" s="43" t="str">
        <f ca="1">_xll.BInterpol('Base CDI'!$H$4:$H$28,'Base CDI'!$J$4:$J$29,S1847,"Cubic","Extrapolate=Linear","MultiX=Average","Skip=True","Sort=True")</f>
        <v>#N/A Missing Value</v>
      </c>
      <c r="U1847" s="43" t="str">
        <f ca="1">_xll.BInterpol('Base CDI'!$H$4:$H$28,'Base CDI'!$I$4:$I$29,S1847,"Cubic","Extrapolate=Linear","MultiX=Average","Skip=True","Sort=True")</f>
        <v>#N/A Missing Value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47625</v>
      </c>
      <c r="T1848" s="43" t="str">
        <f ca="1">_xll.BInterpol('Base CDI'!$H$4:$H$28,'Base CDI'!$J$4:$J$29,S1848,"Cubic","Extrapolate=Linear","MultiX=Average","Skip=True","Sort=True")</f>
        <v>#N/A Missing Value</v>
      </c>
      <c r="U1848" s="43" t="str">
        <f ca="1">_xll.BInterpol('Base CDI'!$H$4:$H$28,'Base CDI'!$I$4:$I$29,S1848,"Cubic","Extrapolate=Linear","MultiX=Average","Skip=True","Sort=True")</f>
        <v>#N/A Missing Value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47626</v>
      </c>
      <c r="T1849" s="43" t="str">
        <f ca="1">_xll.BInterpol('Base CDI'!$H$4:$H$28,'Base CDI'!$J$4:$J$29,S1849,"Cubic","Extrapolate=Linear","MultiX=Average","Skip=True","Sort=True")</f>
        <v>#N/A Missing Value</v>
      </c>
      <c r="U1849" s="43" t="str">
        <f ca="1">_xll.BInterpol('Base CDI'!$H$4:$H$28,'Base CDI'!$I$4:$I$29,S1849,"Cubic","Extrapolate=Linear","MultiX=Average","Skip=True","Sort=True")</f>
        <v>#N/A Missing Value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47627</v>
      </c>
      <c r="T1850" s="43" t="str">
        <f ca="1">_xll.BInterpol('Base CDI'!$H$4:$H$28,'Base CDI'!$J$4:$J$29,S1850,"Cubic","Extrapolate=Linear","MultiX=Average","Skip=True","Sort=True")</f>
        <v>#N/A Missing Value</v>
      </c>
      <c r="U1850" s="43" t="str">
        <f ca="1">_xll.BInterpol('Base CDI'!$H$4:$H$28,'Base CDI'!$I$4:$I$29,S1850,"Cubic","Extrapolate=Linear","MultiX=Average","Skip=True","Sort=True")</f>
        <v>#N/A Missing Value</v>
      </c>
    </row>
    <row r="1851" spans="16:21" x14ac:dyDescent="0.25">
      <c r="P1851" s="10">
        <v>37207</v>
      </c>
      <c r="Q1851">
        <v>6.777552</v>
      </c>
      <c r="S1851" s="42">
        <f t="shared" ca="1" si="33"/>
        <v>47628</v>
      </c>
      <c r="T1851" s="43" t="str">
        <f ca="1">_xll.BInterpol('Base CDI'!$H$4:$H$28,'Base CDI'!$J$4:$J$29,S1851,"Cubic","Extrapolate=Linear","MultiX=Average","Skip=True","Sort=True")</f>
        <v>#N/A Missing Value</v>
      </c>
      <c r="U1851" s="43" t="str">
        <f ca="1">_xll.BInterpol('Base CDI'!$H$4:$H$28,'Base CDI'!$I$4:$I$29,S1851,"Cubic","Extrapolate=Linear","MultiX=Average","Skip=True","Sort=True")</f>
        <v>#N/A Missing Value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47629</v>
      </c>
      <c r="T1852" s="43" t="str">
        <f ca="1">_xll.BInterpol('Base CDI'!$H$4:$H$28,'Base CDI'!$J$4:$J$29,S1852,"Cubic","Extrapolate=Linear","MultiX=Average","Skip=True","Sort=True")</f>
        <v>#N/A Missing Value</v>
      </c>
      <c r="U1852" s="43" t="str">
        <f ca="1">_xll.BInterpol('Base CDI'!$H$4:$H$28,'Base CDI'!$I$4:$I$29,S1852,"Cubic","Extrapolate=Linear","MultiX=Average","Skip=True","Sort=True")</f>
        <v>#N/A Missing Value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47630</v>
      </c>
      <c r="T1853" s="43" t="str">
        <f ca="1">_xll.BInterpol('Base CDI'!$H$4:$H$28,'Base CDI'!$J$4:$J$29,S1853,"Cubic","Extrapolate=Linear","MultiX=Average","Skip=True","Sort=True")</f>
        <v>#N/A Missing Value</v>
      </c>
      <c r="U1853" s="43" t="str">
        <f ca="1">_xll.BInterpol('Base CDI'!$H$4:$H$28,'Base CDI'!$I$4:$I$29,S1853,"Cubic","Extrapolate=Linear","MultiX=Average","Skip=True","Sort=True")</f>
        <v>#N/A Missing Value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47631</v>
      </c>
      <c r="T1854" s="43" t="str">
        <f ca="1">_xll.BInterpol('Base CDI'!$H$4:$H$28,'Base CDI'!$J$4:$J$29,S1854,"Cubic","Extrapolate=Linear","MultiX=Average","Skip=True","Sort=True")</f>
        <v>#N/A Missing Value</v>
      </c>
      <c r="U1854" s="43" t="str">
        <f ca="1">_xll.BInterpol('Base CDI'!$H$4:$H$28,'Base CDI'!$I$4:$I$29,S1854,"Cubic","Extrapolate=Linear","MultiX=Average","Skip=True","Sort=True")</f>
        <v>#N/A Missing Value</v>
      </c>
    </row>
    <row r="1855" spans="16:21" x14ac:dyDescent="0.25">
      <c r="P1855" s="10">
        <v>37214</v>
      </c>
      <c r="Q1855">
        <v>6.796335</v>
      </c>
      <c r="S1855" s="42">
        <f t="shared" ca="1" si="33"/>
        <v>47632</v>
      </c>
      <c r="T1855" s="43" t="str">
        <f ca="1">_xll.BInterpol('Base CDI'!$H$4:$H$28,'Base CDI'!$J$4:$J$29,S1855,"Cubic","Extrapolate=Linear","MultiX=Average","Skip=True","Sort=True")</f>
        <v>#N/A Missing Value</v>
      </c>
      <c r="U1855" s="43" t="str">
        <f ca="1">_xll.BInterpol('Base CDI'!$H$4:$H$28,'Base CDI'!$I$4:$I$29,S1855,"Cubic","Extrapolate=Linear","MultiX=Average","Skip=True","Sort=True")</f>
        <v>#N/A Missing Value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47633</v>
      </c>
      <c r="T1856" s="43" t="str">
        <f ca="1">_xll.BInterpol('Base CDI'!$H$4:$H$28,'Base CDI'!$J$4:$J$29,S1856,"Cubic","Extrapolate=Linear","MultiX=Average","Skip=True","Sort=True")</f>
        <v>#N/A Missing Value</v>
      </c>
      <c r="U1856" s="43" t="str">
        <f ca="1">_xll.BInterpol('Base CDI'!$H$4:$H$28,'Base CDI'!$I$4:$I$29,S1856,"Cubic","Extrapolate=Linear","MultiX=Average","Skip=True","Sort=True")</f>
        <v>#N/A Missing Value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47634</v>
      </c>
      <c r="T1857" s="43" t="str">
        <f ca="1">_xll.BInterpol('Base CDI'!$H$4:$H$28,'Base CDI'!$J$4:$J$29,S1857,"Cubic","Extrapolate=Linear","MultiX=Average","Skip=True","Sort=True")</f>
        <v>#N/A Missing Value</v>
      </c>
      <c r="U1857" s="43" t="str">
        <f ca="1">_xll.BInterpol('Base CDI'!$H$4:$H$28,'Base CDI'!$I$4:$I$29,S1857,"Cubic","Extrapolate=Linear","MultiX=Average","Skip=True","Sort=True")</f>
        <v>#N/A Missing Value</v>
      </c>
    </row>
    <row r="1858" spans="16:21" x14ac:dyDescent="0.25">
      <c r="P1858" s="10">
        <v>37217</v>
      </c>
      <c r="Q1858">
        <v>6.810454</v>
      </c>
      <c r="S1858" s="42">
        <f t="shared" ca="1" si="33"/>
        <v>47635</v>
      </c>
      <c r="T1858" s="43" t="str">
        <f ca="1">_xll.BInterpol('Base CDI'!$H$4:$H$28,'Base CDI'!$J$4:$J$29,S1858,"Cubic","Extrapolate=Linear","MultiX=Average","Skip=True","Sort=True")</f>
        <v>#N/A Missing Value</v>
      </c>
      <c r="U1858" s="43" t="str">
        <f ca="1">_xll.BInterpol('Base CDI'!$H$4:$H$28,'Base CDI'!$I$4:$I$29,S1858,"Cubic","Extrapolate=Linear","MultiX=Average","Skip=True","Sort=True")</f>
        <v>#N/A Missing Value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47636</v>
      </c>
      <c r="T1859" s="43" t="str">
        <f ca="1">_xll.BInterpol('Base CDI'!$H$4:$H$28,'Base CDI'!$J$4:$J$29,S1859,"Cubic","Extrapolate=Linear","MultiX=Average","Skip=True","Sort=True")</f>
        <v>#N/A Missing Value</v>
      </c>
      <c r="U1859" s="43" t="str">
        <f ca="1">_xll.BInterpol('Base CDI'!$H$4:$H$28,'Base CDI'!$I$4:$I$29,S1859,"Cubic","Extrapolate=Linear","MultiX=Average","Skip=True","Sort=True")</f>
        <v>#N/A Missing Value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47637</v>
      </c>
      <c r="T1860" s="43" t="str">
        <f ca="1">_xll.BInterpol('Base CDI'!$H$4:$H$28,'Base CDI'!$J$4:$J$29,S1860,"Cubic","Extrapolate=Linear","MultiX=Average","Skip=True","Sort=True")</f>
        <v>#N/A Missing Value</v>
      </c>
      <c r="U1860" s="43" t="str">
        <f ca="1">_xll.BInterpol('Base CDI'!$H$4:$H$28,'Base CDI'!$I$4:$I$29,S1860,"Cubic","Extrapolate=Linear","MultiX=Average","Skip=True","Sort=True")</f>
        <v>#N/A Missing Value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47638</v>
      </c>
      <c r="T1861" s="43" t="str">
        <f ca="1">_xll.BInterpol('Base CDI'!$H$4:$H$28,'Base CDI'!$J$4:$J$29,S1861,"Cubic","Extrapolate=Linear","MultiX=Average","Skip=True","Sort=True")</f>
        <v>#N/A Missing Value</v>
      </c>
      <c r="U1861" s="43" t="str">
        <f ca="1">_xll.BInterpol('Base CDI'!$H$4:$H$28,'Base CDI'!$I$4:$I$29,S1861,"Cubic","Extrapolate=Linear","MultiX=Average","Skip=True","Sort=True")</f>
        <v>#N/A Missing Value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47639</v>
      </c>
      <c r="T1862" s="43" t="str">
        <f ca="1">_xll.BInterpol('Base CDI'!$H$4:$H$28,'Base CDI'!$J$4:$J$29,S1862,"Cubic","Extrapolate=Linear","MultiX=Average","Skip=True","Sort=True")</f>
        <v>#N/A Missing Value</v>
      </c>
      <c r="U1862" s="43" t="str">
        <f ca="1">_xll.BInterpol('Base CDI'!$H$4:$H$28,'Base CDI'!$I$4:$I$29,S1862,"Cubic","Extrapolate=Linear","MultiX=Average","Skip=True","Sort=True")</f>
        <v>#N/A Missing Value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47640</v>
      </c>
      <c r="T1863" s="43" t="str">
        <f ca="1">_xll.BInterpol('Base CDI'!$H$4:$H$28,'Base CDI'!$J$4:$J$29,S1863,"Cubic","Extrapolate=Linear","MultiX=Average","Skip=True","Sort=True")</f>
        <v>#N/A Missing Value</v>
      </c>
      <c r="U1863" s="43" t="str">
        <f ca="1">_xll.BInterpol('Base CDI'!$H$4:$H$28,'Base CDI'!$I$4:$I$29,S1863,"Cubic","Extrapolate=Linear","MultiX=Average","Skip=True","Sort=True")</f>
        <v>#N/A Missing Value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47641</v>
      </c>
      <c r="T1864" s="43" t="str">
        <f ca="1">_xll.BInterpol('Base CDI'!$H$4:$H$28,'Base CDI'!$J$4:$J$29,S1864,"Cubic","Extrapolate=Linear","MultiX=Average","Skip=True","Sort=True")</f>
        <v>#N/A Missing Value</v>
      </c>
      <c r="U1864" s="43" t="str">
        <f ca="1">_xll.BInterpol('Base CDI'!$H$4:$H$28,'Base CDI'!$I$4:$I$29,S1864,"Cubic","Extrapolate=Linear","MultiX=Average","Skip=True","Sort=True")</f>
        <v>#N/A Missing Value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47642</v>
      </c>
      <c r="T1865" s="43" t="str">
        <f ca="1">_xll.BInterpol('Base CDI'!$H$4:$H$28,'Base CDI'!$J$4:$J$29,S1865,"Cubic","Extrapolate=Linear","MultiX=Average","Skip=True","Sort=True")</f>
        <v>#N/A Missing Value</v>
      </c>
      <c r="U1865" s="43" t="str">
        <f ca="1">_xll.BInterpol('Base CDI'!$H$4:$H$28,'Base CDI'!$I$4:$I$29,S1865,"Cubic","Extrapolate=Linear","MultiX=Average","Skip=True","Sort=True")</f>
        <v>#N/A Missing Value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47643</v>
      </c>
      <c r="T1866" s="43" t="str">
        <f ca="1">_xll.BInterpol('Base CDI'!$H$4:$H$28,'Base CDI'!$J$4:$J$29,S1866,"Cubic","Extrapolate=Linear","MultiX=Average","Skip=True","Sort=True")</f>
        <v>#N/A Missing Value</v>
      </c>
      <c r="U1866" s="43" t="str">
        <f ca="1">_xll.BInterpol('Base CDI'!$H$4:$H$28,'Base CDI'!$I$4:$I$29,S1866,"Cubic","Extrapolate=Linear","MultiX=Average","Skip=True","Sort=True")</f>
        <v>#N/A Missing Value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47644</v>
      </c>
      <c r="T1867" s="43" t="str">
        <f ca="1">_xll.BInterpol('Base CDI'!$H$4:$H$28,'Base CDI'!$J$4:$J$29,S1867,"Cubic","Extrapolate=Linear","MultiX=Average","Skip=True","Sort=True")</f>
        <v>#N/A Missing Value</v>
      </c>
      <c r="U1867" s="43" t="str">
        <f ca="1">_xll.BInterpol('Base CDI'!$H$4:$H$28,'Base CDI'!$I$4:$I$29,S1867,"Cubic","Extrapolate=Linear","MultiX=Average","Skip=True","Sort=True")</f>
        <v>#N/A Missing Value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47645</v>
      </c>
      <c r="T1868" s="43" t="str">
        <f ca="1">_xll.BInterpol('Base CDI'!$H$4:$H$28,'Base CDI'!$J$4:$J$29,S1868,"Cubic","Extrapolate=Linear","MultiX=Average","Skip=True","Sort=True")</f>
        <v>#N/A Missing Value</v>
      </c>
      <c r="U1868" s="43" t="str">
        <f ca="1">_xll.BInterpol('Base CDI'!$H$4:$H$28,'Base CDI'!$I$4:$I$29,S1868,"Cubic","Extrapolate=Linear","MultiX=Average","Skip=True","Sort=True")</f>
        <v>#N/A Missing Value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47646</v>
      </c>
      <c r="T1869" s="43" t="str">
        <f ca="1">_xll.BInterpol('Base CDI'!$H$4:$H$28,'Base CDI'!$J$4:$J$29,S1869,"Cubic","Extrapolate=Linear","MultiX=Average","Skip=True","Sort=True")</f>
        <v>#N/A Missing Value</v>
      </c>
      <c r="U1869" s="43" t="str">
        <f ca="1">_xll.BInterpol('Base CDI'!$H$4:$H$28,'Base CDI'!$I$4:$I$29,S1869,"Cubic","Extrapolate=Linear","MultiX=Average","Skip=True","Sort=True")</f>
        <v>#N/A Missing Value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47647</v>
      </c>
      <c r="T1870" s="43" t="str">
        <f ca="1">_xll.BInterpol('Base CDI'!$H$4:$H$28,'Base CDI'!$J$4:$J$29,S1870,"Cubic","Extrapolate=Linear","MultiX=Average","Skip=True","Sort=True")</f>
        <v>#N/A Missing Value</v>
      </c>
      <c r="U1870" s="43" t="str">
        <f ca="1">_xll.BInterpol('Base CDI'!$H$4:$H$28,'Base CDI'!$I$4:$I$29,S1870,"Cubic","Extrapolate=Linear","MultiX=Average","Skip=True","Sort=True")</f>
        <v>#N/A Missing Value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47648</v>
      </c>
      <c r="T1871" s="43" t="str">
        <f ca="1">_xll.BInterpol('Base CDI'!$H$4:$H$28,'Base CDI'!$J$4:$J$29,S1871,"Cubic","Extrapolate=Linear","MultiX=Average","Skip=True","Sort=True")</f>
        <v>#N/A Missing Value</v>
      </c>
      <c r="U1871" s="43" t="str">
        <f ca="1">_xll.BInterpol('Base CDI'!$H$4:$H$28,'Base CDI'!$I$4:$I$29,S1871,"Cubic","Extrapolate=Linear","MultiX=Average","Skip=True","Sort=True")</f>
        <v>#N/A Missing Value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47649</v>
      </c>
      <c r="T1872" s="43" t="str">
        <f ca="1">_xll.BInterpol('Base CDI'!$H$4:$H$28,'Base CDI'!$J$4:$J$29,S1872,"Cubic","Extrapolate=Linear","MultiX=Average","Skip=True","Sort=True")</f>
        <v>#N/A Missing Value</v>
      </c>
      <c r="U1872" s="43" t="str">
        <f ca="1">_xll.BInterpol('Base CDI'!$H$4:$H$28,'Base CDI'!$I$4:$I$29,S1872,"Cubic","Extrapolate=Linear","MultiX=Average","Skip=True","Sort=True")</f>
        <v>#N/A Missing Value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47650</v>
      </c>
      <c r="T1873" s="43" t="str">
        <f ca="1">_xll.BInterpol('Base CDI'!$H$4:$H$28,'Base CDI'!$J$4:$J$29,S1873,"Cubic","Extrapolate=Linear","MultiX=Average","Skip=True","Sort=True")</f>
        <v>#N/A Missing Value</v>
      </c>
      <c r="U1873" s="43" t="str">
        <f ca="1">_xll.BInterpol('Base CDI'!$H$4:$H$28,'Base CDI'!$I$4:$I$29,S1873,"Cubic","Extrapolate=Linear","MultiX=Average","Skip=True","Sort=True")</f>
        <v>#N/A Missing Value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47651</v>
      </c>
      <c r="T1874" s="43" t="str">
        <f ca="1">_xll.BInterpol('Base CDI'!$H$4:$H$28,'Base CDI'!$J$4:$J$29,S1874,"Cubic","Extrapolate=Linear","MultiX=Average","Skip=True","Sort=True")</f>
        <v>#N/A Missing Value</v>
      </c>
      <c r="U1874" s="43" t="str">
        <f ca="1">_xll.BInterpol('Base CDI'!$H$4:$H$28,'Base CDI'!$I$4:$I$29,S1874,"Cubic","Extrapolate=Linear","MultiX=Average","Skip=True","Sort=True")</f>
        <v>#N/A Missing Value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47652</v>
      </c>
      <c r="T1875" s="43" t="str">
        <f ca="1">_xll.BInterpol('Base CDI'!$H$4:$H$28,'Base CDI'!$J$4:$J$29,S1875,"Cubic","Extrapolate=Linear","MultiX=Average","Skip=True","Sort=True")</f>
        <v>#N/A Missing Value</v>
      </c>
      <c r="U1875" s="43" t="str">
        <f ca="1">_xll.BInterpol('Base CDI'!$H$4:$H$28,'Base CDI'!$I$4:$I$29,S1875,"Cubic","Extrapolate=Linear","MultiX=Average","Skip=True","Sort=True")</f>
        <v>#N/A Missing Value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47653</v>
      </c>
      <c r="T1876" s="43" t="str">
        <f ca="1">_xll.BInterpol('Base CDI'!$H$4:$H$28,'Base CDI'!$J$4:$J$29,S1876,"Cubic","Extrapolate=Linear","MultiX=Average","Skip=True","Sort=True")</f>
        <v>#N/A Missing Value</v>
      </c>
      <c r="U1876" s="43" t="str">
        <f ca="1">_xll.BInterpol('Base CDI'!$H$4:$H$28,'Base CDI'!$I$4:$I$29,S1876,"Cubic","Extrapolate=Linear","MultiX=Average","Skip=True","Sort=True")</f>
        <v>#N/A Missing Value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47654</v>
      </c>
      <c r="T1877" s="43" t="str">
        <f ca="1">_xll.BInterpol('Base CDI'!$H$4:$H$28,'Base CDI'!$J$4:$J$29,S1877,"Cubic","Extrapolate=Linear","MultiX=Average","Skip=True","Sort=True")</f>
        <v>#N/A Missing Value</v>
      </c>
      <c r="U1877" s="43" t="str">
        <f ca="1">_xll.BInterpol('Base CDI'!$H$4:$H$28,'Base CDI'!$I$4:$I$29,S1877,"Cubic","Extrapolate=Linear","MultiX=Average","Skip=True","Sort=True")</f>
        <v>#N/A Missing Value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47655</v>
      </c>
      <c r="T1878" s="43" t="str">
        <f ca="1">_xll.BInterpol('Base CDI'!$H$4:$H$28,'Base CDI'!$J$4:$J$29,S1878,"Cubic","Extrapolate=Linear","MultiX=Average","Skip=True","Sort=True")</f>
        <v>#N/A Missing Value</v>
      </c>
      <c r="U1878" s="43" t="str">
        <f ca="1">_xll.BInterpol('Base CDI'!$H$4:$H$28,'Base CDI'!$I$4:$I$29,S1878,"Cubic","Extrapolate=Linear","MultiX=Average","Skip=True","Sort=True")</f>
        <v>#N/A Missing Value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47656</v>
      </c>
      <c r="T1879" s="43" t="str">
        <f ca="1">_xll.BInterpol('Base CDI'!$H$4:$H$28,'Base CDI'!$J$4:$J$29,S1879,"Cubic","Extrapolate=Linear","MultiX=Average","Skip=True","Sort=True")</f>
        <v>#N/A Missing Value</v>
      </c>
      <c r="U1879" s="43" t="str">
        <f ca="1">_xll.BInterpol('Base CDI'!$H$4:$H$28,'Base CDI'!$I$4:$I$29,S1879,"Cubic","Extrapolate=Linear","MultiX=Average","Skip=True","Sort=True")</f>
        <v>#N/A Missing Value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47657</v>
      </c>
      <c r="T1880" s="43" t="str">
        <f ca="1">_xll.BInterpol('Base CDI'!$H$4:$H$28,'Base CDI'!$J$4:$J$29,S1880,"Cubic","Extrapolate=Linear","MultiX=Average","Skip=True","Sort=True")</f>
        <v>#N/A Missing Value</v>
      </c>
      <c r="U1880" s="43" t="str">
        <f ca="1">_xll.BInterpol('Base CDI'!$H$4:$H$28,'Base CDI'!$I$4:$I$29,S1880,"Cubic","Extrapolate=Linear","MultiX=Average","Skip=True","Sort=True")</f>
        <v>#N/A Missing Value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47658</v>
      </c>
      <c r="T1881" s="43" t="str">
        <f ca="1">_xll.BInterpol('Base CDI'!$H$4:$H$28,'Base CDI'!$J$4:$J$29,S1881,"Cubic","Extrapolate=Linear","MultiX=Average","Skip=True","Sort=True")</f>
        <v>#N/A Missing Value</v>
      </c>
      <c r="U1881" s="43" t="str">
        <f ca="1">_xll.BInterpol('Base CDI'!$H$4:$H$28,'Base CDI'!$I$4:$I$29,S1881,"Cubic","Extrapolate=Linear","MultiX=Average","Skip=True","Sort=True")</f>
        <v>#N/A Missing Value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47659</v>
      </c>
      <c r="T1882" s="43" t="str">
        <f ca="1">_xll.BInterpol('Base CDI'!$H$4:$H$28,'Base CDI'!$J$4:$J$29,S1882,"Cubic","Extrapolate=Linear","MultiX=Average","Skip=True","Sort=True")</f>
        <v>#N/A Missing Value</v>
      </c>
      <c r="U1882" s="43" t="str">
        <f ca="1">_xll.BInterpol('Base CDI'!$H$4:$H$28,'Base CDI'!$I$4:$I$29,S1882,"Cubic","Extrapolate=Linear","MultiX=Average","Skip=True","Sort=True")</f>
        <v>#N/A Missing Value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47660</v>
      </c>
      <c r="T1883" s="43" t="str">
        <f ca="1">_xll.BInterpol('Base CDI'!$H$4:$H$28,'Base CDI'!$J$4:$J$29,S1883,"Cubic","Extrapolate=Linear","MultiX=Average","Skip=True","Sort=True")</f>
        <v>#N/A Missing Value</v>
      </c>
      <c r="U1883" s="43" t="str">
        <f ca="1">_xll.BInterpol('Base CDI'!$H$4:$H$28,'Base CDI'!$I$4:$I$29,S1883,"Cubic","Extrapolate=Linear","MultiX=Average","Skip=True","Sort=True")</f>
        <v>#N/A Missing Value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47661</v>
      </c>
      <c r="T1884" s="43" t="str">
        <f ca="1">_xll.BInterpol('Base CDI'!$H$4:$H$28,'Base CDI'!$J$4:$J$29,S1884,"Cubic","Extrapolate=Linear","MultiX=Average","Skip=True","Sort=True")</f>
        <v>#N/A Missing Value</v>
      </c>
      <c r="U1884" s="43" t="str">
        <f ca="1">_xll.BInterpol('Base CDI'!$H$4:$H$28,'Base CDI'!$I$4:$I$29,S1884,"Cubic","Extrapolate=Linear","MultiX=Average","Skip=True","Sort=True")</f>
        <v>#N/A Missing Value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47662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/>
    </row>
    <row r="7752" spans="16:17" x14ac:dyDescent="0.25">
      <c r="P7752" s="10"/>
    </row>
    <row r="7753" spans="16:17" x14ac:dyDescent="0.25">
      <c r="P7753" s="10"/>
    </row>
    <row r="7754" spans="16:17" x14ac:dyDescent="0.25">
      <c r="P7754" s="10"/>
    </row>
    <row r="7755" spans="16:17" x14ac:dyDescent="0.25">
      <c r="P7755" s="10"/>
    </row>
    <row r="7756" spans="16:17" x14ac:dyDescent="0.25">
      <c r="P7756" s="10"/>
    </row>
    <row r="7757" spans="16:17" x14ac:dyDescent="0.25">
      <c r="P7757" s="10"/>
    </row>
    <row r="7758" spans="16:17" x14ac:dyDescent="0.25">
      <c r="P7758" s="10"/>
    </row>
    <row r="7759" spans="16:17" x14ac:dyDescent="0.25">
      <c r="P7759" s="10"/>
    </row>
    <row r="7760" spans="16:17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B2" sqref="B2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168</v>
      </c>
      <c r="B3" t="s">
        <v>446</v>
      </c>
      <c r="C3" s="10">
        <v>45792</v>
      </c>
      <c r="D3" s="47">
        <f>_xll.BDP(A3,"YLD_CNV_MID",,)</f>
        <v>9.2204999999999995</v>
      </c>
      <c r="E3" s="47">
        <f>_xll.BDP(A3,"YLD_YTM_MID", "PRICING_SOURCE=ANDE")</f>
        <v>8.6471</v>
      </c>
      <c r="F3" s="4">
        <f t="shared" ref="F3" si="0">+D3-E3</f>
        <v>0.57339999999999947</v>
      </c>
      <c r="G3" s="12">
        <f>_xll.BDP(A3,"RISK_MID",,)/100</f>
        <v>4.5036052470095456E-3</v>
      </c>
      <c r="H3" s="12">
        <f>_xll.BDP(A3,"DUR_MID",,)</f>
        <v>1.0619588378676019E-2</v>
      </c>
      <c r="I3" s="12">
        <f>_xll.BDP(A3,"px_LAST",,)</f>
        <v>4631.8798829999996</v>
      </c>
      <c r="J3" s="3">
        <f>_xll.BDP(A3,"PX_LAST",,)/_xll.BDP(A3,"PX_YEST_CLOSE",,)-1</f>
        <v>5.8301522450721066E-4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9.2906999999999993</v>
      </c>
      <c r="E4" s="47">
        <f>_xll.BDP(A4,"YLD_YTM_MID", "PRICING_SOURCE=ANDE")</f>
        <v>9.3146000000000004</v>
      </c>
      <c r="F4" s="4">
        <f>+D4-E4</f>
        <v>-2.3900000000001143E-2</v>
      </c>
      <c r="G4" s="12">
        <f>_xll.BDP(A4,"RISK_MID",,)/100</f>
        <v>0.49314477454663574</v>
      </c>
      <c r="H4" s="12">
        <f>_xll.BDP(A4,"DUR_MID",,)</f>
        <v>1.2259390375575629</v>
      </c>
      <c r="I4" s="12">
        <f>_xll.BDP(A4,"px_LAST",,)</f>
        <v>4396.3178710000002</v>
      </c>
      <c r="J4" s="3">
        <f>_xll.BDP(A4,"PX_LAST",,)/_xll.BDP(A4,"PX_YEST_CLOSE",,)-1</f>
        <v>8.6712878675943017E-4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45786</v>
      </c>
      <c r="AI4" s="43">
        <f ca="1">_xll.BInterpol('Base IPCA'!$C$3:$C$14,'Base IPCA'!$E$3:$E$14,AH4,"Cubic","Extrapolate=Linear","MultiX=Average","Skip=True","Sort=True")</f>
        <v>8.6383363238512043</v>
      </c>
      <c r="AJ4" s="43">
        <f ca="1">_xll.BInterpol('Base IPCA'!$C$3:$C$14,'Base IPCA'!$D$3:$D$14,AH4,"Cubic","Extrapolate=Linear","MultiX=Average","Skip=True","Sort=True")</f>
        <v>9.2195783369803053</v>
      </c>
    </row>
    <row r="5" spans="1:36" x14ac:dyDescent="0.25">
      <c r="A5" t="s">
        <v>308</v>
      </c>
      <c r="B5" t="s">
        <v>309</v>
      </c>
      <c r="C5" s="10">
        <v>46522</v>
      </c>
      <c r="D5" s="47">
        <f>_xll.BDP(A5,"YLD_CNV_MID",,)</f>
        <v>8.1540999999999997</v>
      </c>
      <c r="E5" s="47">
        <f>_xll.BDP(A5,"YLD_YTM_MID", "PRICING_SOURCE=ANDE")</f>
        <v>8.16</v>
      </c>
      <c r="F5" s="4">
        <f t="shared" ref="F5:F14" si="2">+D5-E5</f>
        <v>-5.9000000000004604E-3</v>
      </c>
      <c r="G5" s="12">
        <f>_xll.BDP(A5,"RISK_MID",,)/100</f>
        <v>0.77011649723726805</v>
      </c>
      <c r="H5" s="12">
        <f>_xll.BDP(A5,"DUR_MID",,)</f>
        <v>1.865578664243206</v>
      </c>
      <c r="I5" s="12">
        <f>_xll.BDP(A5,"px_LAST",,)</f>
        <v>4464.6381840000004</v>
      </c>
      <c r="J5" s="3">
        <f>_xll.BDP(A5,"PX_LAST",,)/_xll.BDP(A5,"PX_YEST_CLOSE",,)-1</f>
        <v>7.3726220477254856E-4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45787</v>
      </c>
      <c r="AI5" s="43">
        <f ca="1">_xll.BInterpol('Base IPCA'!$C$3:$C$14,'Base IPCA'!$E$3:$E$14,AH5,"Cubic","Extrapolate=Linear","MultiX=Average","Skip=True","Sort=True")</f>
        <v>8.6397969365426697</v>
      </c>
      <c r="AJ5" s="43">
        <f ca="1">_xll.BInterpol('Base IPCA'!$C$3:$C$14,'Base IPCA'!$D$3:$D$14,AH5,"Cubic","Extrapolate=Linear","MultiX=Average","Skip=True","Sort=True")</f>
        <v>9.2197319474835879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7.6355000000000004</v>
      </c>
      <c r="E6" s="47">
        <f>_xll.BDP(A6,"YLD_YTM_MID", "PRICING_SOURCE=ANDE")</f>
        <v>7.6250999999999998</v>
      </c>
      <c r="F6" s="4">
        <f t="shared" si="2"/>
        <v>1.0400000000000631E-2</v>
      </c>
      <c r="G6" s="12">
        <f>_xll.BDP(A6,"RISK_MID",,)/100</f>
        <v>1.2002107983253154</v>
      </c>
      <c r="H6" s="12">
        <f>_xll.BDP(A6,"DUR_MID",,)</f>
        <v>2.9592882370020419</v>
      </c>
      <c r="I6" s="12">
        <f>_xll.BDP(A6,"px_LAST",,)</f>
        <v>4365.4257809999999</v>
      </c>
      <c r="J6" s="3">
        <f>_xll.BDP(A6,"PX_LAST",,)/_xll.BDP(A6,"PX_YEST_CLOSE",,)-1</f>
        <v>3.333617478209483E-4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45788</v>
      </c>
      <c r="AI6" s="43">
        <f ca="1">_xll.BInterpol('Base IPCA'!$C$3:$C$14,'Base IPCA'!$E$3:$E$14,AH6,"Cubic","Extrapolate=Linear","MultiX=Average","Skip=True","Sort=True")</f>
        <v>8.641257549234135</v>
      </c>
      <c r="AJ6" s="43">
        <f ca="1">_xll.BInterpol('Base IPCA'!$C$3:$C$14,'Base IPCA'!$D$3:$D$14,AH6,"Cubic","Extrapolate=Linear","MultiX=Average","Skip=True","Sort=True")</f>
        <v>9.2198855579868706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7.3791000000000002</v>
      </c>
      <c r="E7" s="47">
        <f>_xll.BDP(A7,"YLD_YTM_MID", "PRICING_SOURCE=ANDE")</f>
        <v>7.39</v>
      </c>
      <c r="F7" s="4">
        <f t="shared" si="2"/>
        <v>-1.0899999999999466E-2</v>
      </c>
      <c r="G7" s="12">
        <f>_xll.BDP(A7,"RISK_MID",,)/100</f>
        <v>1.8014420987997255</v>
      </c>
      <c r="H7" s="12">
        <f>_xll.BDP(A7,"DUR_MID",,)</f>
        <v>4.4832046663240233</v>
      </c>
      <c r="I7" s="12">
        <f>_xll.BDP(A7,"px_LAST",,)</f>
        <v>4314.7128910000001</v>
      </c>
      <c r="J7" s="3">
        <f>_xll.BDP(A7,"PX_LAST",,)/_xll.BDP(A7,"PX_YEST_CLOSE",,)-1</f>
        <v>1.3034963713969283E-3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45789</v>
      </c>
      <c r="AI7" s="43">
        <f ca="1">_xll.BInterpol('Base IPCA'!$C$3:$C$14,'Base IPCA'!$E$3:$E$14,AH7,"Cubic","Extrapolate=Linear","MultiX=Average","Skip=True","Sort=True")</f>
        <v>8.6427181619256022</v>
      </c>
      <c r="AJ7" s="43">
        <f ca="1">_xll.BInterpol('Base IPCA'!$C$3:$C$14,'Base IPCA'!$D$3:$D$14,AH7,"Cubic","Extrapolate=Linear","MultiX=Average","Skip=True","Sort=True")</f>
        <v>9.2200391684901533</v>
      </c>
    </row>
    <row r="8" spans="1:36" x14ac:dyDescent="0.25">
      <c r="A8" t="s">
        <v>310</v>
      </c>
      <c r="B8" t="s">
        <v>311</v>
      </c>
      <c r="C8" s="10">
        <v>48441</v>
      </c>
      <c r="D8" s="47">
        <f>_xll.BDP(A8,"YLD_CNV_MID",,)</f>
        <v>7.3739999999999997</v>
      </c>
      <c r="E8" s="47">
        <f>_xll.BDP(A8,"YLD_YTM_MID", "PRICING_SOURCE=ANDE")</f>
        <v>7.3864999999999998</v>
      </c>
      <c r="F8" s="4">
        <f t="shared" si="2"/>
        <v>-1.2500000000000178E-2</v>
      </c>
      <c r="G8" s="12">
        <f>_xll.BDP(A8,"RISK_MID",,)/100</f>
        <v>2.3058458864638851</v>
      </c>
      <c r="H8" s="12">
        <f>_xll.BDP(A8,"DUR_MID",,)</f>
        <v>5.839339937244632</v>
      </c>
      <c r="I8" s="12">
        <f>_xll.BDP(A8,"px_LAST",,)</f>
        <v>4240.0048829999996</v>
      </c>
      <c r="J8" s="3">
        <f>_xll.BDP(A8,"PX_LAST",,)/_xll.BDP(A8,"PX_YEST_CLOSE",,)-1</f>
        <v>1.7286610777831335E-3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45790</v>
      </c>
      <c r="AI8" s="43">
        <f ca="1">_xll.BInterpol('Base IPCA'!$C$3:$C$14,'Base IPCA'!$E$3:$E$14,AH8,"Cubic","Extrapolate=Linear","MultiX=Average","Skip=True","Sort=True")</f>
        <v>8.6441787746170675</v>
      </c>
      <c r="AJ8" s="43">
        <f ca="1">_xll.BInterpol('Base IPCA'!$C$3:$C$14,'Base IPCA'!$D$3:$D$14,AH8,"Cubic","Extrapolate=Linear","MultiX=Average","Skip=True","Sort=True")</f>
        <v>9.2201927789934341</v>
      </c>
    </row>
    <row r="9" spans="1:36" x14ac:dyDescent="0.25">
      <c r="A9" t="s">
        <v>172</v>
      </c>
      <c r="B9" t="s">
        <v>447</v>
      </c>
      <c r="C9" s="10">
        <v>49444</v>
      </c>
      <c r="D9" s="47">
        <f>_xll.BDP(A9,"YLD_CNV_MID",,)</f>
        <v>7.2462</v>
      </c>
      <c r="E9" s="47">
        <f>_xll.BDP(A9,"YLD_YTM_MID", "PRICING_SOURCE=ANDE")</f>
        <v>7.26</v>
      </c>
      <c r="F9" s="4">
        <f t="shared" si="2"/>
        <v>-1.3799999999999812E-2</v>
      </c>
      <c r="G9" s="12">
        <f>_xll.BDP(A9,"RISK_MID",,)/100</f>
        <v>2.9025735816917404</v>
      </c>
      <c r="H9" s="12">
        <f>_xll.BDP(A9,"DUR_MID",,)</f>
        <v>7.3054397097792876</v>
      </c>
      <c r="I9" s="12">
        <f>_xll.BDP(A9,"px_LAST",,)</f>
        <v>4261.0751950000003</v>
      </c>
      <c r="J9" s="3">
        <f>_xll.BDP(A9,"PX_LAST",,)/_xll.BDP(A9,"PX_YEST_CLOSE",,)-1</f>
        <v>2.5658256022700332E-3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45791</v>
      </c>
      <c r="AI9" s="43">
        <f ca="1">_xll.BInterpol('Base IPCA'!$C$3:$C$14,'Base IPCA'!$E$3:$E$14,AH9,"Cubic","Extrapolate=Linear","MultiX=Average","Skip=True","Sort=True")</f>
        <v>8.6456393873085347</v>
      </c>
      <c r="AJ9" s="43">
        <f ca="1">_xll.BInterpol('Base IPCA'!$C$3:$C$14,'Base IPCA'!$D$3:$D$14,AH9,"Cubic","Extrapolate=Linear","MultiX=Average","Skip=True","Sort=True")</f>
        <v>9.2203463894967168</v>
      </c>
    </row>
    <row r="10" spans="1:36" x14ac:dyDescent="0.25">
      <c r="A10" t="s">
        <v>173</v>
      </c>
      <c r="B10" t="s">
        <v>448</v>
      </c>
      <c r="C10" s="10">
        <v>51363</v>
      </c>
      <c r="D10" s="47">
        <f>_xll.BDP(A10,"YLD_CNV_MID",,)</f>
        <v>7.1409000000000002</v>
      </c>
      <c r="E10" s="47">
        <f>_xll.BDP(A10,"YLD_YTM_MID", "PRICING_SOURCE=ANDE")</f>
        <v>7.1744000000000003</v>
      </c>
      <c r="F10" s="4">
        <f t="shared" si="2"/>
        <v>-3.3500000000000085E-2</v>
      </c>
      <c r="G10" s="12">
        <f>_xll.BDP(A10,"RISK_MID",,)/100</f>
        <v>3.7537549733747255</v>
      </c>
      <c r="H10" s="12">
        <f>_xll.BDP(A10,"DUR_MID",,)</f>
        <v>9.7666817572023703</v>
      </c>
      <c r="I10" s="12">
        <f>_xll.BDP(A10,"px_LAST",,)</f>
        <v>4117.8862300000001</v>
      </c>
      <c r="J10" s="3">
        <f>_xll.BDP(A10,"PX_LAST",,)/_xll.BDP(A10,"PX_YEST_CLOSE",,)-1</f>
        <v>3.1929189871322539E-3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45792</v>
      </c>
      <c r="AI10" s="43">
        <f ca="1">_xll.BInterpol('Base IPCA'!$C$3:$C$14,'Base IPCA'!$E$3:$E$14,AH10,"Cubic","Extrapolate=Linear","MultiX=Average","Skip=True","Sort=True")</f>
        <v>8.6471</v>
      </c>
      <c r="AJ10" s="43">
        <f ca="1">_xll.BInterpol('Base IPCA'!$C$3:$C$14,'Base IPCA'!$D$3:$D$14,AH10,"Cubic","Extrapolate=Linear","MultiX=Average","Skip=True","Sort=True")</f>
        <v>9.2204999999999995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7.2007000000000003</v>
      </c>
      <c r="E11" s="47">
        <f>_xll.BDP(A11,"YLD_YTM_MID", "PRICING_SOURCE=ANDE")</f>
        <v>7.2220000000000004</v>
      </c>
      <c r="F11" s="4">
        <f t="shared" si="2"/>
        <v>-2.1300000000000097E-2</v>
      </c>
      <c r="G11" s="12">
        <f>_xll.BDP(A11,"RISK_MID",,)/100</f>
        <v>4.206367300698048</v>
      </c>
      <c r="H11" s="12">
        <f>_xll.BDP(A11,"DUR_MID",,)</f>
        <v>11.013366956403088</v>
      </c>
      <c r="I11" s="12">
        <f>_xll.BDP(A11,"px_LAST",,)</f>
        <v>4094.3510740000002</v>
      </c>
      <c r="J11" s="3">
        <f>_xll.BDP(A11,"PX_LAST",,)/_xll.BDP(A11,"PX_YEST_CLOSE",,)-1</f>
        <v>1.5192909244792219E-3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4">SUM(Q11:AB11)</f>
        <v>770</v>
      </c>
      <c r="AH11" s="42">
        <f t="shared" ca="1" si="3"/>
        <v>45793</v>
      </c>
      <c r="AI11" s="43">
        <f ca="1">_xll.BInterpol('Base IPCA'!$C$3:$C$14,'Base IPCA'!$E$3:$E$14,AH11,"Cubic","Extrapolate=Linear","MultiX=Average","Skip=True","Sort=True")</f>
        <v>8.6505994477418451</v>
      </c>
      <c r="AJ11" s="43">
        <f ca="1">_xll.BInterpol('Base IPCA'!$C$3:$C$14,'Base IPCA'!$D$3:$D$14,AH11,"Cubic","Extrapolate=Linear","MultiX=Average","Skip=True","Sort=True")</f>
        <v>9.2222450210349951</v>
      </c>
    </row>
    <row r="12" spans="1:36" x14ac:dyDescent="0.25">
      <c r="A12" t="s">
        <v>175</v>
      </c>
      <c r="B12" t="s">
        <v>288</v>
      </c>
      <c r="C12" s="10">
        <v>55015</v>
      </c>
      <c r="D12" s="47">
        <f>_xll.BDP(A12,"YLD_CNV_MID",,)</f>
        <v>7.0956999999999999</v>
      </c>
      <c r="E12" s="47">
        <f>_xll.BDP(A12,"YLD_YTM_MID", "PRICING_SOURCE=ANDE")</f>
        <v>7.1265999999999998</v>
      </c>
      <c r="F12" s="4">
        <f t="shared" si="2"/>
        <v>-3.0899999999999928E-2</v>
      </c>
      <c r="G12" s="12">
        <f>_xll.BDP(A12,"RISK_MID",,)/100</f>
        <v>4.6499724175275787</v>
      </c>
      <c r="H12" s="12">
        <f>_xll.BDP(A12,"DUR_MID",,)</f>
        <v>12.387188159208094</v>
      </c>
      <c r="I12" s="12">
        <f>_xll.BDP(A12,"px_LAST",,)</f>
        <v>4020.2209469999998</v>
      </c>
      <c r="J12" s="3">
        <f>_xll.BDP(A12,"PX_LAST",,)/_xll.BDP(A12,"PX_YEST_CLOSE",,)-1</f>
        <v>3.9679394715523841E-3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45794</v>
      </c>
      <c r="AI12" s="43">
        <f ca="1">_xll.BInterpol('Base IPCA'!$C$3:$C$14,'Base IPCA'!$E$3:$E$14,AH12,"Cubic","Extrapolate=Linear","MultiX=Average","Skip=True","Sort=True")</f>
        <v>8.6540988369099399</v>
      </c>
      <c r="AJ12" s="43">
        <f ca="1">_xll.BInterpol('Base IPCA'!$C$3:$C$14,'Base IPCA'!$D$3:$D$14,AH12,"Cubic","Extrapolate=Linear","MultiX=Average","Skip=True","Sort=True")</f>
        <v>9.223989996350312</v>
      </c>
    </row>
    <row r="13" spans="1:36" x14ac:dyDescent="0.25">
      <c r="A13" t="s">
        <v>176</v>
      </c>
      <c r="B13" t="s">
        <v>449</v>
      </c>
      <c r="C13" s="10">
        <v>56749</v>
      </c>
      <c r="D13" s="47">
        <f>_xll.BDP(A13,"YLD_CNV_MID",,)</f>
        <v>7.0800999999999998</v>
      </c>
      <c r="E13" s="47">
        <f>_xll.BDP(A13,"YLD_YTM_MID", "PRICING_SOURCE=ANDE")</f>
        <v>7.1132999999999997</v>
      </c>
      <c r="F13" s="4">
        <f t="shared" si="2"/>
        <v>-3.3199999999999896E-2</v>
      </c>
      <c r="G13" s="12">
        <f>_xll.BDP(A13,"RISK_MID",,)/100</f>
        <v>4.8886634956188573</v>
      </c>
      <c r="H13" s="12">
        <f>_xll.BDP(A13,"DUR_MID",,)</f>
        <v>12.884082765704205</v>
      </c>
      <c r="I13" s="12">
        <f>_xll.BDP(A13,"px_LAST",,)</f>
        <v>4062.9951169999999</v>
      </c>
      <c r="J13" s="3">
        <f>_xll.BDP(A13,"PX_LAST",,)/_xll.BDP(A13,"PX_YEST_CLOSE",,)-1</f>
        <v>3.5498778226572547E-3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5"/>
        <v>1650</v>
      </c>
      <c r="AH13" s="42">
        <f t="shared" ca="1" si="3"/>
        <v>45795</v>
      </c>
      <c r="AI13" s="43">
        <f ca="1">_xll.BInterpol('Base IPCA'!$C$3:$C$14,'Base IPCA'!$E$3:$E$14,AH13,"Cubic","Extrapolate=Linear","MultiX=Average","Skip=True","Sort=True")</f>
        <v>8.6575981089305376</v>
      </c>
      <c r="AJ13" s="43">
        <f ca="1">_xll.BInterpol('Base IPCA'!$C$3:$C$14,'Base IPCA'!$D$3:$D$14,AH13,"Cubic","Extrapolate=Linear","MultiX=Average","Skip=True","Sort=True")</f>
        <v>9.2257348802262751</v>
      </c>
    </row>
    <row r="14" spans="1:36" x14ac:dyDescent="0.25">
      <c r="A14" t="s">
        <v>307</v>
      </c>
      <c r="B14" t="s">
        <v>450</v>
      </c>
      <c r="C14" s="10">
        <v>58668</v>
      </c>
      <c r="D14" s="47">
        <f>_xll.BDP(A14,"YLD_CNV_MID",,)</f>
        <v>7.0906000000000002</v>
      </c>
      <c r="E14" s="47">
        <f>_xll.BDP(A14,"YLD_YTM_MID", "PRICING_SOURCE=ANDE")</f>
        <v>7.1429</v>
      </c>
      <c r="F14" s="4">
        <f t="shared" si="2"/>
        <v>-5.2299999999999791E-2</v>
      </c>
      <c r="G14" s="12">
        <f>_xll.BDP(A14,"RISK_MID",,)/100</f>
        <v>5.0440378766400045</v>
      </c>
      <c r="H14" s="12">
        <f>_xll.BDP(A14,"DUR_MID",,)</f>
        <v>13.626386760915123</v>
      </c>
      <c r="I14" s="12">
        <f>_xll.BDP(A14,"px_LAST",,)</f>
        <v>3964.1420899999998</v>
      </c>
      <c r="J14" s="3">
        <f>_xll.BDP(A14,"PX_LAST",,)/_xll.BDP(A14,"PX_YEST_CLOSE",,)-1</f>
        <v>7.5077707986728193E-3</v>
      </c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45796</v>
      </c>
      <c r="AI14" s="43">
        <f ca="1">_xll.BInterpol('Base IPCA'!$C$3:$C$14,'Base IPCA'!$E$3:$E$14,AH14,"Cubic","Extrapolate=Linear","MultiX=Average","Skip=True","Sort=True")</f>
        <v>8.661097205229888</v>
      </c>
      <c r="AJ14" s="43">
        <f ca="1">_xll.BInterpol('Base IPCA'!$C$3:$C$14,'Base IPCA'!$D$3:$D$14,AH14,"Cubic","Extrapolate=Linear","MultiX=Average","Skip=True","Sort=True")</f>
        <v>9.2274796269432056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45797</v>
      </c>
      <c r="AI15" s="43">
        <f ca="1">_xll.BInterpol('Base IPCA'!$C$3:$C$14,'Base IPCA'!$E$3:$E$14,AH15,"Cubic","Extrapolate=Linear","MultiX=Average","Skip=True","Sort=True")</f>
        <v>8.6645960672342444</v>
      </c>
      <c r="AJ15" s="43">
        <f ca="1">_xll.BInterpol('Base IPCA'!$C$3:$C$14,'Base IPCA'!$D$3:$D$14,AH15,"Cubic","Extrapolate=Linear","MultiX=Average","Skip=True","Sort=True")</f>
        <v>9.2292241907814248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45798</v>
      </c>
      <c r="AI16" s="43">
        <f ca="1">_xll.BInterpol('Base IPCA'!$C$3:$C$14,'Base IPCA'!$E$3:$E$14,AH16,"Cubic","Extrapolate=Linear","MultiX=Average","Skip=True","Sort=True")</f>
        <v>8.6680946363698546</v>
      </c>
      <c r="AJ16" s="43">
        <f ca="1">_xll.BInterpol('Base IPCA'!$C$3:$C$14,'Base IPCA'!$D$3:$D$14,AH16,"Cubic","Extrapolate=Linear","MultiX=Average","Skip=True","Sort=True")</f>
        <v>9.2309685260212593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4"/>
        <v>4800</v>
      </c>
      <c r="AH17" s="42">
        <f t="shared" ca="1" si="3"/>
        <v>45799</v>
      </c>
      <c r="AI17" s="43">
        <f ca="1">_xll.BInterpol('Base IPCA'!$C$3:$C$14,'Base IPCA'!$E$3:$E$14,AH17,"Cubic","Extrapolate=Linear","MultiX=Average","Skip=True","Sort=True")</f>
        <v>8.6715928540629736</v>
      </c>
      <c r="AJ17" s="43">
        <f ca="1">_xll.BInterpol('Base IPCA'!$C$3:$C$14,'Base IPCA'!$D$3:$D$14,AH17,"Cubic","Extrapolate=Linear","MultiX=Average","Skip=True","Sort=True")</f>
        <v>9.2327125869430287</v>
      </c>
    </row>
    <row r="18" spans="1:36" x14ac:dyDescent="0.25">
      <c r="A18" s="125" t="s">
        <v>148</v>
      </c>
      <c r="B18" s="125" t="s">
        <v>177</v>
      </c>
      <c r="C18" s="263" t="str">
        <f>_xll.BDP(A18,"FUT_DLV_DT_FIRST")</f>
        <v>15/05/2025</v>
      </c>
      <c r="D18" s="258">
        <f>_xll.BDP(A18,$D$17)</f>
        <v>8.4600000000000009</v>
      </c>
      <c r="E18" s="125">
        <f ca="1">NETWORKDAYS(TODAY(),C18,feriadosbr)</f>
        <v>5</v>
      </c>
      <c r="F18" s="264">
        <f t="shared" ref="F18:F26" ca="1" si="6">100000/((1+D18%)^(E18/252))</f>
        <v>99838.996306929839</v>
      </c>
      <c r="G18" s="133">
        <f t="shared" ref="G18:G26" ca="1" si="7">F18*$F$30*$F$32</f>
        <v>182195.93476302552</v>
      </c>
      <c r="H18" s="133">
        <f t="shared" ref="H18:H26" ca="1" si="8">F18*$F$37</f>
        <v>99870.737198494477</v>
      </c>
      <c r="I18" s="133">
        <f t="shared" ref="I18:I26" ca="1" si="9">H18*$F$34</f>
        <v>182294.80563894095</v>
      </c>
      <c r="J18" s="258">
        <f t="shared" ref="J18:J26" ca="1" si="10">(((100000/H18)^(252/(E18-1)))-1)*100</f>
        <v>8.4900462654741826</v>
      </c>
      <c r="K18" s="258">
        <f>_xll.BDP(A18,"LAST_PRICE")</f>
        <v>8.0549999999999997</v>
      </c>
      <c r="L18" s="258">
        <f t="shared" ref="L18:L26" si="11">+K18-D18</f>
        <v>-0.40500000000000114</v>
      </c>
      <c r="M18" s="258">
        <f t="shared" ref="M18:M26" ca="1" si="12">I18-((100000/((1+(J18+0.01)%)^((E18-1)/252)))*$F$34)</f>
        <v>0.26670030830428004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45800</v>
      </c>
      <c r="AI18" s="43">
        <f ca="1">_xll.BInterpol('Base IPCA'!$C$3:$C$14,'Base IPCA'!$E$3:$E$14,AH18,"Cubic","Extrapolate=Linear","MultiX=Average","Skip=True","Sort=True")</f>
        <v>8.6750906617398496</v>
      </c>
      <c r="AJ18" s="43">
        <f ca="1">_xll.BInterpol('Base IPCA'!$C$3:$C$14,'Base IPCA'!$D$3:$D$14,AH18,"Cubic","Extrapolate=Linear","MultiX=Average","Skip=True","Sort=True")</f>
        <v>9.2344563278270542</v>
      </c>
    </row>
    <row r="19" spans="1:36" x14ac:dyDescent="0.25">
      <c r="A19" s="259" t="s">
        <v>149</v>
      </c>
      <c r="B19" s="259" t="s">
        <v>116</v>
      </c>
      <c r="C19" s="261" t="str">
        <f>_xll.BDP(A19,"FUT_DLV_DT_FIRST")</f>
        <v>17/08/2026</v>
      </c>
      <c r="D19" s="259">
        <f>_xll.BDP(A19,$D$17)</f>
        <v>9.25</v>
      </c>
      <c r="E19" s="259">
        <f t="shared" ref="E19:E26" ca="1" si="13">NETWORKDAYS(TODAY(),C19,feriadosbr)</f>
        <v>323</v>
      </c>
      <c r="F19" s="262">
        <f t="shared" ca="1" si="6"/>
        <v>89279.852586613662</v>
      </c>
      <c r="G19" s="262">
        <f t="shared" ca="1" si="7"/>
        <v>162926.57978567979</v>
      </c>
      <c r="H19" s="262">
        <f ca="1">F19*$F$37</f>
        <v>89308.236506972258</v>
      </c>
      <c r="I19" s="262">
        <f t="shared" ca="1" si="9"/>
        <v>163014.99390795027</v>
      </c>
      <c r="J19" s="257">
        <f t="shared" ca="1" si="10"/>
        <v>9.2528382785976859</v>
      </c>
      <c r="K19" s="257">
        <f>_xll.BDP(A19,"LAST_PRICE")</f>
        <v>9.2100000000000009</v>
      </c>
      <c r="L19" s="257">
        <f t="shared" si="11"/>
        <v>-3.9999999999999147E-2</v>
      </c>
      <c r="M19" s="257">
        <f t="shared" ca="1" si="12"/>
        <v>19.063598578213714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45801</v>
      </c>
      <c r="AI19" s="43">
        <f ca="1">_xll.BInterpol('Base IPCA'!$C$3:$C$14,'Base IPCA'!$E$3:$E$14,AH19,"Cubic","Extrapolate=Linear","MultiX=Average","Skip=True","Sort=True")</f>
        <v>8.6785880008267338</v>
      </c>
      <c r="AJ19" s="43">
        <f ca="1">_xll.BInterpol('Base IPCA'!$C$3:$C$14,'Base IPCA'!$D$3:$D$14,AH19,"Cubic","Extrapolate=Linear","MultiX=Average","Skip=True","Sort=True")</f>
        <v>9.2361997029536624</v>
      </c>
    </row>
    <row r="20" spans="1:36" x14ac:dyDescent="0.25">
      <c r="A20" s="125" t="s">
        <v>312</v>
      </c>
      <c r="B20" s="125" t="s">
        <v>313</v>
      </c>
      <c r="C20" s="263" t="str">
        <f>_xll.BDP(A20,"FUT_DLV_DT_FIRST")</f>
        <v>17/05/2027</v>
      </c>
      <c r="D20" s="258">
        <f>_xll.BDP(A20,$D$17)</f>
        <v>8.15</v>
      </c>
      <c r="E20" s="125">
        <f t="shared" ca="1" si="13"/>
        <v>509</v>
      </c>
      <c r="F20" s="264">
        <f t="shared" ca="1" si="6"/>
        <v>85363.423276794652</v>
      </c>
      <c r="G20" s="133">
        <f t="shared" ca="1" si="7"/>
        <v>155779.49772926437</v>
      </c>
      <c r="H20" s="133">
        <f t="shared" ca="1" si="8"/>
        <v>85390.56208289288</v>
      </c>
      <c r="I20" s="133">
        <f t="shared" ca="1" si="9"/>
        <v>155864.03339911997</v>
      </c>
      <c r="J20" s="258">
        <f t="shared" ca="1" si="10"/>
        <v>8.1496265132353649</v>
      </c>
      <c r="K20" s="258">
        <f>_xll.BDP(A20,"LAST_PRICE")</f>
        <v>8.15</v>
      </c>
      <c r="L20" s="258">
        <f t="shared" si="11"/>
        <v>0</v>
      </c>
      <c r="M20" s="258">
        <f t="shared" ca="1" si="12"/>
        <v>29.048486365063582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45802</v>
      </c>
      <c r="AI20" s="43">
        <f ca="1">_xll.BInterpol('Base IPCA'!$C$3:$C$14,'Base IPCA'!$E$3:$E$14,AH20,"Cubic","Extrapolate=Linear","MultiX=Average","Skip=True","Sort=True")</f>
        <v>8.6820848127498795</v>
      </c>
      <c r="AJ20" s="43">
        <f ca="1">_xll.BInterpol('Base IPCA'!$C$3:$C$14,'Base IPCA'!$D$3:$D$14,AH20,"Cubic","Extrapolate=Linear","MultiX=Average","Skip=True","Sort=True")</f>
        <v>9.237942666603173</v>
      </c>
    </row>
    <row r="21" spans="1:36" x14ac:dyDescent="0.25">
      <c r="A21" s="259" t="s">
        <v>150</v>
      </c>
      <c r="B21" s="259" t="s">
        <v>179</v>
      </c>
      <c r="C21" s="261" t="str">
        <f>_xll.BDP(A21,"FUT_DLV_DT_FIRST")</f>
        <v>15/08/2028</v>
      </c>
      <c r="D21" s="259">
        <f>_xll.BDP(A21,$D$17)</f>
        <v>7.6</v>
      </c>
      <c r="E21" s="259">
        <f t="shared" ref="E21" ca="1" si="14">NETWORKDAYS(TODAY(),C21,feriadosbr)</f>
        <v>824</v>
      </c>
      <c r="F21" s="262">
        <f t="shared" ref="F21" ca="1" si="15">100000/((1+D21%)^(E21/252))</f>
        <v>78700.759280303639</v>
      </c>
      <c r="G21" s="262">
        <f t="shared" ca="1" si="7"/>
        <v>143620.81885872793</v>
      </c>
      <c r="H21" s="262">
        <f t="shared" ca="1" si="8"/>
        <v>78725.77988706826</v>
      </c>
      <c r="I21" s="262">
        <f t="shared" ca="1" si="9"/>
        <v>143698.75647121485</v>
      </c>
      <c r="J21" s="257">
        <f t="shared" ref="J21" ca="1" si="16">(((100000/H21)^(252/(E21-1)))-1)*100</f>
        <v>7.5991040549803879</v>
      </c>
      <c r="K21" s="257">
        <f>_xll.BDP(A21,"LAST_PRICE")</f>
        <v>7.58</v>
      </c>
      <c r="L21" s="257">
        <f t="shared" ref="L21" si="17">+K21-D21</f>
        <v>-1.9999999999999574E-2</v>
      </c>
      <c r="M21" s="257">
        <f t="shared" ca="1" si="12"/>
        <v>43.607136023900239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45803</v>
      </c>
      <c r="AI21" s="43">
        <f ca="1">_xll.BInterpol('Base IPCA'!$C$3:$C$14,'Base IPCA'!$E$3:$E$14,AH21,"Cubic","Extrapolate=Linear","MultiX=Average","Skip=True","Sort=True")</f>
        <v>8.6855810389355366</v>
      </c>
      <c r="AJ21" s="43">
        <f ca="1">_xll.BInterpol('Base IPCA'!$C$3:$C$14,'Base IPCA'!$D$3:$D$14,AH21,"Cubic","Extrapolate=Linear","MultiX=Average","Skip=True","Sort=True")</f>
        <v>9.2396851730559106</v>
      </c>
    </row>
    <row r="22" spans="1:36" x14ac:dyDescent="0.25">
      <c r="A22" s="259" t="s">
        <v>1217</v>
      </c>
      <c r="B22" s="125" t="s">
        <v>1218</v>
      </c>
      <c r="C22" s="263" t="str">
        <f>_xll.BDP(A22,"FUT_DLV_DT_FIRST")</f>
        <v>15/05/2029</v>
      </c>
      <c r="D22" s="258">
        <f>_xll.BDP(A22,$D$17)</f>
        <v>7.41</v>
      </c>
      <c r="E22" s="125">
        <f t="shared" ca="1" si="13"/>
        <v>1009</v>
      </c>
      <c r="F22" s="264">
        <f t="shared" ca="1" si="6"/>
        <v>75110.030847761431</v>
      </c>
      <c r="G22" s="133">
        <f t="shared" ca="1" si="7"/>
        <v>137068.10751900272</v>
      </c>
      <c r="H22" s="133">
        <f t="shared" ca="1" si="8"/>
        <v>75133.909887342583</v>
      </c>
      <c r="I22" s="133">
        <f t="shared" ca="1" si="9"/>
        <v>137142.48922169057</v>
      </c>
      <c r="J22" s="258">
        <f t="shared" ca="1" si="10"/>
        <v>7.4090814563767315</v>
      </c>
      <c r="K22" s="258">
        <f>_xll.BDP(A22,"LAST_PRICE")</f>
        <v>7.3849999999999998</v>
      </c>
      <c r="L22" s="258">
        <f t="shared" si="11"/>
        <v>-2.5000000000000355E-2</v>
      </c>
      <c r="M22" s="258">
        <f t="shared" ca="1" si="12"/>
        <v>51.061073311895598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8">SUM(Q22:AB22)</f>
        <v>5275</v>
      </c>
      <c r="AH22" s="42">
        <f t="shared" ca="1" si="3"/>
        <v>45804</v>
      </c>
      <c r="AI22" s="43">
        <f ca="1">_xll.BInterpol('Base IPCA'!$C$3:$C$14,'Base IPCA'!$E$3:$E$14,AH22,"Cubic","Extrapolate=Linear","MultiX=Average","Skip=True","Sort=True")</f>
        <v>8.6890766208099564</v>
      </c>
      <c r="AJ22" s="43">
        <f ca="1">_xll.BInterpol('Base IPCA'!$C$3:$C$14,'Base IPCA'!$D$3:$D$14,AH22,"Cubic","Extrapolate=Linear","MultiX=Average","Skip=True","Sort=True")</f>
        <v>9.2414271765921949</v>
      </c>
    </row>
    <row r="23" spans="1:36" x14ac:dyDescent="0.25">
      <c r="A23" s="125" t="s">
        <v>151</v>
      </c>
      <c r="B23" s="259" t="s">
        <v>180</v>
      </c>
      <c r="C23" s="261" t="str">
        <f>_xll.BDP(A23,"FUT_DLV_DT_FIRST")</f>
        <v>15/08/2030</v>
      </c>
      <c r="D23" s="259">
        <f>_xll.BDP(A23,$D$17)</f>
        <v>7.34</v>
      </c>
      <c r="E23" s="259">
        <f ca="1">NETWORKDAYS(TODAY(),C23,feriadosbr)</f>
        <v>1330</v>
      </c>
      <c r="F23" s="262">
        <f t="shared" ca="1" si="6"/>
        <v>68809.303025780129</v>
      </c>
      <c r="G23" s="262">
        <f t="shared" ca="1" si="7"/>
        <v>125569.92506848859</v>
      </c>
      <c r="H23" s="262">
        <f t="shared" ca="1" si="8"/>
        <v>68831.178933058531</v>
      </c>
      <c r="I23" s="262">
        <f t="shared" ca="1" si="9"/>
        <v>125638.06714035373</v>
      </c>
      <c r="J23" s="257">
        <f t="shared" ca="1" si="10"/>
        <v>7.339251116455614</v>
      </c>
      <c r="K23" s="257">
        <f>_xll.BDP(A23,"LAST_PRICE")</f>
        <v>7.33</v>
      </c>
      <c r="L23" s="257">
        <f t="shared" si="11"/>
        <v>-9.9999999999997868E-3</v>
      </c>
      <c r="M23" s="257">
        <f t="shared" ca="1" si="12"/>
        <v>61.710663604244473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45805</v>
      </c>
      <c r="AI23" s="43">
        <f ca="1">_xll.BInterpol('Base IPCA'!$C$3:$C$14,'Base IPCA'!$E$3:$E$14,AH23,"Cubic","Extrapolate=Linear","MultiX=Average","Skip=True","Sort=True")</f>
        <v>8.6925714997993886</v>
      </c>
      <c r="AJ23" s="43">
        <f ca="1">_xll.BInterpol('Base IPCA'!$C$3:$C$14,'Base IPCA'!$D$3:$D$14,AH23,"Cubic","Extrapolate=Linear","MultiX=Average","Skip=True","Sort=True")</f>
        <v>9.2431686314923507</v>
      </c>
    </row>
    <row r="24" spans="1:36" x14ac:dyDescent="0.25">
      <c r="A24" s="259" t="s">
        <v>445</v>
      </c>
      <c r="B24" s="125" t="s">
        <v>438</v>
      </c>
      <c r="C24" s="263" t="str">
        <f>_xll.BDP(A24,"FUT_DLV_DT_FIRST")</f>
        <v>16/08/2032</v>
      </c>
      <c r="D24" s="258">
        <f>_xll.BDP(A24,$D$17)</f>
        <v>7.33</v>
      </c>
      <c r="E24" s="125">
        <f t="shared" ca="1" si="13"/>
        <v>1852</v>
      </c>
      <c r="F24" s="264">
        <f t="shared" ca="1" si="6"/>
        <v>59459.887209554901</v>
      </c>
      <c r="G24" s="133">
        <f t="shared" ca="1" si="7"/>
        <v>108508.19951899872</v>
      </c>
      <c r="H24" s="133">
        <f t="shared" ca="1" si="8"/>
        <v>59478.790743265934</v>
      </c>
      <c r="I24" s="133">
        <f t="shared" ca="1" si="9"/>
        <v>108567.08283461387</v>
      </c>
      <c r="J24" s="258">
        <f t="shared" ca="1" si="10"/>
        <v>7.329456956254754</v>
      </c>
      <c r="K24" s="258">
        <f>_xll.BDP(A24,"LAST_PRICE")</f>
        <v>7.3150000000000004</v>
      </c>
      <c r="L24" s="258">
        <f t="shared" si="11"/>
        <v>-1.499999999999968E-2</v>
      </c>
      <c r="M24" s="258">
        <f t="shared" ca="1" si="12"/>
        <v>74.27049035129312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45806</v>
      </c>
      <c r="AI24" s="43">
        <f ca="1">_xll.BInterpol('Base IPCA'!$C$3:$C$14,'Base IPCA'!$E$3:$E$14,AH24,"Cubic","Extrapolate=Linear","MultiX=Average","Skip=True","Sort=True")</f>
        <v>8.6960656173300865</v>
      </c>
      <c r="AJ24" s="43">
        <f ca="1">_xll.BInterpol('Base IPCA'!$C$3:$C$14,'Base IPCA'!$D$3:$D$14,AH24,"Cubic","Extrapolate=Linear","MultiX=Average","Skip=True","Sort=True")</f>
        <v>9.244909492036701</v>
      </c>
    </row>
    <row r="25" spans="1:36" x14ac:dyDescent="0.25">
      <c r="A25" s="125" t="s">
        <v>152</v>
      </c>
      <c r="B25" s="259" t="s">
        <v>183</v>
      </c>
      <c r="C25" s="261" t="str">
        <f>_xll.BDP(A25,"FUT_DLV_DT_FIRST")</f>
        <v>15/05/2035</v>
      </c>
      <c r="D25" s="259">
        <f>_xll.BDP(A25,$D$17)</f>
        <v>7.22</v>
      </c>
      <c r="E25" s="259">
        <f t="shared" ca="1" si="13"/>
        <v>2568</v>
      </c>
      <c r="F25" s="262">
        <f t="shared" ca="1" si="6"/>
        <v>49144.526097848408</v>
      </c>
      <c r="G25" s="262">
        <f t="shared" ca="1" si="7"/>
        <v>89683.72281464831</v>
      </c>
      <c r="H25" s="262">
        <f t="shared" ca="1" si="8"/>
        <v>49160.150163910446</v>
      </c>
      <c r="I25" s="262">
        <f t="shared" ca="1" si="9"/>
        <v>89732.390795311963</v>
      </c>
      <c r="J25" s="257">
        <f t="shared" ca="1" si="10"/>
        <v>7.2195659962247083</v>
      </c>
      <c r="K25" s="257">
        <f>_xll.BDP(A25,"LAST_PRICE")</f>
        <v>7.1749999999999998</v>
      </c>
      <c r="L25" s="257">
        <f t="shared" si="11"/>
        <v>-4.4999999999999929E-2</v>
      </c>
      <c r="M25" s="257">
        <f t="shared" ca="1" si="12"/>
        <v>85.206748551237979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3"/>
        <v>45807</v>
      </c>
      <c r="AI25" s="43">
        <f ca="1">_xll.BInterpol('Base IPCA'!$C$3:$C$14,'Base IPCA'!$E$3:$E$14,AH25,"Cubic","Extrapolate=Linear","MultiX=Average","Skip=True","Sort=True")</f>
        <v>8.6995589148282999</v>
      </c>
      <c r="AJ25" s="43">
        <f ca="1">_xll.BInterpol('Base IPCA'!$C$3:$C$14,'Base IPCA'!$D$3:$D$14,AH25,"Cubic","Extrapolate=Linear","MultiX=Average","Skip=True","Sort=True")</f>
        <v>9.2466497125055653</v>
      </c>
    </row>
    <row r="26" spans="1:36" x14ac:dyDescent="0.25">
      <c r="A26" s="259" t="s">
        <v>153</v>
      </c>
      <c r="B26" s="125" t="s">
        <v>184</v>
      </c>
      <c r="C26" s="263" t="str">
        <f>_xll.BDP(A26,"FUT_DLV_DT_FIRST")</f>
        <v>15/08/2040</v>
      </c>
      <c r="D26" s="258">
        <f>_xll.BDP(A26,$D$17)</f>
        <v>7.1449999999999996</v>
      </c>
      <c r="E26" s="125">
        <f t="shared" ca="1" si="13"/>
        <v>3939</v>
      </c>
      <c r="F26" s="264">
        <f t="shared" ca="1" si="6"/>
        <v>34002.473814825738</v>
      </c>
      <c r="G26" s="133">
        <f t="shared" ca="1" si="7"/>
        <v>62051.029458490957</v>
      </c>
      <c r="H26" s="133">
        <f t="shared" ca="1" si="8"/>
        <v>34013.283907817538</v>
      </c>
      <c r="I26" s="133">
        <f t="shared" ca="1" si="9"/>
        <v>62084.702216568658</v>
      </c>
      <c r="J26" s="258">
        <f t="shared" ca="1" si="10"/>
        <v>7.1446982522261004</v>
      </c>
      <c r="K26" s="258">
        <f>_xll.BDP(A26,"LAST_PRICE")</f>
        <v>7.1</v>
      </c>
      <c r="L26" s="258">
        <f t="shared" si="11"/>
        <v>-4.4999999999999929E-2</v>
      </c>
      <c r="M26" s="258">
        <f t="shared" ca="1" si="12"/>
        <v>90.47991143904801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3"/>
        <v>45808</v>
      </c>
      <c r="AI26" s="43">
        <f ca="1">_xll.BInterpol('Base IPCA'!$C$3:$C$14,'Base IPCA'!$E$3:$E$14,AH26,"Cubic","Extrapolate=Linear","MultiX=Average","Skip=True","Sort=True")</f>
        <v>8.7030513337202802</v>
      </c>
      <c r="AJ26" s="43">
        <f ca="1">_xll.BInterpol('Base IPCA'!$C$3:$C$14,'Base IPCA'!$D$3:$D$14,AH26,"Cubic","Extrapolate=Linear","MultiX=Average","Skip=True","Sort=True")</f>
        <v>9.2483892471792704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4"/>
        <v>4262</v>
      </c>
      <c r="AH27" s="42">
        <f t="shared" ca="1" si="3"/>
        <v>45809</v>
      </c>
      <c r="AI27" s="43">
        <f ca="1">_xll.BInterpol('Base IPCA'!$C$3:$C$14,'Base IPCA'!$E$3:$E$14,AH27,"Cubic","Extrapolate=Linear","MultiX=Average","Skip=True","Sort=True")</f>
        <v>8.7065428154322806</v>
      </c>
      <c r="AJ27" s="43">
        <f ca="1">_xll.BInterpol('Base IPCA'!$C$3:$C$14,'Base IPCA'!$D$3:$D$14,AH27,"Cubic","Extrapolate=Linear","MultiX=Average","Skip=True","Sort=True")</f>
        <v>9.2501280503381356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45810</v>
      </c>
      <c r="AI28" s="43">
        <f ca="1">_xll.BInterpol('Base IPCA'!$C$3:$C$14,'Base IPCA'!$E$3:$E$14,AH28,"Cubic","Extrapolate=Linear","MultiX=Average","Skip=True","Sort=True")</f>
        <v>8.7100333013905491</v>
      </c>
      <c r="AJ28" s="43">
        <f ca="1">_xll.BInterpol('Base IPCA'!$C$3:$C$14,'Base IPCA'!$D$3:$D$14,AH28,"Cubic","Extrapolate=Linear","MultiX=Average","Skip=True","Sort=True")</f>
        <v>9.251866076262484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14.65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3"/>
        <v>45811</v>
      </c>
      <c r="AI29" s="43">
        <f ca="1">_xll.BInterpol('Base IPCA'!$C$3:$C$14,'Base IPCA'!$E$3:$E$14,AH29,"Cubic","Extrapolate=Linear","MultiX=Average","Skip=True","Sort=True")</f>
        <v>8.7135227330213372</v>
      </c>
      <c r="AJ29" s="43">
        <f ca="1">_xll.BInterpol('Base IPCA'!$C$3:$C$14,'Base IPCA'!$D$3:$D$14,AH29,"Cubic","Extrapolate=Linear","MultiX=Average","Skip=True","Sort=True")</f>
        <v>9.2536032792326406</v>
      </c>
    </row>
    <row r="30" spans="1:36" x14ac:dyDescent="0.25">
      <c r="B30" s="268">
        <f ca="1">_xll.BDH(B28,C29,DATE(YEAR(H31)-1,MONTH(H31),DAY(H31)),H31,"Sort=d","cols=2;rows=12")</f>
        <v>45777</v>
      </c>
      <c r="C30" s="125">
        <v>7276.54</v>
      </c>
      <c r="D30" s="162"/>
      <c r="E30" s="267" t="s">
        <v>1105</v>
      </c>
      <c r="F30" s="269">
        <v>2.5000000000000001E-4</v>
      </c>
      <c r="H30" s="270">
        <f ca="1">TODAY()</f>
        <v>45786</v>
      </c>
      <c r="I30" s="267" t="s">
        <v>344</v>
      </c>
      <c r="J30" s="271">
        <f>+_xll.BDP("BRSTNCNTB3D4 Govt", "INFLATION_ASSUMPTION")</f>
        <v>0.43006716003853002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3"/>
        <v>45812</v>
      </c>
      <c r="AI30" s="43">
        <f ca="1">_xll.BInterpol('Base IPCA'!$C$3:$C$14,'Base IPCA'!$E$3:$E$14,AH30,"Cubic","Extrapolate=Linear","MultiX=Average","Skip=True","Sort=True")</f>
        <v>8.7170110517508981</v>
      </c>
      <c r="AJ30" s="43">
        <f ca="1">_xll.BInterpol('Base IPCA'!$C$3:$C$14,'Base IPCA'!$D$3:$D$14,AH30,"Cubic","Extrapolate=Linear","MultiX=Average","Skip=True","Sort=True")</f>
        <v>9.2553396135289248</v>
      </c>
    </row>
    <row r="31" spans="1:36" x14ac:dyDescent="0.25">
      <c r="B31" s="268">
        <v>45747</v>
      </c>
      <c r="C31" s="125">
        <v>7245.38</v>
      </c>
      <c r="E31" s="267" t="s">
        <v>1106</v>
      </c>
      <c r="F31" s="272">
        <f>C30</f>
        <v>7276.54</v>
      </c>
      <c r="H31" s="268">
        <f ca="1">WORKDAY(WORKDAY(DATE(YEAR(EOMONTH(H32,1)),MONTH(EOMONTH(H32,1)),I29),-1,feriadosbr),1,feriadosbr)</f>
        <v>45792</v>
      </c>
      <c r="I31" s="125">
        <f ca="1">+NETWORKDAYS(H32,H31,feriadosbr)-1</f>
        <v>19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45813</v>
      </c>
      <c r="AI31" s="43">
        <f ca="1">_xll.BInterpol('Base IPCA'!$C$3:$C$14,'Base IPCA'!$E$3:$E$14,AH31,"Cubic","Extrapolate=Linear","MultiX=Average","Skip=True","Sort=True")</f>
        <v>8.7204981990054815</v>
      </c>
      <c r="AJ31" s="43">
        <f ca="1">_xll.BInterpol('Base IPCA'!$C$3:$C$14,'Base IPCA'!$D$3:$D$14,AH31,"Cubic","Extrapolate=Linear","MultiX=Average","Skip=True","Sort=True")</f>
        <v>9.2570750334316614</v>
      </c>
    </row>
    <row r="32" spans="1:36" x14ac:dyDescent="0.25">
      <c r="B32" s="268">
        <v>45716</v>
      </c>
      <c r="C32" s="125">
        <v>7205.03</v>
      </c>
      <c r="D32" s="162"/>
      <c r="E32" s="267" t="s">
        <v>1108</v>
      </c>
      <c r="F32" s="272">
        <f ca="1">+IF(I32=0,F31/((1+J30%)^(1/I37)),ROUND(F31*J38,2))</f>
        <v>7299.59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45762</v>
      </c>
      <c r="I32" s="125">
        <f ca="1">+NETWORKDAYS(H32,H30,feriadosbr)-1</f>
        <v>15</v>
      </c>
      <c r="J32" s="273">
        <f ca="1">(1+J30%)^(I32/I31)</f>
        <v>1.0033937326688236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45814</v>
      </c>
      <c r="AI32" s="43">
        <f ca="1">_xll.BInterpol('Base IPCA'!$C$3:$C$14,'Base IPCA'!$E$3:$E$14,AH32,"Cubic","Extrapolate=Linear","MultiX=Average","Skip=True","Sort=True")</f>
        <v>8.7239841162113372</v>
      </c>
      <c r="AJ32" s="43">
        <f ca="1">_xll.BInterpol('Base IPCA'!$C$3:$C$14,'Base IPCA'!$D$3:$D$14,AH32,"Cubic","Extrapolate=Linear","MultiX=Average","Skip=True","Sort=True")</f>
        <v>9.2588094932211717</v>
      </c>
    </row>
    <row r="33" spans="2:36" x14ac:dyDescent="0.25">
      <c r="B33" s="268">
        <v>45688</v>
      </c>
      <c r="C33" s="125">
        <v>7111.86</v>
      </c>
      <c r="E33" s="267" t="s">
        <v>1109</v>
      </c>
      <c r="F33" s="272">
        <f ca="1">ROUND(F31*J32,2)</f>
        <v>7301.23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4"/>
        <v>2696</v>
      </c>
      <c r="AH33" s="42">
        <f t="shared" ca="1" si="3"/>
        <v>45815</v>
      </c>
      <c r="AI33" s="43">
        <f ca="1">_xll.BInterpol('Base IPCA'!$C$3:$C$14,'Base IPCA'!$E$3:$E$14,AH33,"Cubic","Extrapolate=Linear","MultiX=Average","Skip=True","Sort=True")</f>
        <v>8.7274687447947201</v>
      </c>
      <c r="AJ33" s="43">
        <f ca="1">_xll.BInterpol('Base IPCA'!$C$3:$C$14,'Base IPCA'!$D$3:$D$14,AH33,"Cubic","Extrapolate=Linear","MultiX=Average","Skip=True","Sort=True")</f>
        <v>9.2605429471777789</v>
      </c>
    </row>
    <row r="34" spans="2:36" x14ac:dyDescent="0.25">
      <c r="B34" s="268">
        <v>45657</v>
      </c>
      <c r="C34" s="125">
        <v>7100.5</v>
      </c>
      <c r="E34" s="267" t="s">
        <v>1110</v>
      </c>
      <c r="F34" s="269">
        <f ca="1">F33*F30</f>
        <v>1.8253074999999999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45816</v>
      </c>
      <c r="AI34" s="43">
        <f ca="1">_xll.BInterpol('Base IPCA'!$C$3:$C$14,'Base IPCA'!$E$3:$E$14,AH34,"Cubic","Extrapolate=Linear","MultiX=Average","Skip=True","Sort=True")</f>
        <v>8.7309520261818783</v>
      </c>
      <c r="AJ34" s="43">
        <f ca="1">_xll.BInterpol('Base IPCA'!$C$3:$C$14,'Base IPCA'!$D$3:$D$14,AH34,"Cubic","Extrapolate=Linear","MultiX=Average","Skip=True","Sort=True")</f>
        <v>9.262275349581806</v>
      </c>
    </row>
    <row r="35" spans="2:36" x14ac:dyDescent="0.25">
      <c r="B35" s="268">
        <v>45626</v>
      </c>
      <c r="C35" s="125">
        <v>7063.77</v>
      </c>
      <c r="E35" s="267" t="s">
        <v>1112</v>
      </c>
      <c r="F35" s="274">
        <f>1+cdi_diario</f>
        <v>1.0005426623598601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45817</v>
      </c>
      <c r="AI35" s="43">
        <f ca="1">_xll.BInterpol('Base IPCA'!$C$3:$C$14,'Base IPCA'!$E$3:$E$14,AH35,"Cubic","Extrapolate=Linear","MultiX=Average","Skip=True","Sort=True")</f>
        <v>8.7344339017990649</v>
      </c>
      <c r="AJ35" s="43">
        <f ca="1">_xll.BInterpol('Base IPCA'!$C$3:$C$14,'Base IPCA'!$D$3:$D$14,AH35,"Cubic","Extrapolate=Linear","MultiX=Average","Skip=True","Sort=True")</f>
        <v>9.2640066547135724</v>
      </c>
    </row>
    <row r="36" spans="2:36" x14ac:dyDescent="0.25">
      <c r="B36" s="268">
        <v>45596</v>
      </c>
      <c r="C36" s="125">
        <v>7036.33</v>
      </c>
      <c r="E36" s="267" t="s">
        <v>1113</v>
      </c>
      <c r="F36" s="274">
        <f ca="1">F33/F32</f>
        <v>1.0002246701527071</v>
      </c>
      <c r="H36" s="268">
        <f ca="1">+WORKDAY(H30,-1,feriadosbr)</f>
        <v>45785</v>
      </c>
      <c r="I36" s="267" t="s">
        <v>344</v>
      </c>
      <c r="J36" s="275">
        <f>+_xll.BDP("BRSTNCNTB3D4 Govt", "INFLATION_ASSUMPTION")</f>
        <v>0.43006716003853002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45818</v>
      </c>
      <c r="AI36" s="43">
        <f ca="1">_xll.BInterpol('Base IPCA'!$C$3:$C$14,'Base IPCA'!$E$3:$E$14,AH36,"Cubic","Extrapolate=Linear","MultiX=Average","Skip=True","Sort=True")</f>
        <v>8.7379143130725279</v>
      </c>
      <c r="AJ36" s="43">
        <f ca="1">_xll.BInterpol('Base IPCA'!$C$3:$C$14,'Base IPCA'!$D$3:$D$14,AH36,"Cubic","Extrapolate=Linear","MultiX=Average","Skip=True","Sort=True")</f>
        <v>9.2657368168534067</v>
      </c>
    </row>
    <row r="37" spans="2:36" x14ac:dyDescent="0.25">
      <c r="B37" s="268">
        <v>45565</v>
      </c>
      <c r="C37" s="125">
        <v>6997.15</v>
      </c>
      <c r="E37" s="267" t="s">
        <v>1114</v>
      </c>
      <c r="F37" s="274">
        <f ca="1">F35/F36</f>
        <v>1.0003179207798429</v>
      </c>
      <c r="H37" s="268">
        <f ca="1">WORKDAY(WORKDAY(DATE(YEAR(EOMONTH(H38,1)),MONTH(EOMONTH(H38,1)),I35),-1,feriadosbr),1,feriadosbr)</f>
        <v>45792</v>
      </c>
      <c r="I37" s="125">
        <f ca="1">+NETWORKDAYS(H38,H37,feriadosbr)-1</f>
        <v>19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45819</v>
      </c>
      <c r="AI37" s="43">
        <f ca="1">_xll.BInterpol('Base IPCA'!$C$3:$C$14,'Base IPCA'!$E$3:$E$14,AH37,"Cubic","Extrapolate=Linear","MultiX=Average","Skip=True","Sort=True")</f>
        <v>8.7413932014285223</v>
      </c>
      <c r="AJ37" s="43">
        <f ca="1">_xll.BInterpol('Base IPCA'!$C$3:$C$14,'Base IPCA'!$D$3:$D$14,AH37,"Cubic","Extrapolate=Linear","MultiX=Average","Skip=True","Sort=True")</f>
        <v>9.2674657902816264</v>
      </c>
    </row>
    <row r="38" spans="2:36" x14ac:dyDescent="0.25">
      <c r="B38" s="268">
        <v>45535</v>
      </c>
      <c r="C38" s="125">
        <v>6966.5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45762</v>
      </c>
      <c r="I38" s="125">
        <f ca="1">+NETWORKDAYS(H38,H36,feriadosbr)-1</f>
        <v>14</v>
      </c>
      <c r="J38" s="276">
        <f ca="1">(1+J36%)^(I38/I37)</f>
        <v>1.0031671259360715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45820</v>
      </c>
      <c r="AI38" s="43">
        <f ca="1">_xll.BInterpol('Base IPCA'!$C$3:$C$14,'Base IPCA'!$E$3:$E$14,AH38,"Cubic","Extrapolate=Linear","MultiX=Average","Skip=True","Sort=True")</f>
        <v>8.744870508293296</v>
      </c>
      <c r="AJ38" s="43">
        <f ca="1">_xll.BInterpol('Base IPCA'!$C$3:$C$14,'Base IPCA'!$D$3:$D$14,AH38,"Cubic","Extrapolate=Linear","MultiX=Average","Skip=True","Sort=True")</f>
        <v>9.2691935292785548</v>
      </c>
    </row>
    <row r="39" spans="2:36" x14ac:dyDescent="0.25">
      <c r="B39" s="268">
        <v>45504</v>
      </c>
      <c r="C39" s="125">
        <v>6967.89</v>
      </c>
      <c r="E39" s="267" t="s">
        <v>1115</v>
      </c>
      <c r="F39" s="277">
        <f>((1+cdi)^(1/252)-1)*10000</f>
        <v>5.4266235986011324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45821</v>
      </c>
      <c r="AI39" s="43">
        <f ca="1">_xll.BInterpol('Base IPCA'!$C$3:$C$14,'Base IPCA'!$E$3:$E$14,AH39,"Cubic","Extrapolate=Linear","MultiX=Average","Skip=True","Sort=True")</f>
        <v>8.7483461750931024</v>
      </c>
      <c r="AJ39" s="43">
        <f ca="1">_xll.BInterpol('Base IPCA'!$C$3:$C$14,'Base IPCA'!$D$3:$D$14,AH39,"Cubic","Extrapolate=Linear","MultiX=Average","Skip=True","Sort=True")</f>
        <v>9.2709199881245166</v>
      </c>
    </row>
    <row r="40" spans="2:36" x14ac:dyDescent="0.25">
      <c r="B40" s="268">
        <v>45473</v>
      </c>
      <c r="C40" s="125">
        <v>6941.51</v>
      </c>
      <c r="E40" s="267" t="s">
        <v>1116</v>
      </c>
      <c r="F40" s="277">
        <f>F39*22</f>
        <v>119.38571916922491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45822</v>
      </c>
      <c r="AI40" s="43">
        <f ca="1">_xll.BInterpol('Base IPCA'!$C$3:$C$14,'Base IPCA'!$E$3:$E$14,AH40,"Cubic","Extrapolate=Linear","MultiX=Average","Skip=True","Sort=True")</f>
        <v>8.7518201432541929</v>
      </c>
      <c r="AJ40" s="43">
        <f ca="1">_xll.BInterpol('Base IPCA'!$C$3:$C$14,'Base IPCA'!$D$3:$D$14,AH40,"Cubic","Extrapolate=Linear","MultiX=Average","Skip=True","Sort=True")</f>
        <v>9.2726451210998331</v>
      </c>
    </row>
    <row r="41" spans="2:36" x14ac:dyDescent="0.25">
      <c r="B41" s="268">
        <v>45443</v>
      </c>
      <c r="C41" s="125">
        <v>6926.96</v>
      </c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3"/>
        <v>45823</v>
      </c>
      <c r="AI41" s="43">
        <f ca="1">_xll.BInterpol('Base IPCA'!$C$3:$C$14,'Base IPCA'!$E$3:$E$14,AH41,"Cubic","Extrapolate=Linear","MultiX=Average","Skip=True","Sort=True")</f>
        <v>8.7552923542028154</v>
      </c>
      <c r="AJ41" s="43">
        <f ca="1">_xll.BInterpol('Base IPCA'!$C$3:$C$14,'Base IPCA'!$D$3:$D$14,AH41,"Cubic","Extrapolate=Linear","MultiX=Average","Skip=True","Sort=True")</f>
        <v>9.2743688824848256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3"/>
        <v>45824</v>
      </c>
      <c r="AI42" s="43">
        <f ca="1">_xll.BInterpol('Base IPCA'!$C$3:$C$14,'Base IPCA'!$E$3:$E$14,AH42,"Cubic","Extrapolate=Linear","MultiX=Average","Skip=True","Sort=True")</f>
        <v>8.7587627493652249</v>
      </c>
      <c r="AJ42" s="43">
        <f ca="1">_xll.BInterpol('Base IPCA'!$C$3:$C$14,'Base IPCA'!$D$3:$D$14,AH42,"Cubic","Extrapolate=Linear","MultiX=Average","Skip=True","Sort=True")</f>
        <v>9.276091226559819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4"/>
        <v>0</v>
      </c>
      <c r="AH43" s="42">
        <f t="shared" ca="1" si="3"/>
        <v>45825</v>
      </c>
      <c r="AI43" s="43">
        <f ca="1">_xll.BInterpol('Base IPCA'!$C$3:$C$14,'Base IPCA'!$E$3:$E$14,AH43,"Cubic","Extrapolate=Linear","MultiX=Average","Skip=True","Sort=True")</f>
        <v>8.7622312701676695</v>
      </c>
      <c r="AJ43" s="43">
        <f ca="1">_xll.BInterpol('Base IPCA'!$C$3:$C$14,'Base IPCA'!$D$3:$D$14,AH43,"Cubic","Extrapolate=Linear","MultiX=Average","Skip=True","Sort=True")</f>
        <v>9.2778121076051345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1"/>
        <v>3000</v>
      </c>
      <c r="AH44" s="42">
        <f t="shared" ca="1" si="3"/>
        <v>45826</v>
      </c>
      <c r="AI44" s="43">
        <f ca="1">_xll.BInterpol('Base IPCA'!$C$3:$C$14,'Base IPCA'!$E$3:$E$14,AH44,"Cubic","Extrapolate=Linear","MultiX=Average","Skip=True","Sort=True")</f>
        <v>8.7656978580364022</v>
      </c>
      <c r="AJ44" s="43">
        <f ca="1">_xll.BInterpol('Base IPCA'!$C$3:$C$14,'Base IPCA'!$D$3:$D$14,AH44,"Cubic","Extrapolate=Linear","MultiX=Average","Skip=True","Sort=True")</f>
        <v>9.2795314799010971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1"/>
        <v>10549</v>
      </c>
      <c r="AH45" s="42">
        <f t="shared" ca="1" si="3"/>
        <v>45827</v>
      </c>
      <c r="AI45" s="43">
        <f ca="1">_xll.BInterpol('Base IPCA'!$C$3:$C$14,'Base IPCA'!$E$3:$E$14,AH45,"Cubic","Extrapolate=Linear","MultiX=Average","Skip=True","Sort=True")</f>
        <v>8.7691624543976747</v>
      </c>
      <c r="AJ45" s="43">
        <f ca="1">_xll.BInterpol('Base IPCA'!$C$3:$C$14,'Base IPCA'!$D$3:$D$14,AH45,"Cubic","Extrapolate=Linear","MultiX=Average","Skip=True","Sort=True")</f>
        <v>9.2812492977280243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1"/>
        <v>1307</v>
      </c>
      <c r="AH46" s="42">
        <f t="shared" ca="1" si="3"/>
        <v>45828</v>
      </c>
      <c r="AI46" s="43">
        <f ca="1">_xll.BInterpol('Base IPCA'!$C$3:$C$14,'Base IPCA'!$E$3:$E$14,AH46,"Cubic","Extrapolate=Linear","MultiX=Average","Skip=True","Sort=True")</f>
        <v>8.7726250006777349</v>
      </c>
      <c r="AJ46" s="43">
        <f ca="1">_xll.BInterpol('Base IPCA'!$C$3:$C$14,'Base IPCA'!$D$3:$D$14,AH46,"Cubic","Extrapolate=Linear","MultiX=Average","Skip=True","Sort=True")</f>
        <v>9.2829655153662447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1"/>
        <v>7085</v>
      </c>
      <c r="AH47" s="42">
        <f t="shared" ca="1" si="3"/>
        <v>45829</v>
      </c>
      <c r="AI47" s="43">
        <f ca="1">_xll.BInterpol('Base IPCA'!$C$3:$C$14,'Base IPCA'!$E$3:$E$14,AH47,"Cubic","Extrapolate=Linear","MultiX=Average","Skip=True","Sort=True")</f>
        <v>8.7760854383028377</v>
      </c>
      <c r="AJ47" s="43">
        <f ca="1">_xll.BInterpol('Base IPCA'!$C$3:$C$14,'Base IPCA'!$D$3:$D$14,AH47,"Cubic","Extrapolate=Linear","MultiX=Average","Skip=True","Sort=True")</f>
        <v>9.284680087096076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1"/>
        <v>2</v>
      </c>
      <c r="AH48" s="42">
        <f t="shared" ca="1" si="3"/>
        <v>45830</v>
      </c>
      <c r="AI48" s="43">
        <f ca="1">_xll.BInterpol('Base IPCA'!$C$3:$C$14,'Base IPCA'!$E$3:$E$14,AH48,"Cubic","Extrapolate=Linear","MultiX=Average","Skip=True","Sort=True")</f>
        <v>8.7795437086992312</v>
      </c>
      <c r="AJ48" s="43">
        <f ca="1">_xll.BInterpol('Base IPCA'!$C$3:$C$14,'Base IPCA'!$D$3:$D$14,AH48,"Cubic","Extrapolate=Linear","MultiX=Average","Skip=True","Sort=True")</f>
        <v>9.2863929671978429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1"/>
        <v>48</v>
      </c>
      <c r="AH49" s="42">
        <f t="shared" ca="1" si="3"/>
        <v>45831</v>
      </c>
      <c r="AI49" s="43">
        <f ca="1">_xll.BInterpol('Base IPCA'!$C$3:$C$14,'Base IPCA'!$E$3:$E$14,AH49,"Cubic","Extrapolate=Linear","MultiX=Average","Skip=True","Sort=True")</f>
        <v>8.7829997532931703</v>
      </c>
      <c r="AJ49" s="43">
        <f ca="1">_xll.BInterpol('Base IPCA'!$C$3:$C$14,'Base IPCA'!$D$3:$D$14,AH49,"Cubic","Extrapolate=Linear","MultiX=Average","Skip=True","Sort=True")</f>
        <v>9.2881041099518669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3"/>
        <v>45832</v>
      </c>
      <c r="AI50" s="43">
        <f ca="1">_xll.BInterpol('Base IPCA'!$C$3:$C$14,'Base IPCA'!$E$3:$E$14,AH50,"Cubic","Extrapolate=Linear","MultiX=Average","Skip=True","Sort=True")</f>
        <v>8.7864535135109012</v>
      </c>
      <c r="AJ50" s="43">
        <f ca="1">_xll.BInterpol('Base IPCA'!$C$3:$C$14,'Base IPCA'!$D$3:$D$14,AH50,"Cubic","Extrapolate=Linear","MultiX=Average","Skip=True","Sort=True")</f>
        <v>9.2898134696384727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1"/>
        <v>25</v>
      </c>
      <c r="AH51" s="42">
        <f t="shared" ca="1" si="3"/>
        <v>45833</v>
      </c>
      <c r="AI51" s="43">
        <f ca="1">_xll.BInterpol('Base IPCA'!$C$3:$C$14,'Base IPCA'!$E$3:$E$14,AH51,"Cubic","Extrapolate=Linear","MultiX=Average","Skip=True","Sort=True")</f>
        <v>8.789904930778679</v>
      </c>
      <c r="AJ51" s="43">
        <f ca="1">_xll.BInterpol('Base IPCA'!$C$3:$C$14,'Base IPCA'!$D$3:$D$14,AH51,"Cubic","Extrapolate=Linear","MultiX=Average","Skip=True","Sort=True")</f>
        <v>9.2915210005379816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1"/>
        <v>0</v>
      </c>
      <c r="AH52" s="42">
        <f t="shared" ca="1" si="3"/>
        <v>45834</v>
      </c>
      <c r="AI52" s="43">
        <f ca="1">_xll.BInterpol('Base IPCA'!$C$3:$C$14,'Base IPCA'!$E$3:$E$14,AH52,"Cubic","Extrapolate=Linear","MultiX=Average","Skip=True","Sort=True")</f>
        <v>8.7933539465227533</v>
      </c>
      <c r="AJ52" s="43">
        <f ca="1">_xll.BInterpol('Base IPCA'!$C$3:$C$14,'Base IPCA'!$D$3:$D$14,AH52,"Cubic","Extrapolate=Linear","MultiX=Average","Skip=True","Sort=True")</f>
        <v>9.2932266569307167</v>
      </c>
    </row>
    <row r="53" spans="7:36" ht="15.75" thickBot="1" x14ac:dyDescent="0.3">
      <c r="I53" s="1"/>
      <c r="AH53" s="42">
        <f t="shared" ca="1" si="3"/>
        <v>45835</v>
      </c>
      <c r="AI53" s="43">
        <f ca="1">_xll.BInterpol('Base IPCA'!$C$3:$C$14,'Base IPCA'!$E$3:$E$14,AH53,"Cubic","Extrapolate=Linear","MultiX=Average","Skip=True","Sort=True")</f>
        <v>8.7968005021693756</v>
      </c>
      <c r="AJ53" s="43">
        <f ca="1">_xll.BInterpol('Base IPCA'!$C$3:$C$14,'Base IPCA'!$D$3:$D$14,AH53,"Cubic","Extrapolate=Linear","MultiX=Average","Skip=True","Sort=True")</f>
        <v>9.2949303930969993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3"/>
        <v>45836</v>
      </c>
      <c r="AI54" s="43">
        <f ca="1">_xll.BInterpol('Base IPCA'!$C$3:$C$14,'Base IPCA'!$E$3:$E$14,AH54,"Cubic","Extrapolate=Linear","MultiX=Average","Skip=True","Sort=True")</f>
        <v>8.8002445391447974</v>
      </c>
      <c r="AJ54" s="43">
        <f ca="1">_xll.BInterpol('Base IPCA'!$C$3:$C$14,'Base IPCA'!$D$3:$D$14,AH54,"Cubic","Extrapolate=Linear","MultiX=Average","Skip=True","Sort=True")</f>
        <v>9.2966321633171525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289.23247199998514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98.222009999994953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387.45448199998009</v>
      </c>
      <c r="AD55" s="5">
        <f t="shared" ref="AD55:AD86" ca="1" si="27">+AC55/$AC$105</f>
        <v>4.8230690587785872E-3</v>
      </c>
      <c r="AH55" s="42">
        <f t="shared" ca="1" si="3"/>
        <v>45837</v>
      </c>
      <c r="AI55" s="43">
        <f ca="1">_xll.BInterpol('Base IPCA'!$C$3:$C$14,'Base IPCA'!$E$3:$E$14,AH55,"Cubic","Extrapolate=Linear","MultiX=Average","Skip=True","Sort=True")</f>
        <v>8.8036859988752685</v>
      </c>
      <c r="AJ55" s="43">
        <f ca="1">_xll.BInterpol('Base IPCA'!$C$3:$C$14,'Base IPCA'!$D$3:$D$14,AH55,"Cubic","Extrapolate=Linear","MultiX=Average","Skip=True","Sort=True")</f>
        <v>9.2983319218714993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108.02891799998837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73.120009999992135</v>
      </c>
      <c r="AA56" s="16">
        <f>AA4*_xll.BDP($P56&amp;" Corp","RISK_MTY_MID")/100</f>
        <v>0</v>
      </c>
      <c r="AB56" s="16">
        <f>AB4*_xll.BDP($P56&amp;" Corp","RISK_MTY_MID")/100</f>
        <v>55.193813999994063</v>
      </c>
      <c r="AC56" s="55">
        <f t="shared" si="26"/>
        <v>236.34274199997458</v>
      </c>
      <c r="AD56" s="5">
        <f t="shared" ca="1" si="27"/>
        <v>2.9420162087763031E-3</v>
      </c>
      <c r="AH56" s="42">
        <f t="shared" ca="1" si="3"/>
        <v>45838</v>
      </c>
      <c r="AI56" s="43">
        <f ca="1">_xll.BInterpol('Base IPCA'!$C$3:$C$14,'Base IPCA'!$E$3:$E$14,AH56,"Cubic","Extrapolate=Linear","MultiX=Average","Skip=True","Sort=True")</f>
        <v>8.8071248227870402</v>
      </c>
      <c r="AJ56" s="43">
        <f ca="1">_xll.BInterpol('Base IPCA'!$C$3:$C$14,'Base IPCA'!$D$3:$D$14,AH56,"Cubic","Extrapolate=Linear","MultiX=Average","Skip=True","Sort=True")</f>
        <v>9.3000296230403627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136.0236640000021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136.0236640000021</v>
      </c>
      <c r="AD57" s="5">
        <f t="shared" ca="1" si="27"/>
        <v>1.6932350910322897E-3</v>
      </c>
      <c r="AH57" s="42">
        <f t="shared" ca="1" si="3"/>
        <v>45839</v>
      </c>
      <c r="AI57" s="43">
        <f ca="1">_xll.BInterpol('Base IPCA'!$C$3:$C$14,'Base IPCA'!$E$3:$E$14,AH57,"Cubic","Extrapolate=Linear","MultiX=Average","Skip=True","Sort=True")</f>
        <v>8.8105609523063642</v>
      </c>
      <c r="AJ57" s="43">
        <f ca="1">_xll.BInterpol('Base IPCA'!$C$3:$C$14,'Base IPCA'!$D$3:$D$14,AH57,"Cubic","Extrapolate=Linear","MultiX=Average","Skip=True","Sort=True")</f>
        <v>9.3017252211040642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2543.5066370000013</v>
      </c>
      <c r="V58" s="16">
        <f>V6*_xll.BDP($P58&amp;" Corp","RISK_MTY_MID")/100</f>
        <v>0</v>
      </c>
      <c r="W58" s="16">
        <f>W6*_xll.BDP($P58&amp;" Corp","RISK_MTY_MID")/100</f>
        <v>132.29347300000006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726.11756900000034</v>
      </c>
      <c r="AA58" s="16">
        <f>AA6*_xll.BDP($P58&amp;" Corp","RISK_MTY_MID")/100</f>
        <v>0</v>
      </c>
      <c r="AB58" s="16">
        <f>AB6*_xll.BDP($P58&amp;" Corp","RISK_MTY_MID")/100</f>
        <v>490.86266000000023</v>
      </c>
      <c r="AC58" s="55">
        <f t="shared" si="26"/>
        <v>3892.7803390000022</v>
      </c>
      <c r="AD58" s="5">
        <f t="shared" ca="1" si="27"/>
        <v>4.8457688006957926E-2</v>
      </c>
      <c r="AH58" s="42">
        <f t="shared" ca="1" si="3"/>
        <v>45840</v>
      </c>
      <c r="AI58" s="43">
        <f ca="1">_xll.BInterpol('Base IPCA'!$C$3:$C$14,'Base IPCA'!$E$3:$E$14,AH58,"Cubic","Extrapolate=Linear","MultiX=Average","Skip=True","Sort=True")</f>
        <v>8.8139943288594935</v>
      </c>
      <c r="AJ58" s="43">
        <f ca="1">_xll.BInterpol('Base IPCA'!$C$3:$C$14,'Base IPCA'!$D$3:$D$14,AH58,"Cubic","Extrapolate=Linear","MultiX=Average","Skip=True","Sort=True")</f>
        <v>9.3034186703429267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70.462849500004154</v>
      </c>
      <c r="R59" s="16">
        <f>R7*_xll.BDP($P59&amp;" Corp","RISK_MTY_MID")/100</f>
        <v>64.157971500003782</v>
      </c>
      <c r="S59" s="16">
        <f>S7*_xll.BDP($P59&amp;" Corp","RISK_MTY_MID")/100</f>
        <v>166.72899600000983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10.041102000000592</v>
      </c>
      <c r="W59" s="16">
        <f>W7*_xll.BDP($P59&amp;" Corp","RISK_MTY_MID")/100</f>
        <v>0</v>
      </c>
      <c r="X59" s="16">
        <f>X7*_xll.BDP($P59&amp;" Corp","RISK_MTY_MID")/100</f>
        <v>111.21104250000656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1.459462500000086</v>
      </c>
      <c r="AB59" s="16">
        <f>AB7*_xll.BDP($P59&amp;" Corp","RISK_MTY_MID")/100</f>
        <v>9.4573170000005575</v>
      </c>
      <c r="AC59" s="55">
        <f t="shared" si="26"/>
        <v>433.51874100002556</v>
      </c>
      <c r="AD59" s="5">
        <f t="shared" ca="1" si="27"/>
        <v>5.3964811952232853E-3</v>
      </c>
      <c r="AH59" s="42">
        <f t="shared" ca="1" si="3"/>
        <v>45841</v>
      </c>
      <c r="AI59" s="43">
        <f ca="1">_xll.BInterpol('Base IPCA'!$C$3:$C$14,'Base IPCA'!$E$3:$E$14,AH59,"Cubic","Extrapolate=Linear","MultiX=Average","Skip=True","Sort=True")</f>
        <v>8.8174248938726763</v>
      </c>
      <c r="AJ59" s="43">
        <f ca="1">_xll.BInterpol('Base IPCA'!$C$3:$C$14,'Base IPCA'!$D$3:$D$14,AH59,"Cubic","Extrapolate=Linear","MultiX=Average","Skip=True","Sort=True")</f>
        <v>9.3051099250372715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331.36199099995792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331.36199099995792</v>
      </c>
      <c r="AD60" s="5">
        <f t="shared" ca="1" si="27"/>
        <v>4.124824567256517E-3</v>
      </c>
      <c r="AH60" s="42">
        <f t="shared" ca="1" si="3"/>
        <v>45842</v>
      </c>
      <c r="AI60" s="43">
        <f ca="1">_xll.BInterpol('Base IPCA'!$C$3:$C$14,'Base IPCA'!$E$3:$E$14,AH60,"Cubic","Extrapolate=Linear","MultiX=Average","Skip=True","Sort=True")</f>
        <v>8.8208525887721638</v>
      </c>
      <c r="AJ60" s="43">
        <f ca="1">_xll.BInterpol('Base IPCA'!$C$3:$C$14,'Base IPCA'!$D$3:$D$14,AH60,"Cubic","Extrapolate=Linear","MultiX=Average","Skip=True","Sort=True")</f>
        <v>9.3067989394674253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8.3537823863576149E-3</v>
      </c>
      <c r="AH61" s="42">
        <f t="shared" ca="1" si="3"/>
        <v>45843</v>
      </c>
      <c r="AI61" s="43">
        <f ca="1">_xll.BInterpol('Base IPCA'!$C$3:$C$14,'Base IPCA'!$E$3:$E$14,AH61,"Cubic","Extrapolate=Linear","MultiX=Average","Skip=True","Sort=True")</f>
        <v>8.8242773549842095</v>
      </c>
      <c r="AJ61" s="43">
        <f ca="1">_xll.BInterpol('Base IPCA'!$C$3:$C$14,'Base IPCA'!$D$3:$D$14,AH61,"Cubic","Extrapolate=Linear","MultiX=Average","Skip=True","Sort=True")</f>
        <v>9.3084856679137058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1.6875890970558489E-2</v>
      </c>
      <c r="AH62" s="42">
        <f t="shared" ca="1" si="3"/>
        <v>45844</v>
      </c>
      <c r="AI62" s="43">
        <f ca="1">_xll.BInterpol('Base IPCA'!$C$3:$C$14,'Base IPCA'!$E$3:$E$14,AH62,"Cubic","Extrapolate=Linear","MultiX=Average","Skip=True","Sort=True")</f>
        <v>8.827699133935063</v>
      </c>
      <c r="AJ62" s="43">
        <f ca="1">_xll.BInterpol('Base IPCA'!$C$3:$C$14,'Base IPCA'!$D$3:$D$14,AH62,"Cubic","Extrapolate=Linear","MultiX=Average","Skip=True","Sort=True")</f>
        <v>9.3101700646564396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7.0072911451330893E-3</v>
      </c>
      <c r="AH63" s="42">
        <f t="shared" ca="1" si="3"/>
        <v>45845</v>
      </c>
      <c r="AI63" s="43">
        <f ca="1">_xll.BInterpol('Base IPCA'!$C$3:$C$14,'Base IPCA'!$E$3:$E$14,AH63,"Cubic","Extrapolate=Linear","MultiX=Average","Skip=True","Sort=True")</f>
        <v>8.8311178670509758</v>
      </c>
      <c r="AJ63" s="43">
        <f ca="1">_xll.BInterpol('Base IPCA'!$C$3:$C$14,'Base IPCA'!$D$3:$D$14,AH63,"Cubic","Extrapolate=Linear","MultiX=Average","Skip=True","Sort=True")</f>
        <v>9.3118520839759462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1149.2484050001235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330.63299000003548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219.89085600002363</v>
      </c>
      <c r="AC64" s="55">
        <f t="shared" ref="AC64:AC67" si="30">SUM(Q64:AB64)</f>
        <v>1699.7722510001827</v>
      </c>
      <c r="AD64" s="5">
        <f t="shared" ca="1" si="27"/>
        <v>2.1158921451758642E-2</v>
      </c>
      <c r="AH64" s="42">
        <f t="shared" ca="1" si="3"/>
        <v>45846</v>
      </c>
      <c r="AI64" s="43">
        <f ca="1">_xll.BInterpol('Base IPCA'!$C$3:$C$14,'Base IPCA'!$E$3:$E$14,AH64,"Cubic","Extrapolate=Linear","MultiX=Average","Skip=True","Sort=True")</f>
        <v>8.8345334957581994</v>
      </c>
      <c r="AJ64" s="43">
        <f ca="1">_xll.BInterpol('Base IPCA'!$C$3:$C$14,'Base IPCA'!$D$3:$D$14,AH64,"Cubic","Extrapolate=Linear","MultiX=Average","Skip=True","Sort=True")</f>
        <v>9.3135316801525505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1.836304324204574E-2</v>
      </c>
      <c r="AH65" s="42">
        <f t="shared" ca="1" si="3"/>
        <v>45847</v>
      </c>
      <c r="AI65" s="43">
        <f ca="1">_xll.BInterpol('Base IPCA'!$C$3:$C$14,'Base IPCA'!$E$3:$E$14,AH65,"Cubic","Extrapolate=Linear","MultiX=Average","Skip=True","Sort=True")</f>
        <v>8.8379459614829834</v>
      </c>
      <c r="AJ65" s="43">
        <f ca="1">_xll.BInterpol('Base IPCA'!$C$3:$C$14,'Base IPCA'!$D$3:$D$14,AH65,"Cubic","Extrapolate=Linear","MultiX=Average","Skip=True","Sort=True")</f>
        <v>9.3152088074665738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2034.6164719999824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586.74624399999493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393.7772839999966</v>
      </c>
      <c r="AC66" s="55">
        <f t="shared" si="30"/>
        <v>3015.139999999974</v>
      </c>
      <c r="AD66" s="5">
        <f t="shared" ca="1" si="27"/>
        <v>3.7532740276537288E-2</v>
      </c>
      <c r="AH66" s="42">
        <f t="shared" ca="1" si="3"/>
        <v>45848</v>
      </c>
      <c r="AI66" s="43">
        <f ca="1">_xll.BInterpol('Base IPCA'!$C$3:$C$14,'Base IPCA'!$E$3:$E$14,AH66,"Cubic","Extrapolate=Linear","MultiX=Average","Skip=True","Sort=True")</f>
        <v>8.8413552056515812</v>
      </c>
      <c r="AJ66" s="43">
        <f ca="1">_xll.BInterpol('Base IPCA'!$C$3:$C$14,'Base IPCA'!$D$3:$D$14,AH66,"Cubic","Extrapolate=Linear","MultiX=Average","Skip=True","Sort=True")</f>
        <v>9.3168834201983373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1814.4003480003078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523.92351000008887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351.33694200005959</v>
      </c>
      <c r="AC67" s="55">
        <f t="shared" si="30"/>
        <v>2689.6608000004562</v>
      </c>
      <c r="AD67" s="5">
        <f t="shared" ca="1" si="27"/>
        <v>3.3481145233190332E-2</v>
      </c>
      <c r="AH67" s="42">
        <f t="shared" ca="1" si="3"/>
        <v>45849</v>
      </c>
      <c r="AI67" s="43">
        <f ca="1">_xll.BInterpol('Base IPCA'!$C$3:$C$14,'Base IPCA'!$E$3:$E$14,AH67,"Cubic","Extrapolate=Linear","MultiX=Average","Skip=True","Sort=True")</f>
        <v>8.8447611696902424</v>
      </c>
      <c r="AJ67" s="43">
        <f ca="1">_xll.BInterpol('Base IPCA'!$C$3:$C$14,'Base IPCA'!$D$3:$D$14,AH67,"Cubic","Extrapolate=Linear","MultiX=Average","Skip=True","Sort=True")</f>
        <v>9.3185554726281659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1219.6700999999737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350.03009999999244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242.0497999999948</v>
      </c>
      <c r="AC68" s="55">
        <f t="shared" si="29"/>
        <v>1811.7499999999609</v>
      </c>
      <c r="AD68" s="5">
        <f t="shared" ca="1" si="27"/>
        <v>2.2552830779338787E-2</v>
      </c>
      <c r="AH68" s="42">
        <f t="shared" ca="1" si="3"/>
        <v>45850</v>
      </c>
      <c r="AI68" s="43">
        <f ca="1">_xll.BInterpol('Base IPCA'!$C$3:$C$14,'Base IPCA'!$E$3:$E$14,AH68,"Cubic","Extrapolate=Linear","MultiX=Average","Skip=True","Sort=True")</f>
        <v>8.8481637950252185</v>
      </c>
      <c r="AJ68" s="43">
        <f ca="1">_xll.BInterpol('Base IPCA'!$C$3:$C$14,'Base IPCA'!$D$3:$D$14,AH68,"Cubic","Extrapolate=Linear","MultiX=Average","Skip=True","Sort=True")</f>
        <v>9.3202249190363826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1266.0563200002357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359.3440000000669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239.30368000004455</v>
      </c>
      <c r="AC69" s="55">
        <f t="shared" si="29"/>
        <v>1864.7040000003472</v>
      </c>
      <c r="AD69" s="5">
        <f t="shared" ca="1" si="27"/>
        <v>2.3212007045985864E-2</v>
      </c>
      <c r="AH69" s="42">
        <f t="shared" ca="1" si="3"/>
        <v>45851</v>
      </c>
      <c r="AI69" s="43">
        <f ca="1">_xll.BInterpol('Base IPCA'!$C$3:$C$14,'Base IPCA'!$E$3:$E$14,AH69,"Cubic","Extrapolate=Linear","MultiX=Average","Skip=True","Sort=True")</f>
        <v>8.8515630230827593</v>
      </c>
      <c r="AJ69" s="43">
        <f ca="1">_xll.BInterpol('Base IPCA'!$C$3:$C$14,'Base IPCA'!$D$3:$D$14,AH69,"Cubic","Extrapolate=Linear","MultiX=Average","Skip=True","Sort=True")</f>
        <v>9.3218917137033088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1665.0848009998977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724.79024999995545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478.3615649999706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320.84048399998028</v>
      </c>
      <c r="AC70" s="55">
        <f t="shared" si="29"/>
        <v>3189.077099999804</v>
      </c>
      <c r="AD70" s="5">
        <f t="shared" ca="1" si="27"/>
        <v>3.9697925308989433E-2</v>
      </c>
      <c r="AH70" s="42">
        <f t="shared" ref="AH70:AH133" ca="1" si="31">AH69+1</f>
        <v>45852</v>
      </c>
      <c r="AI70" s="43">
        <f ca="1">_xll.BInterpol('Base IPCA'!$C$3:$C$14,'Base IPCA'!$E$3:$E$14,AH70,"Cubic","Extrapolate=Linear","MultiX=Average","Skip=True","Sort=True")</f>
        <v>8.854958795289118</v>
      </c>
      <c r="AJ70" s="43">
        <f ca="1">_xll.BInterpol('Base IPCA'!$C$3:$C$14,'Base IPCA'!$D$3:$D$14,AH70,"Cubic","Extrapolate=Linear","MultiX=Average","Skip=True","Sort=True")</f>
        <v>9.3235558109092658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1834.3724514999349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379.15924999998651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1198.9015484999575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379.15924999998651</v>
      </c>
      <c r="AC71" s="55">
        <f t="shared" si="29"/>
        <v>3791.5924999998656</v>
      </c>
      <c r="AD71" s="5">
        <f t="shared" ca="1" si="27"/>
        <v>4.7198092472310701E-2</v>
      </c>
      <c r="AH71" s="42">
        <f t="shared" ca="1" si="31"/>
        <v>45853</v>
      </c>
      <c r="AI71" s="43">
        <f ca="1">_xll.BInterpol('Base IPCA'!$C$3:$C$14,'Base IPCA'!$E$3:$E$14,AH71,"Cubic","Extrapolate=Linear","MultiX=Average","Skip=True","Sort=True")</f>
        <v>8.858351053070546</v>
      </c>
      <c r="AJ71" s="43">
        <f ca="1">_xll.BInterpol('Base IPCA'!$C$3:$C$14,'Base IPCA'!$D$3:$D$14,AH71,"Cubic","Extrapolate=Linear","MultiX=Average","Skip=True","Sort=True")</f>
        <v>9.3252171649345783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2381.454917999964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684.71252099998969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472.39856099999287</v>
      </c>
      <c r="AC72" s="55">
        <f t="shared" si="29"/>
        <v>3538.5659999999461</v>
      </c>
      <c r="AD72" s="5">
        <f t="shared" ca="1" si="27"/>
        <v>4.4048395308139775E-2</v>
      </c>
      <c r="AH72" s="42">
        <f t="shared" ca="1" si="31"/>
        <v>45854</v>
      </c>
      <c r="AI72" s="43">
        <f ca="1">_xll.BInterpol('Base IPCA'!$C$3:$C$14,'Base IPCA'!$E$3:$E$14,AH72,"Cubic","Extrapolate=Linear","MultiX=Average","Skip=True","Sort=True")</f>
        <v>8.8617397378532932</v>
      </c>
      <c r="AJ72" s="43">
        <f ca="1">_xll.BInterpol('Base IPCA'!$C$3:$C$14,'Base IPCA'!$D$3:$D$14,AH72,"Cubic","Extrapolate=Linear","MultiX=Average","Skip=True","Sort=True")</f>
        <v>9.3268757300595677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902.74375800002497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250.33594800000691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428.47180800001183</v>
      </c>
      <c r="AC73" s="55">
        <f t="shared" si="29"/>
        <v>1581.5515140000437</v>
      </c>
      <c r="AD73" s="5">
        <f t="shared" ca="1" si="27"/>
        <v>1.9687298834856249E-2</v>
      </c>
      <c r="AH73" s="42">
        <f t="shared" ca="1" si="31"/>
        <v>45855</v>
      </c>
      <c r="AI73" s="43">
        <f ca="1">_xll.BInterpol('Base IPCA'!$C$3:$C$14,'Base IPCA'!$E$3:$E$14,AH73,"Cubic","Extrapolate=Linear","MultiX=Average","Skip=True","Sort=True")</f>
        <v>8.8651247910636091</v>
      </c>
      <c r="AJ73" s="43">
        <f ca="1">_xll.BInterpol('Base IPCA'!$C$3:$C$14,'Base IPCA'!$D$3:$D$14,AH73,"Cubic","Extrapolate=Linear","MultiX=Average","Skip=True","Sort=True")</f>
        <v>9.3285314605645571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392.91043750002081</v>
      </c>
      <c r="U74" s="16">
        <f>IFERROR(U22*_xll.BDP($P74&amp;" Corp","RISK_MTY_MID")/100,(U22*0.41467))</f>
        <v>678.05115500003581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680.29635750003592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321.06395750001695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296.36673000001565</v>
      </c>
      <c r="AC74" s="55">
        <f t="shared" ref="AC74:AC75" si="32">SUM(Q74:AB74)</f>
        <v>2368.688637500125</v>
      </c>
      <c r="AD74" s="5">
        <f t="shared" ca="1" si="27"/>
        <v>2.9485654207525334E-2</v>
      </c>
      <c r="AH74" s="42">
        <f t="shared" ca="1" si="31"/>
        <v>45856</v>
      </c>
      <c r="AI74" s="43">
        <f ca="1">_xll.BInterpol('Base IPCA'!$C$3:$C$14,'Base IPCA'!$E$3:$E$14,AH74,"Cubic","Extrapolate=Linear","MultiX=Average","Skip=True","Sort=True")</f>
        <v>8.8685061541277488</v>
      </c>
      <c r="AJ74" s="43">
        <f ca="1">_xll.BInterpol('Base IPCA'!$C$3:$C$14,'Base IPCA'!$D$3:$D$14,AH74,"Cubic","Extrapolate=Linear","MultiX=Average","Skip=True","Sort=True")</f>
        <v>9.3301843107298676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1325.2410250000332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317.42300000000796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1642.6640250000412</v>
      </c>
      <c r="AD75" s="5">
        <f t="shared" ca="1" si="27"/>
        <v>2.0448032997452334E-2</v>
      </c>
      <c r="AH75" s="42">
        <f t="shared" ca="1" si="31"/>
        <v>45857</v>
      </c>
      <c r="AI75" s="43">
        <f ca="1">_xll.BInterpol('Base IPCA'!$C$3:$C$14,'Base IPCA'!$E$3:$E$14,AH75,"Cubic","Extrapolate=Linear","MultiX=Average","Skip=True","Sort=True")</f>
        <v>8.8718837684719603</v>
      </c>
      <c r="AJ75" s="43">
        <f ca="1">_xll.BInterpol('Base IPCA'!$C$3:$C$14,'Base IPCA'!$D$3:$D$14,AH75,"Cubic","Extrapolate=Linear","MultiX=Average","Skip=True","Sort=True")</f>
        <v>9.3318342348358243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2001.3232499999986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551.47573999999963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297.0853179999998</v>
      </c>
      <c r="AC76" s="55">
        <f t="shared" si="29"/>
        <v>2849.8843079999983</v>
      </c>
      <c r="AD76" s="5">
        <f t="shared" ca="1" si="27"/>
        <v>3.5475622210028077E-2</v>
      </c>
      <c r="AH76" s="42">
        <f t="shared" ca="1" si="31"/>
        <v>45858</v>
      </c>
      <c r="AI76" s="43">
        <f ca="1">_xll.BInterpol('Base IPCA'!$C$3:$C$14,'Base IPCA'!$E$3:$E$14,AH76,"Cubic","Extrapolate=Linear","MultiX=Average","Skip=True","Sort=True")</f>
        <v>8.8752575755224967</v>
      </c>
      <c r="AJ76" s="43">
        <f ca="1">_xll.BInterpol('Base IPCA'!$C$3:$C$14,'Base IPCA'!$D$3:$D$14,AH76,"Cubic","Extrapolate=Linear","MultiX=Average","Skip=True","Sort=True")</f>
        <v>9.3334811871627483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1190.6280745001409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335.96644550003975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211.063257500025</v>
      </c>
      <c r="AC77" s="55">
        <f t="shared" ref="AC77:AC78" si="33">SUM(Q77:AB77)</f>
        <v>1737.6577775002056</v>
      </c>
      <c r="AD77" s="5">
        <f t="shared" ca="1" si="27"/>
        <v>2.1630523973155739E-2</v>
      </c>
      <c r="AH77" s="42">
        <f t="shared" ca="1" si="31"/>
        <v>45859</v>
      </c>
      <c r="AI77" s="43">
        <f ca="1">_xll.BInterpol('Base IPCA'!$C$3:$C$14,'Base IPCA'!$E$3:$E$14,AH77,"Cubic","Extrapolate=Linear","MultiX=Average","Skip=True","Sort=True")</f>
        <v>8.8786275167056079</v>
      </c>
      <c r="AJ77" s="43">
        <f ca="1">_xll.BInterpol('Base IPCA'!$C$3:$C$14,'Base IPCA'!$D$3:$D$14,AH77,"Cubic","Extrapolate=Linear","MultiX=Average","Skip=True","Sort=True")</f>
        <v>9.3351251219909628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3544.7348774999186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749.93160999998281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1412.6618699999678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248.5238474999943</v>
      </c>
      <c r="AC78" s="55">
        <f t="shared" si="33"/>
        <v>5955.8522049998637</v>
      </c>
      <c r="AD78" s="5">
        <f t="shared" ca="1" si="27"/>
        <v>7.4138996509516553E-2</v>
      </c>
      <c r="AH78" s="42">
        <f t="shared" ca="1" si="31"/>
        <v>45860</v>
      </c>
      <c r="AI78" s="43">
        <f ca="1">_xll.BInterpol('Base IPCA'!$C$3:$C$14,'Base IPCA'!$E$3:$E$14,AH78,"Cubic","Extrapolate=Linear","MultiX=Average","Skip=True","Sort=True")</f>
        <v>8.8819935334475453</v>
      </c>
      <c r="AJ78" s="43">
        <f ca="1">_xll.BInterpol('Base IPCA'!$C$3:$C$14,'Base IPCA'!$D$3:$D$14,AH78,"Cubic","Extrapolate=Linear","MultiX=Average","Skip=True","Sort=True")</f>
        <v>9.3367659936007907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1224.5912250000833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944.27687000006426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264.32901500001799</v>
      </c>
      <c r="AC79" s="55">
        <f t="shared" si="29"/>
        <v>2433.1971100001656</v>
      </c>
      <c r="AD79" s="5">
        <f t="shared" ca="1" si="27"/>
        <v>3.0288661611486741E-2</v>
      </c>
      <c r="AH79" s="42">
        <f t="shared" ca="1" si="31"/>
        <v>45861</v>
      </c>
      <c r="AI79" s="43">
        <f ca="1">_xll.BInterpol('Base IPCA'!$C$3:$C$14,'Base IPCA'!$E$3:$E$14,AH79,"Cubic","Extrapolate=Linear","MultiX=Average","Skip=True","Sort=True")</f>
        <v>8.8853555671745585</v>
      </c>
      <c r="AJ79" s="43">
        <f ca="1">_xll.BInterpol('Base IPCA'!$C$3:$C$14,'Base IPCA'!$D$3:$D$14,AH79,"Cubic","Extrapolate=Linear","MultiX=Average","Skip=True","Sort=True")</f>
        <v>9.3384037562725535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1278.224805000058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1261.7151950000571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2539.9400000001151</v>
      </c>
      <c r="AD80" s="5">
        <f t="shared" ca="1" si="27"/>
        <v>3.1617406932345847E-2</v>
      </c>
      <c r="AH80" s="42">
        <f t="shared" ca="1" si="31"/>
        <v>45862</v>
      </c>
      <c r="AI80" s="43">
        <f ca="1">_xll.BInterpol('Base IPCA'!$C$3:$C$14,'Base IPCA'!$E$3:$E$14,AH80,"Cubic","Extrapolate=Linear","MultiX=Average","Skip=True","Sort=True")</f>
        <v>8.8887135593129027</v>
      </c>
      <c r="AJ80" s="43">
        <f ca="1">_xll.BInterpol('Base IPCA'!$C$3:$C$14,'Base IPCA'!$D$3:$D$14,AH80,"Cubic","Extrapolate=Linear","MultiX=Average","Skip=True","Sort=True")</f>
        <v>9.3400383642865723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1758.3653019999342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482.19311399998196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235.45215599999119</v>
      </c>
      <c r="AC81" s="55">
        <f t="shared" ref="AC81:AC83" si="34">SUM(Q81:AB81)</f>
        <v>2476.0105719999074</v>
      </c>
      <c r="AD81" s="5">
        <f t="shared" ca="1" si="27"/>
        <v>3.0821607527621885E-2</v>
      </c>
      <c r="AH81" s="42">
        <f t="shared" ca="1" si="31"/>
        <v>45863</v>
      </c>
      <c r="AI81" s="43">
        <f ca="1">_xll.BInterpol('Base IPCA'!$C$3:$C$14,'Base IPCA'!$E$3:$E$14,AH81,"Cubic","Extrapolate=Linear","MultiX=Average","Skip=True","Sort=True")</f>
        <v>8.8920674512888258</v>
      </c>
      <c r="AJ81" s="43">
        <f ca="1">_xll.BInterpol('Base IPCA'!$C$3:$C$14,'Base IPCA'!$D$3:$D$14,AH81,"Cubic","Extrapolate=Linear","MultiX=Average","Skip=True","Sort=True")</f>
        <v>9.3416697719231738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736.19172450016833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599.5711725001371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149.24310300003413</v>
      </c>
      <c r="AC82" s="55">
        <f t="shared" si="34"/>
        <v>1485.0060000003396</v>
      </c>
      <c r="AD82" s="5">
        <f t="shared" ca="1" si="27"/>
        <v>1.8485491389160291E-2</v>
      </c>
      <c r="AH82" s="42">
        <f t="shared" ca="1" si="31"/>
        <v>45864</v>
      </c>
      <c r="AI82" s="43">
        <f ca="1">_xll.BInterpol('Base IPCA'!$C$3:$C$14,'Base IPCA'!$E$3:$E$14,AH82,"Cubic","Extrapolate=Linear","MultiX=Average","Skip=True","Sort=True")</f>
        <v>8.8954171845285792</v>
      </c>
      <c r="AJ82" s="43">
        <f ca="1">_xll.BInterpol('Base IPCA'!$C$3:$C$14,'Base IPCA'!$D$3:$D$14,AH82,"Cubic","Extrapolate=Linear","MultiX=Average","Skip=True","Sort=True")</f>
        <v>9.3432979334626776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1864.454707499985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1139.2697924999907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3003.7244999999757</v>
      </c>
      <c r="AD83" s="5">
        <f t="shared" ca="1" si="27"/>
        <v>3.7390639081691691E-2</v>
      </c>
      <c r="AH83" s="42">
        <f t="shared" ca="1" si="31"/>
        <v>45865</v>
      </c>
      <c r="AI83" s="43">
        <f ca="1">_xll.BInterpol('Base IPCA'!$C$3:$C$14,'Base IPCA'!$E$3:$E$14,AH83,"Cubic","Extrapolate=Linear","MultiX=Average","Skip=True","Sort=True")</f>
        <v>8.8987627004584144</v>
      </c>
      <c r="AJ83" s="43">
        <f ca="1">_xll.BInterpol('Base IPCA'!$C$3:$C$14,'Base IPCA'!$D$3:$D$14,AH83,"Cubic","Extrapolate=Linear","MultiX=Average","Skip=True","Sort=True")</f>
        <v>9.3449228031854066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309.9648199999865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309.9648199999865</v>
      </c>
      <c r="AD84" s="5">
        <f t="shared" ca="1" si="27"/>
        <v>3.8584706129477318E-3</v>
      </c>
      <c r="AH84" s="42">
        <f t="shared" ca="1" si="31"/>
        <v>45866</v>
      </c>
      <c r="AI84" s="43">
        <f ca="1">_xll.BInterpol('Base IPCA'!$C$3:$C$14,'Base IPCA'!$E$3:$E$14,AH84,"Cubic","Extrapolate=Linear","MultiX=Average","Skip=True","Sort=True")</f>
        <v>8.902103940504583</v>
      </c>
      <c r="AJ84" s="43">
        <f ca="1">_xll.BInterpol('Base IPCA'!$C$3:$C$14,'Base IPCA'!$D$3:$D$14,AH84,"Cubic","Extrapolate=Linear","MultiX=Average","Skip=True","Sort=True")</f>
        <v>9.3465443353716839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606.67988400004197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1089.5831250000754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653.74987500004522</v>
      </c>
      <c r="AC85" s="55">
        <f t="shared" si="29"/>
        <v>2350.0128840001626</v>
      </c>
      <c r="AD85" s="5">
        <f t="shared" ca="1" si="27"/>
        <v>2.9253176708774784E-2</v>
      </c>
      <c r="AH85" s="42">
        <f t="shared" ca="1" si="31"/>
        <v>45867</v>
      </c>
      <c r="AI85" s="43">
        <f ca="1">_xll.BInterpol('Base IPCA'!$C$3:$C$14,'Base IPCA'!$E$3:$E$14,AH85,"Cubic","Extrapolate=Linear","MultiX=Average","Skip=True","Sort=True")</f>
        <v>8.9054408460933363</v>
      </c>
      <c r="AJ85" s="43">
        <f ca="1">_xll.BInterpol('Base IPCA'!$C$3:$C$14,'Base IPCA'!$D$3:$D$14,AH85,"Cubic","Extrapolate=Linear","MultiX=Average","Skip=True","Sort=True")</f>
        <v>9.3481624843018327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339.35418000001846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339.35418000001846</v>
      </c>
      <c r="AD86" s="5">
        <f t="shared" ca="1" si="27"/>
        <v>4.224312071644463E-3</v>
      </c>
      <c r="AH86" s="42">
        <f t="shared" ca="1" si="31"/>
        <v>45868</v>
      </c>
      <c r="AI86" s="43">
        <f ca="1">_xll.BInterpol('Base IPCA'!$C$3:$C$14,'Base IPCA'!$E$3:$E$14,AH86,"Cubic","Extrapolate=Linear","MultiX=Average","Skip=True","Sort=True")</f>
        <v>8.9087733586509241</v>
      </c>
      <c r="AJ86" s="43">
        <f ca="1">_xll.BInterpol('Base IPCA'!$C$3:$C$14,'Base IPCA'!$D$3:$D$14,AH86,"Cubic","Extrapolate=Linear","MultiX=Average","Skip=True","Sort=True")</f>
        <v>9.3497772042561742</v>
      </c>
    </row>
    <row r="87" spans="14:36" x14ac:dyDescent="0.25">
      <c r="N87"/>
      <c r="O87" t="s">
        <v>180</v>
      </c>
      <c r="P87" s="52" t="str">
        <f t="shared" ref="P87:P104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305.21172499996965</v>
      </c>
      <c r="U87" s="16">
        <f>IFERROR(U35*_xll.BDP($P87&amp;" Corp","RISK_MTY_MID")/100,(U35*0.40341))</f>
        <v>704.33474999992995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399.12302499996031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704.33474999992995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234.77824999997665</v>
      </c>
      <c r="AC87" s="55">
        <f t="shared" si="35"/>
        <v>2347.7824999997665</v>
      </c>
      <c r="AD87" s="5">
        <f t="shared" ref="AD87:AD104" ca="1" si="37">+AC87/$AC$105</f>
        <v>2.9225412683421464E-2</v>
      </c>
      <c r="AH87" s="42">
        <f t="shared" ca="1" si="31"/>
        <v>45869</v>
      </c>
      <c r="AI87" s="43">
        <f ca="1">_xll.BInterpol('Base IPCA'!$C$3:$C$14,'Base IPCA'!$E$3:$E$14,AH87,"Cubic","Extrapolate=Linear","MultiX=Average","Skip=True","Sort=True")</f>
        <v>8.9121014196035997</v>
      </c>
      <c r="AJ87" s="43">
        <f ca="1">_xll.BInterpol('Base IPCA'!$C$3:$C$14,'Base IPCA'!$D$3:$D$14,AH87,"Cubic","Extrapolate=Linear","MultiX=Average","Skip=True","Sort=True")</f>
        <v>9.3513884495150315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1319.3302650000028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655.24632300000133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959.51292000000194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348.4546920000007</v>
      </c>
      <c r="AC88" s="55">
        <f t="shared" si="35"/>
        <v>3282.5442000000066</v>
      </c>
      <c r="AD88" s="5">
        <f t="shared" ca="1" si="37"/>
        <v>4.0861412373838418E-2</v>
      </c>
      <c r="AH88" s="42">
        <f t="shared" ca="1" si="31"/>
        <v>45870</v>
      </c>
      <c r="AI88" s="43">
        <f ca="1">_xll.BInterpol('Base IPCA'!$C$3:$C$14,'Base IPCA'!$E$3:$E$14,AH88,"Cubic","Extrapolate=Linear","MultiX=Average","Skip=True","Sort=True")</f>
        <v>8.9154249703776127</v>
      </c>
      <c r="AJ88" s="43">
        <f ca="1">_xll.BInterpol('Base IPCA'!$C$3:$C$14,'Base IPCA'!$D$3:$D$14,AH88,"Cubic","Extrapolate=Linear","MultiX=Average","Skip=True","Sort=True")</f>
        <v>9.3529961743587275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244.15721999998004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165.27016499998649</v>
      </c>
      <c r="AC89" s="55">
        <f t="shared" si="35"/>
        <v>409.42738499996653</v>
      </c>
      <c r="AD89" s="5">
        <f t="shared" ca="1" si="37"/>
        <v>5.0965897780221531E-3</v>
      </c>
      <c r="AH89" s="42">
        <f t="shared" ca="1" si="31"/>
        <v>45871</v>
      </c>
      <c r="AI89" s="43">
        <f ca="1">_xll.BInterpol('Base IPCA'!$C$3:$C$14,'Base IPCA'!$E$3:$E$14,AH89,"Cubic","Extrapolate=Linear","MultiX=Average","Skip=True","Sort=True")</f>
        <v>8.9187439523992129</v>
      </c>
      <c r="AJ89" s="43">
        <f ca="1">_xll.BInterpol('Base IPCA'!$C$3:$C$14,'Base IPCA'!$D$3:$D$14,AH89,"Cubic","Extrapolate=Linear","MultiX=Average","Skip=True","Sort=True")</f>
        <v>9.3546003330675838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1.1004113375982292E-2</v>
      </c>
      <c r="AH90" s="42">
        <f t="shared" ca="1" si="31"/>
        <v>45872</v>
      </c>
      <c r="AI90" s="43">
        <f ca="1">_xll.BInterpol('Base IPCA'!$C$3:$C$14,'Base IPCA'!$E$3:$E$14,AH90,"Cubic","Extrapolate=Linear","MultiX=Average","Skip=True","Sort=True")</f>
        <v>8.9220583070946553</v>
      </c>
      <c r="AJ90" s="43">
        <f ca="1">_xll.BInterpol('Base IPCA'!$C$3:$C$14,'Base IPCA'!$D$3:$D$14,AH90,"Cubic","Extrapolate=Linear","MultiX=Average","Skip=True","Sort=True")</f>
        <v>9.356200879921925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4.4564169554317428E-3</v>
      </c>
      <c r="AH91" s="42">
        <f t="shared" ca="1" si="31"/>
        <v>45873</v>
      </c>
      <c r="AI91" s="43">
        <f ca="1">_xll.BInterpol('Base IPCA'!$C$3:$C$14,'Base IPCA'!$E$3:$E$14,AH91,"Cubic","Extrapolate=Linear","MultiX=Average","Skip=True","Sort=True")</f>
        <v>8.925367975890186</v>
      </c>
      <c r="AJ91" s="43">
        <f ca="1">_xll.BInterpol('Base IPCA'!$C$3:$C$14,'Base IPCA'!$D$3:$D$14,AH91,"Cubic","Extrapolate=Linear","MultiX=Average","Skip=True","Sort=True")</f>
        <v>9.3577977692020724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7.3070300358615446E-3</v>
      </c>
      <c r="AH92" s="42">
        <f t="shared" ca="1" si="31"/>
        <v>45874</v>
      </c>
      <c r="AI92" s="43">
        <f ca="1">_xll.BInterpol('Base IPCA'!$C$3:$C$14,'Base IPCA'!$E$3:$E$14,AH92,"Cubic","Extrapolate=Linear","MultiX=Average","Skip=True","Sort=True")</f>
        <v>8.9286729002120619</v>
      </c>
      <c r="AJ92" s="43">
        <f ca="1">_xll.BInterpol('Base IPCA'!$C$3:$C$14,'Base IPCA'!$D$3:$D$14,AH92,"Cubic","Extrapolate=Linear","MultiX=Average","Skip=True","Sort=True")</f>
        <v>9.3593909551883474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296.70292100003917</v>
      </c>
      <c r="U93" s="16">
        <f>IFERROR(U41*_xll.BDP($P93&amp;" Corp","RISK_MTY_MID")/100,(U41*0.34243))</f>
        <v>866.58500200011451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333.50622450004403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229.54637750003027</v>
      </c>
      <c r="AC93" s="55">
        <f t="shared" ref="AC93:AC94" si="38">SUM(Q93:AB93)</f>
        <v>1726.3405250002279</v>
      </c>
      <c r="AD93" s="5">
        <f t="shared" ca="1" si="37"/>
        <v>2.1489645772234504E-2</v>
      </c>
      <c r="AH93" s="42">
        <f t="shared" ca="1" si="31"/>
        <v>45875</v>
      </c>
      <c r="AI93" s="43">
        <f ca="1">_xll.BInterpol('Base IPCA'!$C$3:$C$14,'Base IPCA'!$E$3:$E$14,AH93,"Cubic","Extrapolate=Linear","MultiX=Average","Skip=True","Sort=True")</f>
        <v>8.9319730214865292</v>
      </c>
      <c r="AJ93" s="43">
        <f ca="1">_xll.BInterpol('Base IPCA'!$C$3:$C$14,'Base IPCA'!$D$3:$D$14,AH93,"Cubic","Extrapolate=Linear","MultiX=Average","Skip=True","Sort=True")</f>
        <v>9.3609803921610748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589.84019999993507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229.38229999997475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360.45789999996038</v>
      </c>
      <c r="AC94" s="55">
        <f t="shared" si="38"/>
        <v>1179.6803999998701</v>
      </c>
      <c r="AD94" s="5">
        <f t="shared" ca="1" si="37"/>
        <v>1.4684770213826597E-2</v>
      </c>
      <c r="AH94" s="42">
        <f t="shared" ca="1" si="31"/>
        <v>45876</v>
      </c>
      <c r="AI94" s="43">
        <f ca="1">_xll.BInterpol('Base IPCA'!$C$3:$C$14,'Base IPCA'!$E$3:$E$14,AH94,"Cubic","Extrapolate=Linear","MultiX=Average","Skip=True","Sort=True")</f>
        <v>8.935268281139841</v>
      </c>
      <c r="AJ94" s="43">
        <f ca="1">_xll.BInterpol('Base IPCA'!$C$3:$C$14,'Base IPCA'!$D$3:$D$14,AH94,"Cubic","Extrapolate=Linear","MultiX=Average","Skip=True","Sort=True")</f>
        <v>9.3625660344005759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45877</v>
      </c>
      <c r="AI95" s="43">
        <f ca="1">_xll.BInterpol('Base IPCA'!$C$3:$C$14,'Base IPCA'!$E$3:$E$14,AH95,"Cubic","Extrapolate=Linear","MultiX=Average","Skip=True","Sort=True")</f>
        <v>8.9385586205982488</v>
      </c>
      <c r="AJ95" s="43">
        <f ca="1">_xll.BInterpol('Base IPCA'!$C$3:$C$14,'Base IPCA'!$D$3:$D$14,AH95,"Cubic","Extrapolate=Linear","MultiX=Average","Skip=True","Sort=True")</f>
        <v>9.3641478361871737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925.31439150000233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271.01450850000072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184.05060000000049</v>
      </c>
      <c r="AC96" s="55">
        <f t="shared" si="26"/>
        <v>1380.3795000000036</v>
      </c>
      <c r="AD96" s="5">
        <f t="shared" ca="1" si="37"/>
        <v>1.7183091085839129E-2</v>
      </c>
      <c r="AH96" s="42">
        <f t="shared" ca="1" si="31"/>
        <v>45878</v>
      </c>
      <c r="AI96" s="43">
        <f ca="1">_xll.BInterpol('Base IPCA'!$C$3:$C$14,'Base IPCA'!$E$3:$E$14,AH96,"Cubic","Extrapolate=Linear","MultiX=Average","Skip=True","Sort=True")</f>
        <v>8.9418439812880042</v>
      </c>
      <c r="AJ96" s="43">
        <f ca="1">_xll.BInterpol('Base IPCA'!$C$3:$C$14,'Base IPCA'!$D$3:$D$14,AH96,"Cubic","Extrapolate=Linear","MultiX=Average","Skip=True","Sort=True")</f>
        <v>9.3657257518011896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4.2020775385787218E-2</v>
      </c>
      <c r="AH97" s="42">
        <f t="shared" ca="1" si="31"/>
        <v>45879</v>
      </c>
      <c r="AI97" s="43">
        <f ca="1">_xll.BInterpol('Base IPCA'!$C$3:$C$14,'Base IPCA'!$E$3:$E$14,AH97,"Cubic","Extrapolate=Linear","MultiX=Average","Skip=True","Sort=True")</f>
        <v>8.9451243046353568</v>
      </c>
      <c r="AJ97" s="43">
        <f ca="1">_xll.BInterpol('Base IPCA'!$C$3:$C$14,'Base IPCA'!$D$3:$D$14,AH97,"Cubic","Extrapolate=Linear","MultiX=Average","Skip=True","Sort=True")</f>
        <v>9.3672997355229484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4.7182003313332218E-3</v>
      </c>
      <c r="AH98" s="42">
        <f t="shared" ca="1" si="31"/>
        <v>45880</v>
      </c>
      <c r="AI98" s="43">
        <f ca="1">_xll.BInterpol('Base IPCA'!$C$3:$C$14,'Base IPCA'!$E$3:$E$14,AH98,"Cubic","Extrapolate=Linear","MultiX=Average","Skip=True","Sort=True")</f>
        <v>8.9483995320665581</v>
      </c>
      <c r="AJ98" s="43">
        <f ca="1">_xll.BInterpol('Base IPCA'!$C$3:$C$14,'Base IPCA'!$D$3:$D$14,AH98,"Cubic","Extrapolate=Linear","MultiX=Average","Skip=True","Sort=True")</f>
        <v>9.3688697416327713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8.4853033801367706E-3</v>
      </c>
      <c r="AH99" s="42">
        <f t="shared" ca="1" si="31"/>
        <v>45881</v>
      </c>
      <c r="AI99" s="43">
        <f ca="1">_xll.BInterpol('Base IPCA'!$C$3:$C$14,'Base IPCA'!$E$3:$E$14,AH99,"Cubic","Extrapolate=Linear","MultiX=Average","Skip=True","Sort=True")</f>
        <v>8.9516696050078597</v>
      </c>
      <c r="AJ99" s="43">
        <f ca="1">_xll.BInterpol('Base IPCA'!$C$3:$C$14,'Base IPCA'!$D$3:$D$14,AH99,"Cubic","Extrapolate=Linear","MultiX=Average","Skip=True","Sort=True")</f>
        <v>9.3704357244109797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2.8135764899823177E-3</v>
      </c>
      <c r="AH100" s="42">
        <f t="shared" ca="1" si="31"/>
        <v>45882</v>
      </c>
      <c r="AI100" s="43">
        <f ca="1">_xll.BInterpol('Base IPCA'!$C$3:$C$14,'Base IPCA'!$E$3:$E$14,AH100,"Cubic","Extrapolate=Linear","MultiX=Average","Skip=True","Sort=True")</f>
        <v>8.9549344648855129</v>
      </c>
      <c r="AJ100" s="43">
        <f ca="1">_xll.BInterpol('Base IPCA'!$C$3:$C$14,'Base IPCA'!$D$3:$D$14,AH100,"Cubic","Extrapolate=Linear","MultiX=Average","Skip=True","Sort=True")</f>
        <v>9.3719976381378984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Q49*VLOOKUP($P101,$B$3:$J$14,6,0)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23.670949178238516</v>
      </c>
      <c r="AC101" s="55">
        <f t="shared" si="26"/>
        <v>23.670949178238516</v>
      </c>
      <c r="AD101" s="5">
        <f t="shared" ca="1" si="37"/>
        <v>2.9465815438286369E-4</v>
      </c>
      <c r="AH101" s="42">
        <f t="shared" ca="1" si="31"/>
        <v>45883</v>
      </c>
      <c r="AI101" s="43">
        <f ca="1">_xll.BInterpol('Base IPCA'!$C$3:$C$14,'Base IPCA'!$E$3:$E$14,AH101,"Cubic","Extrapolate=Linear","MultiX=Average","Skip=True","Sort=True")</f>
        <v>8.9581940531257693</v>
      </c>
      <c r="AJ101" s="43">
        <f ca="1">_xll.BInterpol('Base IPCA'!$C$3:$C$14,'Base IPCA'!$D$3:$D$14,AH101,"Cubic","Extrapolate=Linear","MultiX=Average","Skip=True","Sort=True")</f>
        <v>9.3735554370938505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133.445190047496</v>
      </c>
      <c r="W102" s="100">
        <f t="shared" ca="1" si="42"/>
        <v>0</v>
      </c>
      <c r="X102" s="100">
        <f t="shared" ca="1" si="42"/>
        <v>476.58996445534285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610.03515450283885</v>
      </c>
      <c r="AD102" s="5">
        <f t="shared" ca="1" si="37"/>
        <v>7.5937737595974126E-3</v>
      </c>
      <c r="AH102" s="42">
        <f t="shared" ca="1" si="31"/>
        <v>45884</v>
      </c>
      <c r="AI102" s="43">
        <f ca="1">_xll.BInterpol('Base IPCA'!$C$3:$C$14,'Base IPCA'!$E$3:$E$14,AH102,"Cubic","Extrapolate=Linear","MultiX=Average","Skip=True","Sort=True")</f>
        <v>8.9614483111548768</v>
      </c>
      <c r="AJ102" s="43">
        <f ca="1">_xll.BInterpol('Base IPCA'!$C$3:$C$14,'Base IPCA'!$D$3:$D$14,AH102,"Cubic","Extrapolate=Linear","MultiX=Average","Skip=True","Sort=True")</f>
        <v>9.3751090755591555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145.24243182531791</v>
      </c>
      <c r="W103" s="100">
        <f t="shared" ca="1" si="43"/>
        <v>0</v>
      </c>
      <c r="X103" s="100">
        <f t="shared" ca="1" si="43"/>
        <v>580.96972730127163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726.21215912658954</v>
      </c>
      <c r="AD103" s="5">
        <f t="shared" ca="1" si="37"/>
        <v>9.0399558077442141E-3</v>
      </c>
      <c r="AH103" s="42">
        <f t="shared" ca="1" si="31"/>
        <v>45885</v>
      </c>
      <c r="AI103" s="43">
        <f ca="1">_xll.BInterpol('Base IPCA'!$C$3:$C$14,'Base IPCA'!$E$3:$E$14,AH103,"Cubic","Extrapolate=Linear","MultiX=Average","Skip=True","Sort=True")</f>
        <v>8.9646971803990922</v>
      </c>
      <c r="AJ103" s="43">
        <f ca="1">_xll.BInterpol('Base IPCA'!$C$3:$C$14,'Base IPCA'!$D$3:$D$14,AH103,"Cubic","Extrapolate=Linear","MultiX=Average","Skip=True","Sort=True")</f>
        <v>9.3766585078141382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45886</v>
      </c>
      <c r="AI104" s="43">
        <f ca="1">_xll.BInterpol('Base IPCA'!$C$3:$C$14,'Base IPCA'!$E$3:$E$14,AH104,"Cubic","Extrapolate=Linear","MultiX=Average","Skip=True","Sort=True")</f>
        <v>8.9679406022846617</v>
      </c>
      <c r="AJ104" s="43">
        <f ca="1">_xll.BInterpol('Base IPCA'!$C$3:$C$14,'Base IPCA'!$D$3:$D$14,AH104,"Cubic","Extrapolate=Linear","MultiX=Average","Skip=True","Sort=True")</f>
        <v>9.37820368813912</v>
      </c>
    </row>
    <row r="105" spans="14:36" ht="15.75" thickBot="1" x14ac:dyDescent="0.3">
      <c r="Q105" s="63">
        <f t="shared" ref="Q105:AC105" ca="1" si="45">SUM(Q55:Q104)</f>
        <v>944.06284950000418</v>
      </c>
      <c r="R105" s="64">
        <f t="shared" ca="1" si="45"/>
        <v>853.27797150000379</v>
      </c>
      <c r="S105" s="64">
        <f t="shared" ca="1" si="45"/>
        <v>1929.5729387502199</v>
      </c>
      <c r="T105" s="64">
        <f t="shared" ca="1" si="45"/>
        <v>1263.3250835000297</v>
      </c>
      <c r="U105" s="64">
        <f t="shared" ca="1" si="45"/>
        <v>42102.460214450752</v>
      </c>
      <c r="V105" s="64">
        <f t="shared" ca="1" si="45"/>
        <v>447.3664368728256</v>
      </c>
      <c r="W105" s="64">
        <f t="shared" ca="1" si="45"/>
        <v>4553.5201724999642</v>
      </c>
      <c r="X105" s="64">
        <f t="shared" ca="1" si="45"/>
        <v>1342.1007342566211</v>
      </c>
      <c r="Y105" s="64">
        <f t="shared" ca="1" si="45"/>
        <v>0</v>
      </c>
      <c r="Z105" s="64">
        <f t="shared" ca="1" si="45"/>
        <v>18632.387289400373</v>
      </c>
      <c r="AA105" s="64">
        <f t="shared" ca="1" si="45"/>
        <v>46.468764500003303</v>
      </c>
      <c r="AB105" s="57">
        <f t="shared" ca="1" si="45"/>
        <v>8219.0537006784089</v>
      </c>
      <c r="AC105" s="65">
        <f t="shared" ca="1" si="45"/>
        <v>80333.596155909196</v>
      </c>
      <c r="AH105" s="42">
        <f t="shared" ca="1" si="31"/>
        <v>45887</v>
      </c>
      <c r="AI105" s="43">
        <f ca="1">_xll.BInterpol('Base IPCA'!$C$3:$C$14,'Base IPCA'!$E$3:$E$14,AH105,"Cubic","Extrapolate=Linear","MultiX=Average","Skip=True","Sort=True")</f>
        <v>8.9711785182378385</v>
      </c>
      <c r="AJ105" s="43">
        <f ca="1">_xll.BInterpol('Base IPCA'!$C$3:$C$14,'Base IPCA'!$D$3:$D$14,AH105,"Cubic","Extrapolate=Linear","MultiX=Average","Skip=True","Sort=True")</f>
        <v>9.3797445708144256</v>
      </c>
    </row>
    <row r="106" spans="14:36" ht="15.75" thickBot="1" x14ac:dyDescent="0.3">
      <c r="U106" s="140"/>
      <c r="AH106" s="42">
        <f t="shared" ca="1" si="31"/>
        <v>45888</v>
      </c>
      <c r="AI106" s="43">
        <f ca="1">_xll.BInterpol('Base IPCA'!$C$3:$C$14,'Base IPCA'!$E$3:$E$14,AH106,"Cubic","Extrapolate=Linear","MultiX=Average","Skip=True","Sort=True")</f>
        <v>8.9744108696848723</v>
      </c>
      <c r="AJ106" s="43">
        <f ca="1">_xll.BInterpol('Base IPCA'!$C$3:$C$14,'Base IPCA'!$D$3:$D$14,AH106,"Cubic","Extrapolate=Linear","MultiX=Average","Skip=True","Sort=True")</f>
        <v>9.3812811101203746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45889</v>
      </c>
      <c r="AI107" s="43">
        <f ca="1">_xll.BInterpol('Base IPCA'!$C$3:$C$14,'Base IPCA'!$E$3:$E$14,AH107,"Cubic","Extrapolate=Linear","MultiX=Average","Skip=True","Sort=True")</f>
        <v>8.9776375980520164</v>
      </c>
      <c r="AJ107" s="43">
        <f ca="1">_xll.BInterpol('Base IPCA'!$C$3:$C$14,'Base IPCA'!$D$3:$D$14,AH107,"Cubic","Extrapolate=Linear","MultiX=Average","Skip=True","Sort=True")</f>
        <v>9.3828132603372918</v>
      </c>
    </row>
    <row r="108" spans="14:36" x14ac:dyDescent="0.25">
      <c r="P108" s="52" t="s">
        <v>177</v>
      </c>
      <c r="Q108" s="16">
        <f ca="1">SUMIFS(Estratégia!$F:$F,Estratégia!$C:$C,Q$107,Estratégia!$D:$D,$P108,Estratégia!$E:$E,"Hedge IPCA")*VLOOKUP($P108,$B$18:$M$26,12,0)</f>
        <v>-1.0668012332171202</v>
      </c>
      <c r="R108" s="16">
        <f ca="1">SUMIFS(Estratégia!$F:$F,Estratégia!$C:$C,R$107,Estratégia!$D:$D,$P108,Estratégia!$E:$E,"Hedge IPCA")*VLOOKUP($P108,$B$18:$M$26,12,0)</f>
        <v>-1.0668012332171202</v>
      </c>
      <c r="S108" s="16">
        <f ca="1">SUMIFS(Estratégia!$F:$F,Estratégia!$C:$C,S$107,Estratégia!$D:$D,$P108,Estratégia!$E:$E,"Hedge IPCA")*VLOOKUP($P108,$B$18:$M$26,12,0)</f>
        <v>-6.9342080159112811</v>
      </c>
      <c r="T108" s="16">
        <f ca="1">SUMIFS(Estratégia!$F:$F,Estratégia!$C:$C,T$107,Estratégia!$D:$D,$P108,Estratégia!$E:$E,"Hedge IPCA")*VLOOKUP($P108,$B$18:$M$26,12,0)</f>
        <v>-0.80010092491284013</v>
      </c>
      <c r="U108" s="16">
        <f ca="1">SUMIFS(Estratégia!$F:$F,Estratégia!$C:$C,U$107,Estratégia!$D:$D,$P108,Estratégia!$E:$E,"Hedge IPCA")*VLOOKUP($P108,$B$18:$M$26,12,0)</f>
        <v>-29.070333605166525</v>
      </c>
      <c r="V108" s="16">
        <f ca="1">SUMIFS(Estratégia!$F:$F,Estratégia!$C:$C,V$107,Estratégia!$D:$D,$P108,Estratégia!$E:$E,"Hedge IPCA")*VLOOKUP($P108,$B$18:$M$26,12,0)</f>
        <v>-0.53340061660856009</v>
      </c>
      <c r="W108" s="16">
        <f ca="1">SUMIFS(Estratégia!$F:$F,Estratégia!$C:$C,W$107,Estratégia!$D:$D,$P108,Estratégia!$E:$E,"Hedge IPCA")*VLOOKUP($P108,$B$18:$M$26,12,0)</f>
        <v>0</v>
      </c>
      <c r="X108" s="16">
        <f ca="1">SUMIFS(Estratégia!$F:$F,Estratégia!$C:$C,X$107,Estratégia!$D:$D,$P108,Estratégia!$E:$E,"Hedge IPCA")*VLOOKUP($P108,$B$18:$M$26,12,0)</f>
        <v>4.2672049328684807</v>
      </c>
      <c r="Y108" s="16">
        <f ca="1">SUMIFS(Estratégia!$F:$F,Estratégia!$C:$C,Y$107,Estratégia!$D:$D,$P108,Estratégia!$E:$E,"Hedge IPCA")*VLOOKUP($P108,$B$18:$M$26,12,0)</f>
        <v>0</v>
      </c>
      <c r="Z108" s="16">
        <f ca="1">SUMIFS(Estratégia!$F:$F,Estratégia!$C:$C,Z$107,Estratégia!$D:$D,$P108,Estratégia!$E:$E,"Hedge IPCA")*VLOOKUP($P108,$B$18:$M$26,12,0)</f>
        <v>-11.734813565388322</v>
      </c>
      <c r="AA108" s="16">
        <f ca="1">SUMIFS(Estratégia!$F:$F,Estratégia!$C:$C,AA$107,Estratégia!$D:$D,$P108,Estratégia!$E:$E,"Hedge IPCA")*VLOOKUP($P108,$B$18:$M$26,12,0)</f>
        <v>0</v>
      </c>
      <c r="AB108" s="16">
        <f ca="1">SUMIFS(Estratégia!$F:$F,Estratégia!$C:$C,AB$107,Estratégia!$D:$D,$P108,Estratégia!$E:$E,"Hedge IPCA")*VLOOKUP($P108,$B$18:$M$26,12,0)</f>
        <v>-6.6675077076070011</v>
      </c>
      <c r="AC108" s="55">
        <f t="shared" ref="AC108:AC116" ca="1" si="47">SUM(Q108:AB108)</f>
        <v>-53.606761969160289</v>
      </c>
      <c r="AH108" s="42">
        <f t="shared" ca="1" si="31"/>
        <v>45890</v>
      </c>
      <c r="AI108" s="43">
        <f ca="1">_xll.BInterpol('Base IPCA'!$C$3:$C$14,'Base IPCA'!$E$3:$E$14,AH108,"Cubic","Extrapolate=Linear","MultiX=Average","Skip=True","Sort=True")</f>
        <v>8.9808586447655205</v>
      </c>
      <c r="AJ108" s="43">
        <f ca="1">_xll.BInterpol('Base IPCA'!$C$3:$C$14,'Base IPCA'!$D$3:$D$14,AH108,"Cubic","Extrapolate=Linear","MultiX=Average","Skip=True","Sort=True")</f>
        <v>9.3843409757454985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-133.445190047496</v>
      </c>
      <c r="R109" s="16">
        <f ca="1">SUMIFS(Estratégia!$F:$F,Estratégia!$C:$C,R$107,Estratégia!$D:$D,$P109,Estratégia!$E:$E,"Hedge IPCA")*VLOOKUP($P109,$B$18:$M$26,12,0)</f>
        <v>-114.38159146928228</v>
      </c>
      <c r="S109" s="16">
        <f ca="1">SUMIFS(Estratégia!$F:$F,Estratégia!$C:$C,S$107,Estratégia!$D:$D,$P109,Estratégia!$E:$E,"Hedge IPCA")*VLOOKUP($P109,$B$18:$M$26,12,0)</f>
        <v>-324.08117582963314</v>
      </c>
      <c r="T109" s="16">
        <f ca="1">SUMIFS(Estratégia!$F:$F,Estratégia!$C:$C,T$107,Estratégia!$D:$D,$P109,Estratégia!$E:$E,"Hedge IPCA")*VLOOKUP($P109,$B$18:$M$26,12,0)</f>
        <v>-19.063598578213714</v>
      </c>
      <c r="U109" s="16">
        <f ca="1">SUMIFS(Estratégia!$F:$F,Estratégia!$C:$C,U$107,Estratégia!$D:$D,$P109,Estratégia!$E:$E,"Hedge IPCA")*VLOOKUP($P109,$B$18:$M$26,12,0)</f>
        <v>-667.22595023747999</v>
      </c>
      <c r="V109" s="16">
        <f ca="1">SUMIFS(Estratégia!$F:$F,Estratégia!$C:$C,V$107,Estratégia!$D:$D,$P109,Estratégia!$E:$E,"Hedge IPCA")*VLOOKUP($P109,$B$18:$M$26,12,0)</f>
        <v>-152.50878862570971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-610.03515450283885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-266.890380094992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-190.63598578213714</v>
      </c>
      <c r="AC109" s="55">
        <f t="shared" ca="1" si="47"/>
        <v>-2478.2678151677828</v>
      </c>
      <c r="AH109" s="42">
        <f t="shared" ca="1" si="31"/>
        <v>45891</v>
      </c>
      <c r="AI109" s="43">
        <f ca="1">_xll.BInterpol('Base IPCA'!$C$3:$C$14,'Base IPCA'!$E$3:$E$14,AH109,"Cubic","Extrapolate=Linear","MultiX=Average","Skip=True","Sort=True")</f>
        <v>8.9840739512516379</v>
      </c>
      <c r="AJ109" s="43">
        <f ca="1">_xll.BInterpol('Base IPCA'!$C$3:$C$14,'Base IPCA'!$D$3:$D$14,AH109,"Cubic","Extrapolate=Linear","MultiX=Average","Skip=True","Sort=True")</f>
        <v>9.3858642106253178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-145.24243182531791</v>
      </c>
      <c r="R110" s="16">
        <f ca="1">SUMIFS(Estratégia!$F:$F,Estratégia!$C:$C,R$107,Estratégia!$D:$D,$P110,Estratégia!$E:$E,"Hedge IPCA")*VLOOKUP($P110,$B$18:$M$26,12,0)</f>
        <v>-116.19394546025433</v>
      </c>
      <c r="S110" s="16">
        <f ca="1">SUMIFS(Estratégia!$F:$F,Estratégia!$C:$C,S$107,Estratégia!$D:$D,$P110,Estratégia!$E:$E,"Hedge IPCA")*VLOOKUP($P110,$B$18:$M$26,12,0)</f>
        <v>-174.29091819038149</v>
      </c>
      <c r="T110" s="16">
        <f ca="1">SUMIFS(Estratégia!$F:$F,Estratégia!$C:$C,T$107,Estratégia!$D:$D,$P110,Estratégia!$E:$E,"Hedge IPCA")*VLOOKUP($P110,$B$18:$M$26,12,0)</f>
        <v>-29.048486365063582</v>
      </c>
      <c r="U110" s="16">
        <f ca="1">SUMIFS(Estratégia!$F:$F,Estratégia!$C:$C,U$107,Estratégia!$D:$D,$P110,Estratégia!$E:$E,"Hedge IPCA")*VLOOKUP($P110,$B$18:$M$26,12,0)</f>
        <v>-1423.3758318881155</v>
      </c>
      <c r="V110" s="16">
        <f ca="1">SUMIFS(Estratégia!$F:$F,Estratégia!$C:$C,V$107,Estratégia!$D:$D,$P110,Estratégia!$E:$E,"Hedge IPCA")*VLOOKUP($P110,$B$18:$M$26,12,0)</f>
        <v>-174.29091819038149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-610.01821366633521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-522.87275457114447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-348.58183638076298</v>
      </c>
      <c r="AC110" s="55">
        <f t="shared" ca="1" si="47"/>
        <v>-3543.915336537757</v>
      </c>
      <c r="AH110" s="42">
        <f t="shared" ca="1" si="31"/>
        <v>45892</v>
      </c>
      <c r="AI110" s="43">
        <f ca="1">_xll.BInterpol('Base IPCA'!$C$3:$C$14,'Base IPCA'!$E$3:$E$14,AH110,"Cubic","Extrapolate=Linear","MultiX=Average","Skip=True","Sort=True")</f>
        <v>8.9872834589366164</v>
      </c>
      <c r="AJ110" s="43">
        <f ca="1">_xll.BInterpol('Base IPCA'!$C$3:$C$14,'Base IPCA'!$D$3:$D$14,AH110,"Cubic","Extrapolate=Linear","MultiX=Average","Skip=True","Sort=True")</f>
        <v>9.3873829192570728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-174.42854409560096</v>
      </c>
      <c r="R111" s="16">
        <f ca="1">SUMIFS(Estratégia!$F:$F,Estratégia!$C:$C,R$107,Estratégia!$D:$D,$P111,Estratégia!$E:$E,"Hedge IPCA")*VLOOKUP($P111,$B$18:$M$26,12,0)</f>
        <v>-174.42854409560096</v>
      </c>
      <c r="S111" s="16">
        <f ca="1">SUMIFS(Estratégia!$F:$F,Estratégia!$C:$C,S$107,Estratégia!$D:$D,$P111,Estratégia!$E:$E,"Hedge IPCA")*VLOOKUP($P111,$B$18:$M$26,12,0)</f>
        <v>-261.64281614340143</v>
      </c>
      <c r="T111" s="16">
        <f ca="1">SUMIFS(Estratégia!$F:$F,Estratégia!$C:$C,T$107,Estratégia!$D:$D,$P111,Estratégia!$E:$E,"Hedge IPCA")*VLOOKUP($P111,$B$18:$M$26,12,0)</f>
        <v>-174.42854409560096</v>
      </c>
      <c r="U111" s="16">
        <f ca="1">SUMIFS(Estratégia!$F:$F,Estratégia!$C:$C,U$107,Estratégia!$D:$D,$P111,Estratégia!$E:$E,"Hedge IPCA")*VLOOKUP($P111,$B$18:$M$26,12,0)</f>
        <v>-2398.3924813145131</v>
      </c>
      <c r="V111" s="16">
        <f ca="1">SUMIFS(Estratégia!$F:$F,Estratégia!$C:$C,V$107,Estratégia!$D:$D,$P111,Estratégia!$E:$E,"Hedge IPCA")*VLOOKUP($P111,$B$18:$M$26,12,0)</f>
        <v>-43.607136023900239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-43.607136023900239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-1090.178400597506</v>
      </c>
      <c r="AA111" s="16">
        <f ca="1">SUMIFS(Estratégia!$F:$F,Estratégia!$C:$C,AA$107,Estratégia!$D:$D,$P111,Estratégia!$E:$E,"Hedge IPCA")*VLOOKUP($P111,$B$18:$M$26,12,0)</f>
        <v>-43.607136023900239</v>
      </c>
      <c r="AB111" s="16">
        <f ca="1">SUMIFS(Estratégia!$F:$F,Estratégia!$C:$C,AB$107,Estratégia!$D:$D,$P111,Estratégia!$E:$E,"Hedge IPCA")*VLOOKUP($P111,$B$18:$M$26,12,0)</f>
        <v>-784.9284484302043</v>
      </c>
      <c r="AC111" s="55">
        <f t="shared" ca="1" si="47"/>
        <v>-5189.2491868441284</v>
      </c>
      <c r="AH111" s="42">
        <f t="shared" ca="1" si="31"/>
        <v>45893</v>
      </c>
      <c r="AI111" s="43">
        <f ca="1">_xll.BInterpol('Base IPCA'!$C$3:$C$14,'Base IPCA'!$E$3:$E$14,AH111,"Cubic","Extrapolate=Linear","MultiX=Average","Skip=True","Sort=True")</f>
        <v>8.9904871092467094</v>
      </c>
      <c r="AJ111" s="43">
        <f ca="1">_xll.BInterpol('Base IPCA'!$C$3:$C$14,'Base IPCA'!$D$3:$D$14,AH111,"Cubic","Extrapolate=Linear","MultiX=Average","Skip=True","Sort=True")</f>
        <v>9.3888970559210865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-204.24429324758239</v>
      </c>
      <c r="R112" s="16">
        <f ca="1">SUMIFS(Estratégia!$F:$F,Estratégia!$C:$C,R$107,Estratégia!$D:$D,$P112,Estratégia!$E:$E,"Hedge IPCA")*VLOOKUP($P112,$B$18:$M$26,12,0)</f>
        <v>-204.24429324758239</v>
      </c>
      <c r="S112" s="16">
        <f ca="1">SUMIFS(Estratégia!$F:$F,Estratégia!$C:$C,S$107,Estratégia!$D:$D,$P112,Estratégia!$E:$E,"Hedge IPCA")*VLOOKUP($P112,$B$18:$M$26,12,0)</f>
        <v>-255.30536655947799</v>
      </c>
      <c r="T112" s="16">
        <f ca="1">SUMIFS(Estratégia!$F:$F,Estratégia!$C:$C,T$107,Estratégia!$D:$D,$P112,Estratégia!$E:$E,"Hedge IPCA")*VLOOKUP($P112,$B$18:$M$26,12,0)</f>
        <v>-306.36643987137359</v>
      </c>
      <c r="U112" s="16">
        <f ca="1">SUMIFS(Estratégia!$F:$F,Estratégia!$C:$C,U$107,Estratégia!$D:$D,$P112,Estratégia!$E:$E,"Hedge IPCA")*VLOOKUP($P112,$B$18:$M$26,12,0)</f>
        <v>-4289.1301581992302</v>
      </c>
      <c r="V112" s="16">
        <f ca="1">SUMIFS(Estratégia!$F:$F,Estratégia!$C:$C,V$107,Estratégia!$D:$D,$P112,Estratégia!$E:$E,"Hedge IPCA")*VLOOKUP($P112,$B$18:$M$26,12,0)</f>
        <v>-51.061073311895598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-51.061073311895598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-1991.3818591639283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-1021.221466237912</v>
      </c>
      <c r="AC112" s="55">
        <f t="shared" ref="AC112" ca="1" si="48">SUM(Q112:AB112)</f>
        <v>-8374.016023150878</v>
      </c>
      <c r="AH112" s="42">
        <f t="shared" ca="1" si="31"/>
        <v>45894</v>
      </c>
      <c r="AI112" s="43">
        <f ca="1">_xll.BInterpol('Base IPCA'!$C$3:$C$14,'Base IPCA'!$E$3:$E$14,AH112,"Cubic","Extrapolate=Linear","MultiX=Average","Skip=True","Sort=True")</f>
        <v>8.9936848436081664</v>
      </c>
      <c r="AJ112" s="43">
        <f ca="1">_xll.BInterpol('Base IPCA'!$C$3:$C$14,'Base IPCA'!$D$3:$D$14,AH112,"Cubic","Extrapolate=Linear","MultiX=Average","Skip=True","Sort=True")</f>
        <v>9.3904065748976784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-431.97464522971131</v>
      </c>
      <c r="R113" s="16">
        <f ca="1">SUMIFS(Estratégia!$F:$F,Estratégia!$C:$C,R$107,Estratégia!$D:$D,$P113,Estratégia!$E:$E,"Hedge IPCA")*VLOOKUP($P113,$B$18:$M$26,12,0)</f>
        <v>-308.55331802122237</v>
      </c>
      <c r="S113" s="16">
        <f ca="1">SUMIFS(Estratégia!$F:$F,Estratégia!$C:$C,S$107,Estratégia!$D:$D,$P113,Estratégia!$E:$E,"Hedge IPCA")*VLOOKUP($P113,$B$18:$M$26,12,0)</f>
        <v>-493.68530883395579</v>
      </c>
      <c r="T113" s="16">
        <f ca="1">SUMIFS(Estratégia!$F:$F,Estratégia!$C:$C,T$107,Estratégia!$D:$D,$P113,Estratégia!$E:$E,"Hedge IPCA")*VLOOKUP($P113,$B$18:$M$26,12,0)</f>
        <v>-617.10663604244473</v>
      </c>
      <c r="U113" s="16">
        <f ca="1">SUMIFS(Estratégia!$F:$F,Estratégia!$C:$C,U$107,Estratégia!$D:$D,$P113,Estratégia!$E:$E,"Hedge IPCA")*VLOOKUP($P113,$B$18:$M$26,12,0)</f>
        <v>-12157.000730036161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-61.710663604244473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-4875.1424247353134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-2838.6905257952458</v>
      </c>
      <c r="AC113" s="55">
        <f t="shared" ca="1" si="47"/>
        <v>-21783.864252298299</v>
      </c>
      <c r="AH113" s="42">
        <f t="shared" ca="1" si="31"/>
        <v>45895</v>
      </c>
      <c r="AI113" s="43">
        <f ca="1">_xll.BInterpol('Base IPCA'!$C$3:$C$14,'Base IPCA'!$E$3:$E$14,AH113,"Cubic","Extrapolate=Linear","MultiX=Average","Skip=True","Sort=True")</f>
        <v>8.9968766034472392</v>
      </c>
      <c r="AJ113" s="43">
        <f ca="1">_xll.BInterpol('Base IPCA'!$C$3:$C$14,'Base IPCA'!$D$3:$D$14,AH113,"Cubic","Extrapolate=Linear","MultiX=Average","Skip=True","Sort=True")</f>
        <v>9.3919114304671751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-74.27049035129312</v>
      </c>
      <c r="U114" s="16">
        <f ca="1">SUMIFS(Estratégia!$F:$F,Estratégia!$C:$C,U$107,Estratégia!$D:$D,$P114,Estratégia!$E:$E,"Hedge IPCA")*VLOOKUP($P114,$B$18:$M$26,12,0)</f>
        <v>-6907.1556026702601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-3193.6310851056041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-2376.6556912413798</v>
      </c>
      <c r="AC114" s="55">
        <f t="shared" ref="AC114" ca="1" si="49">SUM(Q114:AB114)</f>
        <v>-12551.712869368537</v>
      </c>
      <c r="AH114" s="42">
        <f t="shared" ca="1" si="31"/>
        <v>45896</v>
      </c>
      <c r="AI114" s="43">
        <f ca="1">_xll.BInterpol('Base IPCA'!$C$3:$C$14,'Base IPCA'!$E$3:$E$14,AH114,"Cubic","Extrapolate=Linear","MultiX=Average","Skip=True","Sort=True")</f>
        <v>9.0000623301901808</v>
      </c>
      <c r="AJ114" s="43">
        <f ca="1">_xll.BInterpol('Base IPCA'!$C$3:$C$14,'Base IPCA'!$D$3:$D$14,AH114,"Cubic","Extrapolate=Linear","MultiX=Average","Skip=True","Sort=True")</f>
        <v>9.3934115769098963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-85.206748551237979</v>
      </c>
      <c r="U115" s="16">
        <f ca="1">SUMIFS(Estratégia!$F:$F,Estratégia!$C:$C,U$107,Estratégia!$D:$D,$P115,Estratégia!$E:$E,"Hedge IPCA")*VLOOKUP($P115,$B$18:$M$26,12,0)</f>
        <v>-6220.0926442403725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-3663.8901877032331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-1959.7552166784735</v>
      </c>
      <c r="AC115" s="55">
        <f t="shared" ca="1" si="47"/>
        <v>-11928.944797173317</v>
      </c>
      <c r="AH115" s="42">
        <f t="shared" ca="1" si="31"/>
        <v>45897</v>
      </c>
      <c r="AI115" s="43">
        <f ca="1">_xll.BInterpol('Base IPCA'!$C$3:$C$14,'Base IPCA'!$E$3:$E$14,AH115,"Cubic","Extrapolate=Linear","MultiX=Average","Skip=True","Sort=True")</f>
        <v>9.0032419652632409</v>
      </c>
      <c r="AJ115" s="43">
        <f ca="1">_xll.BInterpol('Base IPCA'!$C$3:$C$14,'Base IPCA'!$D$3:$D$14,AH115,"Cubic","Extrapolate=Linear","MultiX=Average","Skip=True","Sort=True")</f>
        <v>9.3949069685061666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-4795.4353062695445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-1809.5982287809602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-814.31920295143209</v>
      </c>
      <c r="AC116" s="56">
        <f t="shared" ca="1" si="47"/>
        <v>-7419.3527380019368</v>
      </c>
      <c r="AH116" s="42">
        <f t="shared" ca="1" si="31"/>
        <v>45898</v>
      </c>
      <c r="AI116" s="43">
        <f ca="1">_xll.BInterpol('Base IPCA'!$C$3:$C$14,'Base IPCA'!$E$3:$E$14,AH116,"Cubic","Extrapolate=Linear","MultiX=Average","Skip=True","Sort=True")</f>
        <v>9.0064154500926694</v>
      </c>
      <c r="AJ116" s="43">
        <f ca="1">_xll.BInterpol('Base IPCA'!$C$3:$C$14,'Base IPCA'!$D$3:$D$14,AH116,"Cubic","Extrapolate=Linear","MultiX=Average","Skip=True","Sort=True")</f>
        <v>9.3963975595363056</v>
      </c>
    </row>
    <row r="117" spans="15:36" ht="15.75" thickBot="1" x14ac:dyDescent="0.3">
      <c r="Q117" s="66">
        <f t="shared" ref="Q117:AC117" ca="1" si="50">SUM(Q108:Q116)</f>
        <v>-1090.4019056789257</v>
      </c>
      <c r="R117" s="67">
        <f t="shared" ca="1" si="50"/>
        <v>-918.86849352715944</v>
      </c>
      <c r="S117" s="67">
        <f t="shared" ca="1" si="50"/>
        <v>-1515.9397935727611</v>
      </c>
      <c r="T117" s="67">
        <f t="shared" ca="1" si="50"/>
        <v>-1306.2910447801405</v>
      </c>
      <c r="U117" s="67">
        <f t="shared" ca="1" si="50"/>
        <v>-38886.879038460844</v>
      </c>
      <c r="V117" s="67">
        <f t="shared" ca="1" si="50"/>
        <v>-422.0013167684956</v>
      </c>
      <c r="W117" s="67">
        <f t="shared" ca="1" si="50"/>
        <v>0</v>
      </c>
      <c r="X117" s="67">
        <f t="shared" ca="1" si="50"/>
        <v>-1372.1650361763459</v>
      </c>
      <c r="Y117" s="67">
        <f t="shared" ca="1" si="50"/>
        <v>0</v>
      </c>
      <c r="Z117" s="67">
        <f t="shared" ca="1" si="50"/>
        <v>-17425.32013431807</v>
      </c>
      <c r="AA117" s="67">
        <f t="shared" ca="1" si="50"/>
        <v>-43.607136023900239</v>
      </c>
      <c r="AB117" s="68">
        <f t="shared" ca="1" si="50"/>
        <v>-10341.455881205155</v>
      </c>
      <c r="AC117" s="65">
        <f t="shared" ca="1" si="50"/>
        <v>-73322.929780511797</v>
      </c>
      <c r="AH117" s="42">
        <f t="shared" ca="1" si="31"/>
        <v>45899</v>
      </c>
      <c r="AI117" s="43">
        <f ca="1">_xll.BInterpol('Base IPCA'!$C$3:$C$14,'Base IPCA'!$E$3:$E$14,AH117,"Cubic","Extrapolate=Linear","MultiX=Average","Skip=True","Sort=True")</f>
        <v>9.0095827261047177</v>
      </c>
      <c r="AJ117" s="43">
        <f ca="1">_xll.BInterpol('Base IPCA'!$C$3:$C$14,'Base IPCA'!$D$3:$D$14,AH117,"Cubic","Extrapolate=Linear","MultiX=Average","Skip=True","Sort=True")</f>
        <v>9.39788330428064</v>
      </c>
    </row>
    <row r="118" spans="15:36" ht="15.75" thickBot="1" x14ac:dyDescent="0.3">
      <c r="Q118" s="3">
        <f t="shared" ref="Q118:AB118" ca="1" si="51">+IFERROR(Q117/Q105,0)</f>
        <v>-1.1550098664050024</v>
      </c>
      <c r="R118" s="3">
        <f t="shared" ca="1" si="51"/>
        <v>-1.0768688800343129</v>
      </c>
      <c r="S118" s="3">
        <f t="shared" ca="1" si="51"/>
        <v>-0.78563487449955216</v>
      </c>
      <c r="T118" s="3">
        <f t="shared" ca="1" si="51"/>
        <v>-1.034010217830136</v>
      </c>
      <c r="U118" s="3">
        <f t="shared" ca="1" si="51"/>
        <v>-0.92362486278447387</v>
      </c>
      <c r="V118" s="3">
        <f t="shared" ca="1" si="51"/>
        <v>-0.94330124476561783</v>
      </c>
      <c r="W118" s="3">
        <f t="shared" ca="1" si="51"/>
        <v>0</v>
      </c>
      <c r="X118" s="3">
        <f t="shared" ca="1" si="51"/>
        <v>-1.0224009280021571</v>
      </c>
      <c r="Y118" s="3">
        <f t="shared" ca="1" si="51"/>
        <v>0</v>
      </c>
      <c r="Z118" s="3">
        <f t="shared" ca="1" si="51"/>
        <v>-0.93521672041623027</v>
      </c>
      <c r="AA118" s="3">
        <f t="shared" ca="1" si="51"/>
        <v>-0.93841823627346799</v>
      </c>
      <c r="AB118" s="3">
        <f t="shared" ca="1" si="51"/>
        <v>-1.258229506439599</v>
      </c>
      <c r="AH118" s="42">
        <f t="shared" ca="1" si="31"/>
        <v>45900</v>
      </c>
      <c r="AI118" s="43">
        <f ca="1">_xll.BInterpol('Base IPCA'!$C$3:$C$14,'Base IPCA'!$E$3:$E$14,AH118,"Cubic","Extrapolate=Linear","MultiX=Average","Skip=True","Sort=True")</f>
        <v>9.0127437347256389</v>
      </c>
      <c r="AJ118" s="43">
        <f ca="1">_xll.BInterpol('Base IPCA'!$C$3:$C$14,'Base IPCA'!$D$3:$D$14,AH118,"Cubic","Extrapolate=Linear","MultiX=Average","Skip=True","Sort=True")</f>
        <v>9.3993641570194892</v>
      </c>
    </row>
    <row r="119" spans="15:36" ht="15.75" thickBot="1" x14ac:dyDescent="0.3">
      <c r="P119" s="69" t="s">
        <v>226</v>
      </c>
      <c r="Q119" s="63">
        <f t="shared" ref="Q119:AB119" ca="1" si="52">+Q117+Q105</f>
        <v>-146.33905617892151</v>
      </c>
      <c r="R119" s="64">
        <f t="shared" ca="1" si="52"/>
        <v>-65.590522027155657</v>
      </c>
      <c r="S119" s="64">
        <f t="shared" ca="1" si="52"/>
        <v>413.6331451774588</v>
      </c>
      <c r="T119" s="64">
        <f t="shared" ca="1" si="52"/>
        <v>-42.965961280110832</v>
      </c>
      <c r="U119" s="64">
        <f t="shared" ca="1" si="52"/>
        <v>3215.5811759899079</v>
      </c>
      <c r="V119" s="64">
        <f t="shared" ca="1" si="52"/>
        <v>25.365120104330003</v>
      </c>
      <c r="W119" s="64">
        <f t="shared" ca="1" si="52"/>
        <v>4553.5201724999642</v>
      </c>
      <c r="X119" s="64">
        <f t="shared" ca="1" si="52"/>
        <v>-30.064301919724812</v>
      </c>
      <c r="Y119" s="64">
        <f t="shared" ca="1" si="52"/>
        <v>0</v>
      </c>
      <c r="Z119" s="64">
        <f t="shared" ca="1" si="52"/>
        <v>1207.0671550823026</v>
      </c>
      <c r="AA119" s="64">
        <f t="shared" ca="1" si="52"/>
        <v>2.8616284761030641</v>
      </c>
      <c r="AB119" s="57">
        <f t="shared" ca="1" si="52"/>
        <v>-2122.4021805267457</v>
      </c>
      <c r="AC119" s="65">
        <f ca="1">SUM(Q119:AB119)</f>
        <v>7010.666375397408</v>
      </c>
      <c r="AH119" s="42"/>
      <c r="AI119" s="43"/>
      <c r="AJ119" s="43"/>
    </row>
    <row r="120" spans="15:36" ht="15.75" thickBot="1" x14ac:dyDescent="0.3">
      <c r="AH120" s="42">
        <f ca="1">AH118+1</f>
        <v>45901</v>
      </c>
      <c r="AI120" s="43">
        <f ca="1">_xll.BInterpol('Base IPCA'!$C$3:$C$14,'Base IPCA'!$E$3:$E$14,AH120,"Cubic","Extrapolate=Linear","MultiX=Average","Skip=True","Sort=True")</f>
        <v>9.0158984173816847</v>
      </c>
      <c r="AJ120" s="43">
        <f ca="1">_xll.BInterpol('Base IPCA'!$C$3:$C$14,'Base IPCA'!$D$3:$D$14,AH120,"Cubic","Extrapolate=Linear","MultiX=Average","Skip=True","Sort=True")</f>
        <v>9.4008400720331764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45902</v>
      </c>
      <c r="AI121" s="43">
        <f ca="1">_xll.BInterpol('Base IPCA'!$C$3:$C$14,'Base IPCA'!$E$3:$E$14,AH121,"Cubic","Extrapolate=Linear","MultiX=Average","Skip=True","Sort=True")</f>
        <v>9.019046715499103</v>
      </c>
      <c r="AJ121" s="43">
        <f ca="1">_xll.BInterpol('Base IPCA'!$C$3:$C$14,'Base IPCA'!$D$3:$D$14,AH121,"Cubic","Extrapolate=Linear","MultiX=Average","Skip=True","Sort=True")</f>
        <v>9.4023110036020245</v>
      </c>
    </row>
    <row r="122" spans="15:36" ht="15.75" thickBot="1" x14ac:dyDescent="0.3">
      <c r="P122" s="45" t="s">
        <v>216</v>
      </c>
      <c r="Q122" s="67">
        <f t="shared" ref="Q122:AB122" ca="1" si="54">+Q105+Q117</f>
        <v>-146.33905617892151</v>
      </c>
      <c r="R122" s="67">
        <f t="shared" ca="1" si="54"/>
        <v>-65.590522027155657</v>
      </c>
      <c r="S122" s="67">
        <f t="shared" ca="1" si="54"/>
        <v>413.6331451774588</v>
      </c>
      <c r="T122" s="67">
        <f t="shared" ca="1" si="54"/>
        <v>-42.965961280110832</v>
      </c>
      <c r="U122" s="67">
        <f t="shared" ca="1" si="54"/>
        <v>3215.5811759899079</v>
      </c>
      <c r="V122" s="67">
        <f t="shared" ca="1" si="54"/>
        <v>25.365120104330003</v>
      </c>
      <c r="W122" s="67">
        <f t="shared" ca="1" si="54"/>
        <v>4553.5201724999642</v>
      </c>
      <c r="X122" s="67">
        <f t="shared" ca="1" si="54"/>
        <v>-30.064301919724812</v>
      </c>
      <c r="Y122" s="67">
        <f t="shared" ca="1" si="54"/>
        <v>0</v>
      </c>
      <c r="Z122" s="67">
        <f t="shared" ca="1" si="54"/>
        <v>1207.0671550823026</v>
      </c>
      <c r="AA122" s="67">
        <f t="shared" ca="1" si="54"/>
        <v>2.8616284761030641</v>
      </c>
      <c r="AB122" s="67">
        <f t="shared" ca="1" si="54"/>
        <v>-2122.4021805267457</v>
      </c>
      <c r="AC122" s="65">
        <f ca="1">SUM(Q122:AB122)</f>
        <v>7010.666375397408</v>
      </c>
      <c r="AH122" s="42">
        <f t="shared" ca="1" si="31"/>
        <v>45903</v>
      </c>
      <c r="AI122" s="43">
        <f ca="1">_xll.BInterpol('Base IPCA'!$C$3:$C$14,'Base IPCA'!$E$3:$E$14,AH122,"Cubic","Extrapolate=Linear","MultiX=Average","Skip=True","Sort=True")</f>
        <v>9.0221885705041451</v>
      </c>
      <c r="AJ122" s="43">
        <f ca="1">_xll.BInterpol('Base IPCA'!$C$3:$C$14,'Base IPCA'!$D$3:$D$14,AH122,"Cubic","Extrapolate=Linear","MultiX=Average","Skip=True","Sort=True")</f>
        <v>9.4037769060063567</v>
      </c>
    </row>
    <row r="123" spans="15:36" x14ac:dyDescent="0.25">
      <c r="O123" s="12"/>
      <c r="P123" s="2" t="s">
        <v>78</v>
      </c>
      <c r="Q123" s="3">
        <f ca="1">Q122/VLOOKUP(Q107,'Base CDI'!$A:$D,4,0)</f>
        <v>-5.1886837413024536E-4</v>
      </c>
      <c r="R123" s="3">
        <f ca="1">R122/VLOOKUP(R107,'Base CDI'!$A:$D,4,0)</f>
        <v>-4.3591151986109198E-4</v>
      </c>
      <c r="S123" s="3">
        <f ca="1">S122/VLOOKUP(S107,'Base CDI'!$A:$D,4,0)</f>
        <v>3.0905004520056694E-3</v>
      </c>
      <c r="T123" s="3">
        <f ca="1">T122/VLOOKUP(T107,'Base CDI'!$A:$D,4,0)</f>
        <v>-1.9104527628685797E-3</v>
      </c>
      <c r="U123" s="3">
        <f ca="1">U122/VLOOKUP(U107,'Base CDI'!$A:$D,4,0)</f>
        <v>6.0260360842166759E-2</v>
      </c>
      <c r="V123" s="3">
        <f ca="1">V122/VLOOKUP(V107,'Base CDI'!$A:$D,4,0)</f>
        <v>1.2480804192262604E-3</v>
      </c>
      <c r="W123" s="3" t="e">
        <f ca="1">W122/VLOOKUP(W107,'Base CDI'!$A:$D,4,0)</f>
        <v>#VALUE!</v>
      </c>
      <c r="X123" s="3">
        <f ca="1">X122/VLOOKUP(X107,'Base CDI'!$A:$D,4,0)</f>
        <v>-2.8214741978319931E-4</v>
      </c>
      <c r="Y123" s="3">
        <f ca="1">Y122/VLOOKUP(Y107,'Base CDI'!$A:$D,4,0)</f>
        <v>0</v>
      </c>
      <c r="Z123" s="3">
        <f ca="1">Z122/VLOOKUP(Z107,'Base CDI'!$A:$D,4,0)</f>
        <v>4.7851925799835646E-2</v>
      </c>
      <c r="AA123" s="3">
        <f ca="1">AA122/VLOOKUP(AA107,'Base CDI'!$A:$D,4,0)</f>
        <v>1.2665363334756455E-3</v>
      </c>
      <c r="AB123" s="3">
        <f ca="1">AB122/VLOOKUP(AB107,'Base CDI'!$A:$D,4,0)</f>
        <v>-0.12460937942292259</v>
      </c>
      <c r="AH123" s="42">
        <f t="shared" ca="1" si="31"/>
        <v>45904</v>
      </c>
      <c r="AI123" s="43">
        <f ca="1">_xll.BInterpol('Base IPCA'!$C$3:$C$14,'Base IPCA'!$E$3:$E$14,AH123,"Cubic","Extrapolate=Linear","MultiX=Average","Skip=True","Sort=True")</f>
        <v>9.0253239238230663</v>
      </c>
      <c r="AJ123" s="43">
        <f ca="1">_xll.BInterpol('Base IPCA'!$C$3:$C$14,'Base IPCA'!$D$3:$D$14,AH123,"Cubic","Extrapolate=Linear","MultiX=Average","Skip=True","Sort=True")</f>
        <v>9.4052377335264961</v>
      </c>
    </row>
    <row r="124" spans="15:36" x14ac:dyDescent="0.25">
      <c r="P124" s="34" t="s">
        <v>217</v>
      </c>
      <c r="Q124" s="70">
        <f ca="1">+(Q122/VLOOKUP(Q121,'Base CDI'!$A:$D,3,0))</f>
        <v>-2.8157033636229907E-7</v>
      </c>
      <c r="R124" s="70">
        <f ca="1">+(R122/VLOOKUP(R121,'Base CDI'!$A:$D,3,0))</f>
        <v>-2.3655277405802879E-7</v>
      </c>
      <c r="S124" s="70">
        <f ca="1">+(S122/VLOOKUP(S121,'Base CDI'!$A:$D,3,0))</f>
        <v>1.6770982684341434E-6</v>
      </c>
      <c r="T124" s="70">
        <f ca="1">+(T122/VLOOKUP(T121,'Base CDI'!$A:$D,3,0))</f>
        <v>-1.0367308046995367E-6</v>
      </c>
      <c r="U124" s="70">
        <f ca="1">+(U122/VLOOKUP(U121,'Base CDI'!$A:$D,3,0))</f>
        <v>3.2701029620632177E-5</v>
      </c>
      <c r="V124" s="70">
        <f ca="1">+(V122/VLOOKUP(V121,'Base CDI'!$A:$D,3,0))</f>
        <v>6.77286265592522E-7</v>
      </c>
      <c r="W124" s="70" t="e">
        <f ca="1">+(W122/VLOOKUP(W121,'Base CDI'!$A:$D,3,0))</f>
        <v>#VALUE!</v>
      </c>
      <c r="X124" s="70">
        <f ca="1">+(X122/VLOOKUP(X121,'Base CDI'!$A:$D,3,0))</f>
        <v>-1.5311078464799295E-7</v>
      </c>
      <c r="Y124" s="70">
        <f ca="1">+(Y122/VLOOKUP(Y121,'Base CDI'!$A:$D,3,0))</f>
        <v>0</v>
      </c>
      <c r="Z124" s="70">
        <f ca="1">+(Z122/VLOOKUP(Z121,'Base CDI'!$A:$D,3,0))</f>
        <v>2.5967438978389846E-5</v>
      </c>
      <c r="AA124" s="70">
        <f ca="1">+(AA122/VLOOKUP(AA121,'Base CDI'!$A:$D,3,0))</f>
        <v>6.8730159557246916E-7</v>
      </c>
      <c r="AB124" s="70">
        <f ca="1">+(AB122/VLOOKUP(AB121,'Base CDI'!$A:$D,3,0))</f>
        <v>-6.7620819898347409E-5</v>
      </c>
      <c r="AH124" s="42">
        <f t="shared" ca="1" si="31"/>
        <v>45905</v>
      </c>
      <c r="AI124" s="43">
        <f ca="1">_xll.BInterpol('Base IPCA'!$C$3:$C$14,'Base IPCA'!$E$3:$E$14,AH124,"Cubic","Extrapolate=Linear","MultiX=Average","Skip=True","Sort=True")</f>
        <v>9.0284527168821125</v>
      </c>
      <c r="AJ124" s="43">
        <f ca="1">_xll.BInterpol('Base IPCA'!$C$3:$C$14,'Base IPCA'!$D$3:$D$14,AH124,"Cubic","Extrapolate=Linear","MultiX=Average","Skip=True","Sort=True")</f>
        <v>9.406693440442762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45906</v>
      </c>
      <c r="AI125" s="43">
        <f ca="1">_xll.BInterpol('Base IPCA'!$C$3:$C$14,'Base IPCA'!$E$3:$E$14,AH125,"Cubic","Extrapolate=Linear","MultiX=Average","Skip=True","Sort=True")</f>
        <v>9.0315748911075389</v>
      </c>
      <c r="AJ125" s="43">
        <f ca="1">_xll.BInterpol('Base IPCA'!$C$3:$C$14,'Base IPCA'!$D$3:$D$14,AH125,"Cubic","Extrapolate=Linear","MultiX=Average","Skip=True","Sort=True")</f>
        <v>9.4081439810354812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45907</v>
      </c>
      <c r="AI126" s="43">
        <f ca="1">_xll.BInterpol('Base IPCA'!$C$3:$C$14,'Base IPCA'!$E$3:$E$14,AH126,"Cubic","Extrapolate=Linear","MultiX=Average","Skip=True","Sort=True")</f>
        <v>9.0346903879255951</v>
      </c>
      <c r="AJ126" s="43">
        <f ca="1">_xll.BInterpol('Base IPCA'!$C$3:$C$14,'Base IPCA'!$D$3:$D$14,AH126,"Cubic","Extrapolate=Linear","MultiX=Average","Skip=True","Sort=True")</f>
        <v>9.4095893095849732</v>
      </c>
    </row>
    <row r="127" spans="15:36" x14ac:dyDescent="0.25">
      <c r="Q127" s="5"/>
      <c r="R127" s="140"/>
      <c r="S127" s="5"/>
      <c r="U127" s="162"/>
      <c r="AH127" s="42">
        <f t="shared" ca="1" si="31"/>
        <v>45908</v>
      </c>
      <c r="AI127" s="43">
        <f ca="1">_xll.BInterpol('Base IPCA'!$C$3:$C$14,'Base IPCA'!$E$3:$E$14,AH127,"Cubic","Extrapolate=Linear","MultiX=Average","Skip=True","Sort=True")</f>
        <v>9.0377991487625309</v>
      </c>
      <c r="AJ127" s="43">
        <f ca="1">_xll.BInterpol('Base IPCA'!$C$3:$C$14,'Base IPCA'!$D$3:$D$14,AH127,"Cubic","Extrapolate=Linear","MultiX=Average","Skip=True","Sort=True")</f>
        <v>9.4110293803715628</v>
      </c>
    </row>
    <row r="128" spans="15:36" x14ac:dyDescent="0.25">
      <c r="Q128" s="5"/>
      <c r="R128" s="5"/>
      <c r="AG128"/>
      <c r="AH128" s="42">
        <f t="shared" ca="1" si="31"/>
        <v>45909</v>
      </c>
      <c r="AI128" s="43">
        <f ca="1">_xll.BInterpol('Base IPCA'!$C$3:$C$14,'Base IPCA'!$E$3:$E$14,AH128,"Cubic","Extrapolate=Linear","MultiX=Average","Skip=True","Sort=True")</f>
        <v>9.0409011150445995</v>
      </c>
      <c r="AJ128" s="43">
        <f ca="1">_xll.BInterpol('Base IPCA'!$C$3:$C$14,'Base IPCA'!$D$3:$D$14,AH128,"Cubic","Extrapolate=Linear","MultiX=Average","Skip=True","Sort=True")</f>
        <v>9.4124641476755695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IPCA'!$C$3:$C$14,'Base IPCA'!$E$3:$E$14,AH129,"Cubic","Extrapolate=Linear","MultiX=Average","Skip=True","Sort=True")</f>
        <v>#N/A Invalid Parameter: Interpolation value</v>
      </c>
      <c r="AJ129" s="43" t="str">
        <f>_xll.BInterpol('Base IPCA'!$C$3:$C$14,'Base IPCA'!$D$3:$D$14,AH129,"Cubic","Extrapolate=Linear","MultiX=Average","Skip=True","Sort=True")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>_xll.BInterpol('Base IPCA'!$C$3:$C$14,'Base IPCA'!$E$3:$E$14,AH130,"Cubic","Extrapolate=Linear","MultiX=Average","Skip=True","Sort=True")</f>
        <v>#N/A Invalid Parameter: Interpolation value</v>
      </c>
      <c r="AJ130" s="43" t="str">
        <f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70.462849500004154</v>
      </c>
      <c r="R131" s="16">
        <f t="shared" si="56"/>
        <v>64.157971500003782</v>
      </c>
      <c r="S131" s="16">
        <f t="shared" si="56"/>
        <v>166.72899600000983</v>
      </c>
      <c r="T131" s="16">
        <f t="shared" si="56"/>
        <v>0</v>
      </c>
      <c r="U131" s="16">
        <f t="shared" si="56"/>
        <v>0</v>
      </c>
      <c r="V131" s="16">
        <f t="shared" si="56"/>
        <v>10.041102000000592</v>
      </c>
      <c r="W131" s="16">
        <f t="shared" si="56"/>
        <v>0</v>
      </c>
      <c r="X131" s="16">
        <f t="shared" si="56"/>
        <v>111.21104250000656</v>
      </c>
      <c r="Y131" s="16">
        <f t="shared" si="56"/>
        <v>0</v>
      </c>
      <c r="Z131" s="16">
        <f t="shared" si="56"/>
        <v>0</v>
      </c>
      <c r="AA131" s="16">
        <f t="shared" si="56"/>
        <v>1.459462500000086</v>
      </c>
      <c r="AB131" s="16">
        <f t="shared" si="56"/>
        <v>9.4573170000005575</v>
      </c>
      <c r="AC131" s="55">
        <f t="shared" ref="AC131:AC139" si="57">SUM(Q131:AB131)</f>
        <v>433.51874100002556</v>
      </c>
      <c r="AE131" s="2"/>
      <c r="AG131"/>
      <c r="AH131" s="42" t="e">
        <f t="shared" si="31"/>
        <v>#REF!</v>
      </c>
      <c r="AI131" s="43" t="str">
        <f>_xll.BInterpol('Base IPCA'!$C$3:$C$14,'Base IPCA'!$E$3:$E$14,AH131,"Cubic","Extrapolate=Linear","MultiX=Average","Skip=True","Sort=True")</f>
        <v>#N/A Invalid Parameter: Interpolation value</v>
      </c>
      <c r="AJ131" s="43" t="str">
        <f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232.88290304750711</v>
      </c>
      <c r="W132" s="16">
        <f t="shared" ca="1" si="56"/>
        <v>0</v>
      </c>
      <c r="X132" s="16">
        <f t="shared" ca="1" si="56"/>
        <v>567.35996445534283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104.2996721782461</v>
      </c>
      <c r="AC132" s="55">
        <f t="shared" ca="1" si="57"/>
        <v>1920.4157561813558</v>
      </c>
      <c r="AE132" s="2"/>
      <c r="AG132"/>
      <c r="AH132" s="42" t="e">
        <f t="shared" si="31"/>
        <v>#REF!</v>
      </c>
      <c r="AI132" s="43" t="str">
        <f>_xll.BInterpol('Base IPCA'!$C$3:$C$14,'Base IPCA'!$E$3:$E$14,AH132,"Cubic","Extrapolate=Linear","MultiX=Average","Skip=True","Sort=True")</f>
        <v>#N/A Invalid Parameter: Interpolation value</v>
      </c>
      <c r="AJ132" s="43" t="str">
        <f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1402.0799840002378</v>
      </c>
      <c r="V133" s="16">
        <f t="shared" ca="1" si="56"/>
        <v>145.24243182531791</v>
      </c>
      <c r="W133" s="16">
        <f t="shared" ca="1" si="56"/>
        <v>0</v>
      </c>
      <c r="X133" s="16">
        <f t="shared" ca="1" si="56"/>
        <v>580.96972730127163</v>
      </c>
      <c r="Y133" s="16">
        <f t="shared" ca="1" si="56"/>
        <v>0</v>
      </c>
      <c r="Z133" s="16">
        <f t="shared" ca="1" si="56"/>
        <v>359.3440000000669</v>
      </c>
      <c r="AA133" s="16">
        <f t="shared" ca="1" si="56"/>
        <v>0</v>
      </c>
      <c r="AB133" s="16">
        <f t="shared" ca="1" si="56"/>
        <v>239.30368000004455</v>
      </c>
      <c r="AC133" s="55">
        <f t="shared" ca="1" si="57"/>
        <v>2726.9398231269388</v>
      </c>
      <c r="AE133" s="2"/>
      <c r="AG133"/>
      <c r="AH133" s="42" t="e">
        <f t="shared" si="31"/>
        <v>#REF!</v>
      </c>
      <c r="AI133" s="43" t="str">
        <f>_xll.BInterpol('Base IPCA'!$C$3:$C$14,'Base IPCA'!$E$3:$E$14,AH133,"Cubic","Extrapolate=Linear","MultiX=Average","Skip=True","Sort=True")</f>
        <v>#N/A Invalid Parameter: Interpolation value</v>
      </c>
      <c r="AJ133" s="43" t="str">
        <f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4722.835268599867</v>
      </c>
      <c r="V134" s="16">
        <f t="shared" si="56"/>
        <v>59.2</v>
      </c>
      <c r="W134" s="16">
        <f t="shared" si="56"/>
        <v>132.29347300000006</v>
      </c>
      <c r="X134" s="16">
        <f t="shared" si="56"/>
        <v>82.56</v>
      </c>
      <c r="Y134" s="16">
        <f t="shared" si="56"/>
        <v>0</v>
      </c>
      <c r="Z134" s="16">
        <f t="shared" si="56"/>
        <v>1501.2234389999421</v>
      </c>
      <c r="AA134" s="16">
        <f t="shared" si="56"/>
        <v>37.119999999999997</v>
      </c>
      <c r="AB134" s="16">
        <f t="shared" si="56"/>
        <v>1150.1845389999412</v>
      </c>
      <c r="AC134" s="55">
        <f t="shared" si="57"/>
        <v>10483.816719599752</v>
      </c>
      <c r="AE134" s="2"/>
      <c r="AG134"/>
      <c r="AH134" s="42" t="e">
        <f t="shared" ref="AH134:AH197" si="58">AH133+1</f>
        <v>#REF!</v>
      </c>
      <c r="AI134" s="43" t="str">
        <f>_xll.BInterpol('Base IPCA'!$C$3:$C$14,'Base IPCA'!$E$3:$E$14,AH134,"Cubic","Extrapolate=Linear","MultiX=Average","Skip=True","Sort=True")</f>
        <v>#N/A Invalid Parameter: Interpolation value</v>
      </c>
      <c r="AJ134" s="43" t="str">
        <f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296.70292100003917</v>
      </c>
      <c r="U135" s="16">
        <f t="shared" si="56"/>
        <v>2982.5274680002576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940.4871785000845</v>
      </c>
      <c r="AA135" s="16">
        <f t="shared" si="56"/>
        <v>0</v>
      </c>
      <c r="AB135" s="16">
        <f t="shared" si="56"/>
        <v>624.66023500005576</v>
      </c>
      <c r="AC135" s="55">
        <f>SUM(Q135:AB135)</f>
        <v>4844.3778025004367</v>
      </c>
      <c r="AE135" s="2"/>
      <c r="AG135"/>
      <c r="AH135" s="42" t="e">
        <f t="shared" si="58"/>
        <v>#REF!</v>
      </c>
      <c r="AI135" s="43" t="str">
        <f>_xll.BInterpol('Base IPCA'!$C$3:$C$14,'Base IPCA'!$E$3:$E$14,AH135,"Cubic","Extrapolate=Linear","MultiX=Average","Skip=True","Sort=True")</f>
        <v>#N/A Invalid Parameter: Interpolation value</v>
      </c>
      <c r="AJ135" s="43" t="str">
        <f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966.62216249999051</v>
      </c>
      <c r="U136" s="16">
        <f t="shared" si="56"/>
        <v>14418.029510500488</v>
      </c>
      <c r="V136" s="16">
        <f t="shared" si="56"/>
        <v>0</v>
      </c>
      <c r="W136" s="16">
        <f t="shared" si="56"/>
        <v>2030.2096324999516</v>
      </c>
      <c r="X136" s="16">
        <f t="shared" si="56"/>
        <v>0</v>
      </c>
      <c r="Y136" s="16">
        <f t="shared" si="56"/>
        <v>0</v>
      </c>
      <c r="Z136" s="16">
        <f t="shared" si="56"/>
        <v>6445.749221000232</v>
      </c>
      <c r="AA136" s="16">
        <f t="shared" si="56"/>
        <v>0</v>
      </c>
      <c r="AB136" s="16">
        <f t="shared" si="56"/>
        <v>3259.2959680001077</v>
      </c>
      <c r="AC136" s="55">
        <f>SUM(Q136:AB136)</f>
        <v>27119.90649450077</v>
      </c>
      <c r="AE136" s="2"/>
      <c r="AG136"/>
      <c r="AH136" s="42" t="e">
        <f t="shared" si="58"/>
        <v>#REF!</v>
      </c>
      <c r="AI136" s="43" t="str">
        <f>_xll.BInterpol('Base IPCA'!$C$3:$C$14,'Base IPCA'!$E$3:$E$14,AH136,"Cubic","Extrapolate=Linear","MultiX=Average","Skip=True","Sort=True")</f>
        <v>#N/A Invalid Parameter: Interpolation value</v>
      </c>
      <c r="AJ136" s="43" t="str">
        <f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5596.4582431000672</v>
      </c>
      <c r="V137" s="16">
        <f t="shared" si="56"/>
        <v>0</v>
      </c>
      <c r="W137" s="16">
        <f t="shared" si="56"/>
        <v>655.24632300000133</v>
      </c>
      <c r="X137" s="16">
        <f t="shared" si="56"/>
        <v>0</v>
      </c>
      <c r="Y137" s="16">
        <f t="shared" si="56"/>
        <v>0</v>
      </c>
      <c r="Z137" s="16">
        <f t="shared" si="56"/>
        <v>2997.6100639000597</v>
      </c>
      <c r="AA137" s="16">
        <f t="shared" si="56"/>
        <v>0</v>
      </c>
      <c r="AB137" s="16">
        <f t="shared" si="56"/>
        <v>590.50449199999548</v>
      </c>
      <c r="AC137" s="55">
        <f t="shared" si="57"/>
        <v>9839.8191220001245</v>
      </c>
      <c r="AG137"/>
      <c r="AH137" s="42" t="e">
        <f t="shared" si="58"/>
        <v>#REF!</v>
      </c>
      <c r="AI137" s="43" t="str">
        <f>_xll.BInterpol('Base IPCA'!$C$3:$C$14,'Base IPCA'!$E$3:$E$14,AH137,"Cubic","Extrapolate=Linear","MultiX=Average","Skip=True","Sort=True")</f>
        <v>#N/A Invalid Parameter: Interpolation value</v>
      </c>
      <c r="AJ137" s="43" t="str">
        <f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4698.3661149999198</v>
      </c>
      <c r="V138" s="16">
        <f t="shared" ca="1" si="56"/>
        <v>0</v>
      </c>
      <c r="W138" s="16">
        <f t="shared" ca="1" si="56"/>
        <v>985.83913400002848</v>
      </c>
      <c r="X138" s="16">
        <f t="shared" ca="1" si="56"/>
        <v>0</v>
      </c>
      <c r="Y138" s="16">
        <f t="shared" ca="1" si="56"/>
        <v>0</v>
      </c>
      <c r="Z138" s="16">
        <f t="shared" ca="1" si="56"/>
        <v>3712.9538640000237</v>
      </c>
      <c r="AA138" s="16">
        <f t="shared" ca="1" si="56"/>
        <v>0</v>
      </c>
      <c r="AB138" s="16">
        <f t="shared" ca="1" si="56"/>
        <v>1223.3400710000317</v>
      </c>
      <c r="AC138" s="55">
        <f t="shared" ca="1" si="57"/>
        <v>10620.499184000004</v>
      </c>
      <c r="AH138" s="42" t="e">
        <f t="shared" si="58"/>
        <v>#REF!</v>
      </c>
      <c r="AI138" s="43" t="str">
        <f>_xll.BInterpol('Base IPCA'!$C$3:$C$14,'Base IPCA'!$E$3:$E$14,AH138,"Cubic","Extrapolate=Linear","MultiX=Average","Skip=True","Sort=True")</f>
        <v>#N/A Invalid Parameter: Interpolation value</v>
      </c>
      <c r="AJ138" s="43" t="str">
        <f>_xll.BInterpol('Base IPCA'!$C$3:$C$14,'Base IPCA'!$D$3:$D$14,AH138,"Cubic","Extrapolate=Linear","MultiX=Average","Skip=True","Sort=True")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7927.5130454998816</v>
      </c>
      <c r="V139" s="16">
        <f t="shared" si="56"/>
        <v>0</v>
      </c>
      <c r="W139" s="16">
        <f t="shared" si="56"/>
        <v>749.93160999998281</v>
      </c>
      <c r="X139" s="16">
        <f t="shared" si="56"/>
        <v>0</v>
      </c>
      <c r="Y139" s="16">
        <f t="shared" si="56"/>
        <v>0</v>
      </c>
      <c r="Z139" s="16">
        <f t="shared" si="56"/>
        <v>2648.8501309999574</v>
      </c>
      <c r="AA139" s="16">
        <f t="shared" si="56"/>
        <v>0</v>
      </c>
      <c r="AB139" s="16">
        <f t="shared" si="56"/>
        <v>1018.0077264999869</v>
      </c>
      <c r="AC139" s="55">
        <f t="shared" si="57"/>
        <v>12344.30251299981</v>
      </c>
      <c r="AH139" s="42" t="e">
        <f t="shared" si="58"/>
        <v>#REF!</v>
      </c>
      <c r="AI139" s="43" t="str">
        <f>_xll.BInterpol('Base IPCA'!$C$3:$C$14,'Base IPCA'!$E$3:$E$14,AH139,"Cubic","Extrapolate=Linear","MultiX=Average","Skip=True","Sort=True")</f>
        <v>#N/A Invalid Parameter: Interpolation value</v>
      </c>
      <c r="AJ139" s="43" t="str">
        <f>_xll.BInterpol('Base IPCA'!$C$3:$C$14,'Base IPCA'!$D$3:$D$14,AH139,"Cubic","Extrapolate=Linear","MultiX=Average","Skip=True","Sort=True")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944.06284950000418</v>
      </c>
      <c r="R140" s="67">
        <f t="shared" ca="1" si="59"/>
        <v>853.27797150000379</v>
      </c>
      <c r="S140" s="67">
        <f t="shared" ca="1" si="59"/>
        <v>1929.5729387502199</v>
      </c>
      <c r="T140" s="67">
        <f t="shared" ca="1" si="59"/>
        <v>1263.3250835000297</v>
      </c>
      <c r="U140" s="67">
        <f t="shared" ca="1" si="59"/>
        <v>42102.460214450752</v>
      </c>
      <c r="V140" s="67">
        <f t="shared" ca="1" si="59"/>
        <v>447.3664368728256</v>
      </c>
      <c r="W140" s="67">
        <f t="shared" ca="1" si="59"/>
        <v>4553.5201724999642</v>
      </c>
      <c r="X140" s="67">
        <f t="shared" ca="1" si="59"/>
        <v>1342.1007342566209</v>
      </c>
      <c r="Y140" s="67">
        <f t="shared" ca="1" si="59"/>
        <v>0</v>
      </c>
      <c r="Z140" s="67">
        <f t="shared" ca="1" si="59"/>
        <v>18632.38728940038</v>
      </c>
      <c r="AA140" s="67">
        <f t="shared" ca="1" si="59"/>
        <v>46.468764500003303</v>
      </c>
      <c r="AB140" s="68">
        <f t="shared" ca="1" si="59"/>
        <v>8219.0537006784089</v>
      </c>
      <c r="AC140" s="65">
        <f t="shared" ca="1" si="59"/>
        <v>80333.596155909225</v>
      </c>
      <c r="AH140" s="42" t="e">
        <f t="shared" si="58"/>
        <v>#REF!</v>
      </c>
      <c r="AI140" s="43" t="str">
        <f>_xll.BInterpol('Base IPCA'!$C$3:$C$14,'Base IPCA'!$E$3:$E$14,AH140,"Cubic","Extrapolate=Linear","MultiX=Average","Skip=True","Sort=True")</f>
        <v>#N/A Invalid Parameter: Interpolation value</v>
      </c>
      <c r="AJ140" s="43" t="str">
        <f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>_xll.BInterpol('Base IPCA'!$C$3:$C$14,'Base IPCA'!$E$3:$E$14,AH141,"Cubic","Extrapolate=Linear","MultiX=Average","Skip=True","Sort=True")</f>
        <v>#N/A Invalid Parameter: Interpolation value</v>
      </c>
      <c r="AJ141" s="43" t="str">
        <f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>_xll.BInterpol('Base IPCA'!$C$3:$C$14,'Base IPCA'!$E$3:$E$14,AH142,"Cubic","Extrapolate=Linear","MultiX=Average","Skip=True","Sort=True")</f>
        <v>#N/A Invalid Parameter: Interpolation value</v>
      </c>
      <c r="AJ142" s="43" t="str">
        <f>_xll.BInterpol('Base IPCA'!$C$3:$C$14,'Base IPCA'!$D$3:$D$14,AH142,"Cubic","Extrapolate=Linear","MultiX=Average","Skip=True","Sort=True")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>_xll.BInterpol('Base IPCA'!$C$3:$C$14,'Base IPCA'!$E$3:$E$14,AH143,"Cubic","Extrapolate=Linear","MultiX=Average","Skip=True","Sort=True")</f>
        <v>#N/A Invalid Parameter: Interpolation value</v>
      </c>
      <c r="AJ143" s="43" t="str">
        <f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>
        <f t="shared" ref="Q144:AB152" ca="1" si="62">SUMIF($P$108:$AC$116,$P144,Q$108:Q$116)</f>
        <v>-1.0668012332171202</v>
      </c>
      <c r="R144" s="16">
        <f t="shared" ca="1" si="62"/>
        <v>-1.0668012332171202</v>
      </c>
      <c r="S144" s="16">
        <f t="shared" ca="1" si="62"/>
        <v>-6.9342080159112811</v>
      </c>
      <c r="T144" s="16">
        <f t="shared" ca="1" si="62"/>
        <v>-0.80010092491284013</v>
      </c>
      <c r="U144" s="16">
        <f t="shared" ca="1" si="62"/>
        <v>-29.070333605166525</v>
      </c>
      <c r="V144" s="16">
        <f t="shared" ca="1" si="62"/>
        <v>-0.53340061660856009</v>
      </c>
      <c r="W144" s="16">
        <f t="shared" ca="1" si="62"/>
        <v>0</v>
      </c>
      <c r="X144" s="16">
        <f t="shared" ca="1" si="62"/>
        <v>4.2672049328684807</v>
      </c>
      <c r="Y144" s="16">
        <f t="shared" ca="1" si="62"/>
        <v>0</v>
      </c>
      <c r="Z144" s="16">
        <f t="shared" ca="1" si="62"/>
        <v>-11.734813565388322</v>
      </c>
      <c r="AA144" s="16">
        <f t="shared" ca="1" si="62"/>
        <v>0</v>
      </c>
      <c r="AB144" s="16">
        <f t="shared" ca="1" si="62"/>
        <v>-6.6675077076070011</v>
      </c>
      <c r="AC144" s="55">
        <f t="shared" ref="AC144:AC152" ca="1" si="63">SUM(Q144:AB144)</f>
        <v>-53.606761969160289</v>
      </c>
      <c r="AH144" s="42" t="e">
        <f t="shared" si="58"/>
        <v>#REF!</v>
      </c>
      <c r="AI144" s="43" t="str">
        <f>_xll.BInterpol('Base IPCA'!$C$3:$C$14,'Base IPCA'!$E$3:$E$14,AH144,"Cubic","Extrapolate=Linear","MultiX=Average","Skip=True","Sort=True")</f>
        <v>#N/A Invalid Parameter: Interpolation value</v>
      </c>
      <c r="AJ144" s="43" t="str">
        <f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-133.445190047496</v>
      </c>
      <c r="R145" s="16">
        <f t="shared" ca="1" si="62"/>
        <v>-114.38159146928228</v>
      </c>
      <c r="S145" s="16">
        <f t="shared" ca="1" si="62"/>
        <v>-324.08117582963314</v>
      </c>
      <c r="T145" s="16">
        <f t="shared" ca="1" si="62"/>
        <v>-19.063598578213714</v>
      </c>
      <c r="U145" s="16">
        <f t="shared" ca="1" si="62"/>
        <v>-667.22595023747999</v>
      </c>
      <c r="V145" s="16">
        <f t="shared" ca="1" si="62"/>
        <v>-152.50878862570971</v>
      </c>
      <c r="W145" s="16">
        <f t="shared" ca="1" si="62"/>
        <v>0</v>
      </c>
      <c r="X145" s="16">
        <f t="shared" ca="1" si="62"/>
        <v>-610.03515450283885</v>
      </c>
      <c r="Y145" s="16">
        <f t="shared" ca="1" si="62"/>
        <v>0</v>
      </c>
      <c r="Z145" s="16">
        <f t="shared" ca="1" si="62"/>
        <v>-266.890380094992</v>
      </c>
      <c r="AA145" s="16">
        <f t="shared" ca="1" si="62"/>
        <v>0</v>
      </c>
      <c r="AB145" s="16">
        <f t="shared" ca="1" si="62"/>
        <v>-190.63598578213714</v>
      </c>
      <c r="AC145" s="55">
        <f t="shared" ca="1" si="63"/>
        <v>-2478.2678151677828</v>
      </c>
      <c r="AH145" s="42" t="e">
        <f t="shared" si="58"/>
        <v>#REF!</v>
      </c>
      <c r="AI145" s="43" t="str">
        <f>_xll.BInterpol('Base IPCA'!$C$3:$C$14,'Base IPCA'!$E$3:$E$14,AH145,"Cubic","Extrapolate=Linear","MultiX=Average","Skip=True","Sort=True")</f>
        <v>#N/A Invalid Parameter: Interpolation value</v>
      </c>
      <c r="AJ145" s="43" t="str">
        <f>_xll.BInterpol('Base IPCA'!$C$3:$C$14,'Base IPCA'!$D$3:$D$14,AH145,"Cubic","Extrapolate=Linear","MultiX=Average","Skip=True","Sort=True")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-145.24243182531791</v>
      </c>
      <c r="R146" s="16">
        <f t="shared" ca="1" si="62"/>
        <v>-116.19394546025433</v>
      </c>
      <c r="S146" s="16">
        <f t="shared" ca="1" si="62"/>
        <v>-174.29091819038149</v>
      </c>
      <c r="T146" s="16">
        <f t="shared" ca="1" si="62"/>
        <v>-29.048486365063582</v>
      </c>
      <c r="U146" s="16">
        <f t="shared" ca="1" si="62"/>
        <v>-1423.3758318881155</v>
      </c>
      <c r="V146" s="16">
        <f t="shared" ca="1" si="62"/>
        <v>-174.29091819038149</v>
      </c>
      <c r="W146" s="16">
        <f t="shared" ca="1" si="62"/>
        <v>0</v>
      </c>
      <c r="X146" s="16">
        <f t="shared" ca="1" si="62"/>
        <v>-610.01821366633521</v>
      </c>
      <c r="Y146" s="16">
        <f t="shared" ca="1" si="62"/>
        <v>0</v>
      </c>
      <c r="Z146" s="16">
        <f t="shared" ca="1" si="62"/>
        <v>-522.87275457114447</v>
      </c>
      <c r="AA146" s="16">
        <f t="shared" ca="1" si="62"/>
        <v>0</v>
      </c>
      <c r="AB146" s="16">
        <f t="shared" ca="1" si="62"/>
        <v>-348.58183638076298</v>
      </c>
      <c r="AC146" s="55">
        <f t="shared" ca="1" si="63"/>
        <v>-3543.915336537757</v>
      </c>
      <c r="AH146" s="42" t="e">
        <f t="shared" si="58"/>
        <v>#REF!</v>
      </c>
      <c r="AI146" s="43" t="str">
        <f>_xll.BInterpol('Base IPCA'!$C$3:$C$14,'Base IPCA'!$E$3:$E$14,AH146,"Cubic","Extrapolate=Linear","MultiX=Average","Skip=True","Sort=True")</f>
        <v>#N/A Invalid Parameter: Interpolation value</v>
      </c>
      <c r="AJ146" s="43" t="str">
        <f>_xll.BInterpol('Base IPCA'!$C$3:$C$14,'Base IPCA'!$D$3:$D$14,AH146,"Cubic","Extrapolate=Linear","MultiX=Average","Skip=True","Sort=True")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-174.42854409560096</v>
      </c>
      <c r="R147" s="16">
        <f t="shared" ca="1" si="62"/>
        <v>-174.42854409560096</v>
      </c>
      <c r="S147" s="16">
        <f t="shared" ca="1" si="62"/>
        <v>-261.64281614340143</v>
      </c>
      <c r="T147" s="16">
        <f t="shared" ca="1" si="62"/>
        <v>-174.42854409560096</v>
      </c>
      <c r="U147" s="16">
        <f t="shared" ca="1" si="62"/>
        <v>-2398.3924813145131</v>
      </c>
      <c r="V147" s="16">
        <f t="shared" ca="1" si="62"/>
        <v>-43.607136023900239</v>
      </c>
      <c r="W147" s="16">
        <f t="shared" ca="1" si="62"/>
        <v>0</v>
      </c>
      <c r="X147" s="16">
        <f t="shared" ca="1" si="62"/>
        <v>-43.607136023900239</v>
      </c>
      <c r="Y147" s="16">
        <f t="shared" ca="1" si="62"/>
        <v>0</v>
      </c>
      <c r="Z147" s="16">
        <f t="shared" ca="1" si="62"/>
        <v>-1090.178400597506</v>
      </c>
      <c r="AA147" s="16">
        <f t="shared" ca="1" si="62"/>
        <v>-43.607136023900239</v>
      </c>
      <c r="AB147" s="16">
        <f t="shared" ca="1" si="62"/>
        <v>-784.9284484302043</v>
      </c>
      <c r="AC147" s="55">
        <f t="shared" ca="1" si="63"/>
        <v>-5189.2491868441284</v>
      </c>
      <c r="AH147" s="42" t="e">
        <f t="shared" si="58"/>
        <v>#REF!</v>
      </c>
      <c r="AI147" s="43" t="str">
        <f>_xll.BInterpol('Base IPCA'!$C$3:$C$14,'Base IPCA'!$E$3:$E$14,AH147,"Cubic","Extrapolate=Linear","MultiX=Average","Skip=True","Sort=True")</f>
        <v>#N/A Invalid Parameter: Interpolation value</v>
      </c>
      <c r="AJ147" s="43" t="str">
        <f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-204.24429324758239</v>
      </c>
      <c r="R148" s="16">
        <f t="shared" ca="1" si="62"/>
        <v>-204.24429324758239</v>
      </c>
      <c r="S148" s="16">
        <f t="shared" ca="1" si="62"/>
        <v>-255.30536655947799</v>
      </c>
      <c r="T148" s="16">
        <f t="shared" ca="1" si="62"/>
        <v>-306.36643987137359</v>
      </c>
      <c r="U148" s="16">
        <f t="shared" ca="1" si="62"/>
        <v>-4289.1301581992302</v>
      </c>
      <c r="V148" s="16">
        <f t="shared" ca="1" si="62"/>
        <v>-51.061073311895598</v>
      </c>
      <c r="W148" s="16">
        <f t="shared" ca="1" si="62"/>
        <v>0</v>
      </c>
      <c r="X148" s="16">
        <f t="shared" ca="1" si="62"/>
        <v>-51.061073311895598</v>
      </c>
      <c r="Y148" s="16">
        <f t="shared" ca="1" si="62"/>
        <v>0</v>
      </c>
      <c r="Z148" s="16">
        <f t="shared" ca="1" si="62"/>
        <v>-1991.3818591639283</v>
      </c>
      <c r="AA148" s="16">
        <f t="shared" ca="1" si="62"/>
        <v>0</v>
      </c>
      <c r="AB148" s="16">
        <f t="shared" ca="1" si="62"/>
        <v>-1021.221466237912</v>
      </c>
      <c r="AC148" s="55">
        <f t="shared" ref="AC148" ca="1" si="64">SUM(Q148:AB148)</f>
        <v>-8374.016023150878</v>
      </c>
      <c r="AH148" s="42" t="e">
        <f t="shared" si="58"/>
        <v>#REF!</v>
      </c>
      <c r="AI148" s="43" t="str">
        <f>_xll.BInterpol('Base IPCA'!$C$3:$C$14,'Base IPCA'!$E$3:$E$14,AH148,"Cubic","Extrapolate=Linear","MultiX=Average","Skip=True","Sort=True")</f>
        <v>#N/A Invalid Parameter: Interpolation value</v>
      </c>
      <c r="AJ148" s="43" t="str">
        <f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-431.97464522971131</v>
      </c>
      <c r="R149" s="16">
        <f t="shared" ca="1" si="62"/>
        <v>-308.55331802122237</v>
      </c>
      <c r="S149" s="16">
        <f t="shared" ca="1" si="62"/>
        <v>-493.68530883395579</v>
      </c>
      <c r="T149" s="16">
        <f t="shared" ca="1" si="62"/>
        <v>-617.10663604244473</v>
      </c>
      <c r="U149" s="16">
        <f t="shared" ca="1" si="62"/>
        <v>-12157.000730036161</v>
      </c>
      <c r="V149" s="16">
        <f t="shared" ca="1" si="62"/>
        <v>0</v>
      </c>
      <c r="W149" s="16">
        <f t="shared" ca="1" si="62"/>
        <v>0</v>
      </c>
      <c r="X149" s="16">
        <f t="shared" ca="1" si="62"/>
        <v>-61.710663604244473</v>
      </c>
      <c r="Y149" s="16">
        <f t="shared" ca="1" si="62"/>
        <v>0</v>
      </c>
      <c r="Z149" s="16">
        <f t="shared" ca="1" si="62"/>
        <v>-4875.1424247353134</v>
      </c>
      <c r="AA149" s="16">
        <f t="shared" ca="1" si="62"/>
        <v>0</v>
      </c>
      <c r="AB149" s="16">
        <f t="shared" ca="1" si="62"/>
        <v>-2838.6905257952458</v>
      </c>
      <c r="AC149" s="55">
        <f t="shared" ca="1" si="63"/>
        <v>-21783.864252298299</v>
      </c>
      <c r="AH149" s="42" t="e">
        <f t="shared" si="58"/>
        <v>#REF!</v>
      </c>
      <c r="AI149" s="43" t="str">
        <f>_xll.BInterpol('Base IPCA'!$C$3:$C$14,'Base IPCA'!$E$3:$E$14,AH149,"Cubic","Extrapolate=Linear","MultiX=Average","Skip=True","Sort=True")</f>
        <v>#N/A Invalid Parameter: Interpolation value</v>
      </c>
      <c r="AJ149" s="43" t="str">
        <f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-74.27049035129312</v>
      </c>
      <c r="U150" s="16">
        <f t="shared" ca="1" si="62"/>
        <v>-6907.1556026702601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-3193.6310851056041</v>
      </c>
      <c r="AA150" s="16">
        <f t="shared" ca="1" si="62"/>
        <v>0</v>
      </c>
      <c r="AB150" s="16">
        <f t="shared" ca="1" si="62"/>
        <v>-2376.6556912413798</v>
      </c>
      <c r="AC150" s="55">
        <f t="shared" ca="1" si="63"/>
        <v>-12551.712869368537</v>
      </c>
      <c r="AH150" s="42" t="e">
        <f t="shared" si="58"/>
        <v>#REF!</v>
      </c>
      <c r="AI150" s="43" t="str">
        <f>_xll.BInterpol('Base IPCA'!$C$3:$C$14,'Base IPCA'!$E$3:$E$14,AH150,"Cubic","Extrapolate=Linear","MultiX=Average","Skip=True","Sort=True")</f>
        <v>#N/A Invalid Parameter: Interpolation value</v>
      </c>
      <c r="AJ150" s="43" t="str">
        <f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-85.206748551237979</v>
      </c>
      <c r="U151" s="16">
        <f t="shared" ca="1" si="62"/>
        <v>-6220.0926442403725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-3663.8901877032331</v>
      </c>
      <c r="AA151" s="16">
        <f t="shared" ca="1" si="62"/>
        <v>0</v>
      </c>
      <c r="AB151" s="16">
        <f t="shared" ca="1" si="62"/>
        <v>-1959.7552166784735</v>
      </c>
      <c r="AC151" s="55">
        <f t="shared" ca="1" si="63"/>
        <v>-11928.944797173317</v>
      </c>
      <c r="AH151" s="42" t="e">
        <f t="shared" si="58"/>
        <v>#REF!</v>
      </c>
      <c r="AI151" s="43" t="str">
        <f>_xll.BInterpol('Base IPCA'!$C$3:$C$14,'Base IPCA'!$E$3:$E$14,AH151,"Cubic","Extrapolate=Linear","MultiX=Average","Skip=True","Sort=True")</f>
        <v>#N/A Invalid Parameter: Interpolation value</v>
      </c>
      <c r="AJ151" s="43" t="str">
        <f>_xll.BInterpol('Base IPCA'!$C$3:$C$14,'Base IPCA'!$D$3:$D$14,AH151,"Cubic","Extrapolate=Linear","MultiX=Average","Skip=True","Sort=True")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-4795.4353062695445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-1809.5982287809602</v>
      </c>
      <c r="AA152" s="16">
        <f t="shared" ca="1" si="62"/>
        <v>0</v>
      </c>
      <c r="AB152" s="16">
        <f t="shared" ca="1" si="62"/>
        <v>-814.31920295143209</v>
      </c>
      <c r="AC152" s="55">
        <f t="shared" ca="1" si="63"/>
        <v>-7419.3527380019368</v>
      </c>
      <c r="AH152" s="42" t="e">
        <f t="shared" si="58"/>
        <v>#REF!</v>
      </c>
      <c r="AI152" s="43" t="str">
        <f>_xll.BInterpol('Base IPCA'!$C$3:$C$14,'Base IPCA'!$E$3:$E$14,AH152,"Cubic","Extrapolate=Linear","MultiX=Average","Skip=True","Sort=True")</f>
        <v>#N/A Invalid Parameter: Interpolation value</v>
      </c>
      <c r="AJ152" s="43" t="str">
        <f>_xll.BInterpol('Base IPCA'!$C$3:$C$14,'Base IPCA'!$D$3:$D$14,AH152,"Cubic","Extrapolate=Linear","MultiX=Average","Skip=True","Sort=True")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>
        <f t="shared" ref="Q153:AC153" ca="1" si="65">SUM(Q144:Q152)</f>
        <v>-1090.4019056789257</v>
      </c>
      <c r="R153" s="67">
        <f t="shared" ca="1" si="65"/>
        <v>-918.86849352715944</v>
      </c>
      <c r="S153" s="67">
        <f t="shared" ca="1" si="65"/>
        <v>-1515.9397935727611</v>
      </c>
      <c r="T153" s="67">
        <f t="shared" ca="1" si="65"/>
        <v>-1306.2910447801405</v>
      </c>
      <c r="U153" s="67">
        <f t="shared" ca="1" si="65"/>
        <v>-38886.879038460844</v>
      </c>
      <c r="V153" s="67">
        <f t="shared" ca="1" si="65"/>
        <v>-422.0013167684956</v>
      </c>
      <c r="W153" s="67">
        <f t="shared" ca="1" si="65"/>
        <v>0</v>
      </c>
      <c r="X153" s="67">
        <f t="shared" ca="1" si="65"/>
        <v>-1372.1650361763459</v>
      </c>
      <c r="Y153" s="67">
        <f t="shared" ca="1" si="65"/>
        <v>0</v>
      </c>
      <c r="Z153" s="67">
        <f t="shared" ca="1" si="65"/>
        <v>-17425.32013431807</v>
      </c>
      <c r="AA153" s="67">
        <f t="shared" ca="1" si="65"/>
        <v>-43.607136023900239</v>
      </c>
      <c r="AB153" s="68">
        <f t="shared" ca="1" si="65"/>
        <v>-10341.455881205155</v>
      </c>
      <c r="AC153" s="65">
        <f t="shared" ca="1" si="65"/>
        <v>-73322.929780511797</v>
      </c>
      <c r="AH153" s="42" t="e">
        <f t="shared" si="58"/>
        <v>#REF!</v>
      </c>
      <c r="AI153" s="43" t="str">
        <f>_xll.BInterpol('Base IPCA'!$C$3:$C$14,'Base IPCA'!$E$3:$E$14,AH153,"Cubic","Extrapolate=Linear","MultiX=Average","Skip=True","Sort=True")</f>
        <v>#N/A Invalid Parameter: Interpolation value</v>
      </c>
      <c r="AJ153" s="43" t="str">
        <f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>_xll.BInterpol('Base IPCA'!$C$3:$C$14,'Base IPCA'!$E$3:$E$14,AH154,"Cubic","Extrapolate=Linear","MultiX=Average","Skip=True","Sort=True")</f>
        <v>#N/A Invalid Parameter: Interpolation value</v>
      </c>
      <c r="AJ154" s="43" t="str">
        <f>_xll.BInterpol('Base IPCA'!$C$3:$C$14,'Base IPCA'!$D$3:$D$14,AH154,"Cubic","Extrapolate=Linear","MultiX=Average","Skip=True","Sort=True")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>_xll.BInterpol('Base IPCA'!$C$3:$C$14,'Base IPCA'!$E$3:$E$14,AH155,"Cubic","Extrapolate=Linear","MultiX=Average","Skip=True","Sort=True")</f>
        <v>#N/A Invalid Parameter: Interpolation value</v>
      </c>
      <c r="AJ155" s="43" t="str">
        <f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>_xll.BInterpol('Base IPCA'!$C$3:$C$14,'Base IPCA'!$E$3:$E$14,AH156,"Cubic","Extrapolate=Linear","MultiX=Average","Skip=True","Sort=True")</f>
        <v>#N/A Invalid Parameter: Interpolation value</v>
      </c>
      <c r="AJ156" s="43" t="str">
        <f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>
        <f ca="1">Q131+Q144</f>
        <v>69.396048266787034</v>
      </c>
      <c r="R157" s="155">
        <f t="shared" ref="R157:AB157" ca="1" si="67">R131+R144</f>
        <v>63.091170266786662</v>
      </c>
      <c r="S157" s="155">
        <f t="shared" ca="1" si="67"/>
        <v>159.79478798409855</v>
      </c>
      <c r="T157" s="155">
        <f t="shared" ca="1" si="67"/>
        <v>-0.80010092491284013</v>
      </c>
      <c r="U157" s="155">
        <f t="shared" ca="1" si="67"/>
        <v>-29.070333605166525</v>
      </c>
      <c r="V157" s="155">
        <f t="shared" ca="1" si="67"/>
        <v>9.5077013833920319</v>
      </c>
      <c r="W157" s="155">
        <f t="shared" ca="1" si="67"/>
        <v>0</v>
      </c>
      <c r="X157" s="155">
        <f t="shared" ca="1" si="67"/>
        <v>115.47824743287504</v>
      </c>
      <c r="Y157" s="155">
        <f t="shared" ca="1" si="67"/>
        <v>0</v>
      </c>
      <c r="Z157" s="155">
        <f t="shared" ca="1" si="67"/>
        <v>-11.734813565388322</v>
      </c>
      <c r="AA157" s="155">
        <f t="shared" ca="1" si="67"/>
        <v>1.459462500000086</v>
      </c>
      <c r="AB157" s="155">
        <f t="shared" ca="1" si="67"/>
        <v>2.7898092923935565</v>
      </c>
      <c r="AC157" s="55">
        <f t="shared" ref="AC157:AC165" ca="1" si="68">SUM(Q157:AB157)</f>
        <v>379.91197903086527</v>
      </c>
      <c r="AH157" s="42" t="e">
        <f t="shared" si="58"/>
        <v>#REF!</v>
      </c>
      <c r="AI157" s="43" t="str">
        <f>_xll.BInterpol('Base IPCA'!$C$3:$C$14,'Base IPCA'!$E$3:$E$14,AH157,"Cubic","Extrapolate=Linear","MultiX=Average","Skip=True","Sort=True")</f>
        <v>#N/A Invalid Parameter: Interpolation value</v>
      </c>
      <c r="AJ157" s="43" t="str">
        <f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-133.445190047496</v>
      </c>
      <c r="R158" s="155">
        <f t="shared" ca="1" si="70"/>
        <v>-114.38159146928228</v>
      </c>
      <c r="S158" s="155">
        <f t="shared" ca="1" si="70"/>
        <v>303.08276692057689</v>
      </c>
      <c r="T158" s="155">
        <f t="shared" ca="1" si="70"/>
        <v>-19.063598578213714</v>
      </c>
      <c r="U158" s="155">
        <f t="shared" ca="1" si="70"/>
        <v>-312.57537048744416</v>
      </c>
      <c r="V158" s="155">
        <f t="shared" ca="1" si="70"/>
        <v>80.374114421797401</v>
      </c>
      <c r="W158" s="155">
        <f t="shared" ca="1" si="70"/>
        <v>0</v>
      </c>
      <c r="X158" s="155">
        <f t="shared" ca="1" si="70"/>
        <v>-42.675190047496017</v>
      </c>
      <c r="Y158" s="155">
        <f t="shared" ca="1" si="70"/>
        <v>0</v>
      </c>
      <c r="Z158" s="155">
        <f t="shared" ca="1" si="70"/>
        <v>-240.72098809498129</v>
      </c>
      <c r="AA158" s="155">
        <f t="shared" ca="1" si="70"/>
        <v>7.889302000003223</v>
      </c>
      <c r="AB158" s="155">
        <f t="shared" ca="1" si="70"/>
        <v>-86.336313603891043</v>
      </c>
      <c r="AC158" s="55">
        <f t="shared" ca="1" si="68"/>
        <v>-557.85205898642698</v>
      </c>
      <c r="AH158" s="42" t="e">
        <f t="shared" si="58"/>
        <v>#REF!</v>
      </c>
      <c r="AI158" s="43" t="str">
        <f>_xll.BInterpol('Base IPCA'!$C$3:$C$14,'Base IPCA'!$E$3:$E$14,AH158,"Cubic","Extrapolate=Linear","MultiX=Average","Skip=True","Sort=True")</f>
        <v>#N/A Invalid Parameter: Interpolation value</v>
      </c>
      <c r="AJ158" s="43" t="str">
        <f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-145.24243182531791</v>
      </c>
      <c r="R159" s="155">
        <f t="shared" ca="1" si="71"/>
        <v>-116.19394546025433</v>
      </c>
      <c r="S159" s="155">
        <f t="shared" ca="1" si="71"/>
        <v>-174.29091819038149</v>
      </c>
      <c r="T159" s="155">
        <f t="shared" ca="1" si="71"/>
        <v>-29.048486365063582</v>
      </c>
      <c r="U159" s="155">
        <f t="shared" ca="1" si="71"/>
        <v>-21.295847887877699</v>
      </c>
      <c r="V159" s="155">
        <f t="shared" ca="1" si="71"/>
        <v>-29.048486365063582</v>
      </c>
      <c r="W159" s="155">
        <f t="shared" ca="1" si="71"/>
        <v>0</v>
      </c>
      <c r="X159" s="155">
        <f t="shared" ca="1" si="71"/>
        <v>-29.048486365063582</v>
      </c>
      <c r="Y159" s="155">
        <f t="shared" ca="1" si="71"/>
        <v>0</v>
      </c>
      <c r="Z159" s="155">
        <f t="shared" ca="1" si="71"/>
        <v>-163.52875457107757</v>
      </c>
      <c r="AA159" s="155">
        <f t="shared" ca="1" si="71"/>
        <v>0</v>
      </c>
      <c r="AB159" s="155">
        <f t="shared" ca="1" si="71"/>
        <v>-109.27815638071843</v>
      </c>
      <c r="AC159" s="55">
        <f t="shared" ca="1" si="68"/>
        <v>-816.97551341081817</v>
      </c>
      <c r="AH159" s="42" t="e">
        <f t="shared" si="58"/>
        <v>#REF!</v>
      </c>
      <c r="AI159" s="43" t="str">
        <f>_xll.BInterpol('Base IPCA'!$C$3:$C$14,'Base IPCA'!$E$3:$E$14,AH159,"Cubic","Extrapolate=Linear","MultiX=Average","Skip=True","Sort=True")</f>
        <v>#N/A Invalid Parameter: Interpolation value</v>
      </c>
      <c r="AJ159" s="43" t="str">
        <f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699.17145590439907</v>
      </c>
      <c r="R160" s="155">
        <f t="shared" ca="1" si="72"/>
        <v>614.69145590439905</v>
      </c>
      <c r="S160" s="155">
        <f t="shared" ca="1" si="72"/>
        <v>874.03718385659863</v>
      </c>
      <c r="T160" s="155">
        <f t="shared" ca="1" si="72"/>
        <v>-174.42854409560096</v>
      </c>
      <c r="U160" s="155">
        <f t="shared" ca="1" si="72"/>
        <v>2324.4427872853539</v>
      </c>
      <c r="V160" s="155">
        <f t="shared" ca="1" si="72"/>
        <v>15.592863976099764</v>
      </c>
      <c r="W160" s="155">
        <f t="shared" ca="1" si="72"/>
        <v>132.29347300000006</v>
      </c>
      <c r="X160" s="155">
        <f t="shared" ca="1" si="72"/>
        <v>38.952863976099763</v>
      </c>
      <c r="Y160" s="155">
        <f t="shared" ca="1" si="72"/>
        <v>0</v>
      </c>
      <c r="Z160" s="155">
        <f t="shared" ca="1" si="72"/>
        <v>411.04503840243615</v>
      </c>
      <c r="AA160" s="155">
        <f t="shared" ca="1" si="72"/>
        <v>-6.4871360239002414</v>
      </c>
      <c r="AB160" s="155">
        <f t="shared" ca="1" si="72"/>
        <v>365.2560905697369</v>
      </c>
      <c r="AC160" s="55">
        <f t="shared" ca="1" si="68"/>
        <v>5294.5675327556219</v>
      </c>
      <c r="AH160" s="42" t="e">
        <f t="shared" si="58"/>
        <v>#REF!</v>
      </c>
      <c r="AI160" s="43" t="str">
        <f>_xll.BInterpol('Base IPCA'!$C$3:$C$14,'Base IPCA'!$E$3:$E$14,AH160,"Cubic","Extrapolate=Linear","MultiX=Average","Skip=True","Sort=True")</f>
        <v>#N/A Invalid Parameter: Interpolation value</v>
      </c>
      <c r="AJ160" s="43" t="str">
        <f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-204.24429324758239</v>
      </c>
      <c r="R161" s="155">
        <f t="shared" ca="1" si="73"/>
        <v>-204.24429324758239</v>
      </c>
      <c r="S161" s="155">
        <f t="shared" ca="1" si="73"/>
        <v>-255.30536655947799</v>
      </c>
      <c r="T161" s="155">
        <f t="shared" ca="1" si="73"/>
        <v>-9.6635188713344178</v>
      </c>
      <c r="U161" s="155">
        <f t="shared" ca="1" si="73"/>
        <v>-1306.6026901989726</v>
      </c>
      <c r="V161" s="155">
        <f t="shared" ca="1" si="73"/>
        <v>-51.061073311895598</v>
      </c>
      <c r="W161" s="155">
        <f t="shared" ca="1" si="73"/>
        <v>0</v>
      </c>
      <c r="X161" s="155">
        <f t="shared" ca="1" si="73"/>
        <v>-51.061073311895598</v>
      </c>
      <c r="Y161" s="155">
        <f t="shared" ca="1" si="73"/>
        <v>0</v>
      </c>
      <c r="Z161" s="155">
        <f t="shared" ca="1" si="73"/>
        <v>-1050.8946806638437</v>
      </c>
      <c r="AA161" s="155">
        <f t="shared" ca="1" si="73"/>
        <v>0</v>
      </c>
      <c r="AB161" s="155">
        <f t="shared" ca="1" si="73"/>
        <v>-396.56123123785619</v>
      </c>
      <c r="AC161" s="55">
        <f ca="1">SUM(Q161:AB161)</f>
        <v>-3529.6382206504409</v>
      </c>
      <c r="AH161" s="42" t="e">
        <f t="shared" si="58"/>
        <v>#REF!</v>
      </c>
      <c r="AI161" s="43" t="str">
        <f>_xll.BInterpol('Base IPCA'!$C$3:$C$14,'Base IPCA'!$E$3:$E$14,AH161,"Cubic","Extrapolate=Linear","MultiX=Average","Skip=True","Sort=True")</f>
        <v>#N/A Invalid Parameter: Interpolation value</v>
      </c>
      <c r="AJ161" s="43" t="str">
        <f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-431.97464522971131</v>
      </c>
      <c r="R162" s="155">
        <f t="shared" ca="1" si="74"/>
        <v>-308.55331802122237</v>
      </c>
      <c r="S162" s="155">
        <f t="shared" ca="1" si="74"/>
        <v>-493.68530883395579</v>
      </c>
      <c r="T162" s="155">
        <f t="shared" ca="1" si="74"/>
        <v>349.51552645754577</v>
      </c>
      <c r="U162" s="155">
        <f t="shared" ca="1" si="74"/>
        <v>2261.0287804643267</v>
      </c>
      <c r="V162" s="155">
        <f t="shared" ca="1" si="74"/>
        <v>0</v>
      </c>
      <c r="W162" s="155">
        <f t="shared" ca="1" si="74"/>
        <v>2030.2096324999516</v>
      </c>
      <c r="X162" s="155">
        <f t="shared" ca="1" si="74"/>
        <v>-61.710663604244473</v>
      </c>
      <c r="Y162" s="155">
        <f t="shared" ca="1" si="74"/>
        <v>0</v>
      </c>
      <c r="Z162" s="155">
        <f t="shared" ca="1" si="74"/>
        <v>1570.6067962649186</v>
      </c>
      <c r="AA162" s="155">
        <f t="shared" ca="1" si="74"/>
        <v>0</v>
      </c>
      <c r="AB162" s="155">
        <f t="shared" ca="1" si="74"/>
        <v>420.6054422048619</v>
      </c>
      <c r="AC162" s="55">
        <f t="shared" ref="AC162" ca="1" si="75">SUM(Q162:AB162)</f>
        <v>5336.0422422024703</v>
      </c>
      <c r="AH162" s="42" t="e">
        <f t="shared" si="58"/>
        <v>#REF!</v>
      </c>
      <c r="AI162" s="43" t="str">
        <f>_xll.BInterpol('Base IPCA'!$C$3:$C$14,'Base IPCA'!$E$3:$E$14,AH162,"Cubic","Extrapolate=Linear","MultiX=Average","Skip=True","Sort=True")</f>
        <v>#N/A Invalid Parameter: Interpolation value</v>
      </c>
      <c r="AJ162" s="43" t="str">
        <f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-74.27049035129312</v>
      </c>
      <c r="U163" s="155">
        <f t="shared" ca="1" si="76"/>
        <v>-1310.6973595701929</v>
      </c>
      <c r="V163" s="155">
        <f t="shared" ca="1" si="76"/>
        <v>0</v>
      </c>
      <c r="W163" s="155">
        <f t="shared" ca="1" si="76"/>
        <v>655.24632300000133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-196.02102120554446</v>
      </c>
      <c r="AA163" s="155">
        <f t="shared" ca="1" si="76"/>
        <v>0</v>
      </c>
      <c r="AB163" s="155">
        <f t="shared" ca="1" si="76"/>
        <v>-1786.1511992413843</v>
      </c>
      <c r="AC163" s="55">
        <f t="shared" ca="1" si="68"/>
        <v>-2711.8937473684136</v>
      </c>
      <c r="AH163" s="42" t="e">
        <f t="shared" si="58"/>
        <v>#REF!</v>
      </c>
      <c r="AI163" s="43" t="str">
        <f>_xll.BInterpol('Base IPCA'!$C$3:$C$14,'Base IPCA'!$E$3:$E$14,AH163,"Cubic","Extrapolate=Linear","MultiX=Average","Skip=True","Sort=True")</f>
        <v>#N/A Invalid Parameter: Interpolation value</v>
      </c>
      <c r="AJ163" s="43" t="str">
        <f>_xll.BInterpol('Base IPCA'!$C$3:$C$14,'Base IPCA'!$D$3:$D$14,AH163,"Cubic","Extrapolate=Linear","MultiX=Average","Skip=True","Sort=True")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-85.206748551237979</v>
      </c>
      <c r="U164" s="155">
        <f t="shared" ca="1" si="77"/>
        <v>-1521.7265292404527</v>
      </c>
      <c r="V164" s="155">
        <f t="shared" ca="1" si="77"/>
        <v>0</v>
      </c>
      <c r="W164" s="155">
        <f t="shared" ca="1" si="77"/>
        <v>985.83913400002848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49.063676296790618</v>
      </c>
      <c r="AA164" s="155">
        <f t="shared" ca="1" si="77"/>
        <v>0</v>
      </c>
      <c r="AB164" s="155">
        <f t="shared" ca="1" si="77"/>
        <v>-736.41514567844183</v>
      </c>
      <c r="AC164" s="55">
        <f t="shared" ca="1" si="68"/>
        <v>-1308.4456131733134</v>
      </c>
      <c r="AH164" s="42" t="e">
        <f t="shared" si="58"/>
        <v>#REF!</v>
      </c>
      <c r="AI164" s="43" t="str">
        <f>_xll.BInterpol('Base IPCA'!$C$3:$C$14,'Base IPCA'!$E$3:$E$14,AH164,"Cubic","Extrapolate=Linear","MultiX=Average","Skip=True","Sort=True")</f>
        <v>#N/A Invalid Parameter: Interpolation value</v>
      </c>
      <c r="AJ164" s="43" t="str">
        <f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3132.0777392303371</v>
      </c>
      <c r="V165" s="155">
        <f t="shared" ca="1" si="78"/>
        <v>0</v>
      </c>
      <c r="W165" s="155">
        <f t="shared" ca="1" si="78"/>
        <v>749.93160999998281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839.2519022189972</v>
      </c>
      <c r="AA165" s="155">
        <f t="shared" ca="1" si="78"/>
        <v>0</v>
      </c>
      <c r="AB165" s="155">
        <f t="shared" ca="1" si="78"/>
        <v>203.68852354855483</v>
      </c>
      <c r="AC165" s="55">
        <f t="shared" ca="1" si="68"/>
        <v>4924.9497749978727</v>
      </c>
      <c r="AH165" s="42" t="e">
        <f t="shared" si="58"/>
        <v>#REF!</v>
      </c>
      <c r="AI165" s="43" t="str">
        <f>_xll.BInterpol('Base IPCA'!$C$3:$C$14,'Base IPCA'!$E$3:$E$14,AH165,"Cubic","Extrapolate=Linear","MultiX=Average","Skip=True","Sort=True")</f>
        <v>#N/A Invalid Parameter: Interpolation value</v>
      </c>
      <c r="AJ165" s="43" t="str">
        <f>_xll.BInterpol('Base IPCA'!$C$3:$C$14,'Base IPCA'!$D$3:$D$14,AH165,"Cubic","Extrapolate=Linear","MultiX=Average","Skip=True","Sort=True")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>
        <f t="shared" ref="Q166:AC166" ca="1" si="79">SUM(Q157:Q165)</f>
        <v>-146.33905617892151</v>
      </c>
      <c r="R166" s="67">
        <f t="shared" ca="1" si="79"/>
        <v>-65.590522027155657</v>
      </c>
      <c r="S166" s="207">
        <f t="shared" ca="1" si="79"/>
        <v>413.6331451774588</v>
      </c>
      <c r="T166" s="207">
        <f t="shared" ca="1" si="79"/>
        <v>-42.965961280110832</v>
      </c>
      <c r="U166" s="207">
        <f t="shared" ca="1" si="79"/>
        <v>3215.5811759899111</v>
      </c>
      <c r="V166" s="207">
        <f t="shared" ca="1" si="79"/>
        <v>25.365120104330018</v>
      </c>
      <c r="W166" s="207">
        <f t="shared" ca="1" si="79"/>
        <v>4553.5201724999642</v>
      </c>
      <c r="X166" s="207">
        <f t="shared" ca="1" si="79"/>
        <v>-30.064301919724869</v>
      </c>
      <c r="Y166" s="207">
        <f t="shared" ca="1" si="79"/>
        <v>0</v>
      </c>
      <c r="Z166" s="207">
        <f t="shared" ca="1" si="79"/>
        <v>1207.0671550823072</v>
      </c>
      <c r="AA166" s="207">
        <f t="shared" ca="1" si="79"/>
        <v>2.8616284761030677</v>
      </c>
      <c r="AB166" s="68">
        <f t="shared" ca="1" si="79"/>
        <v>-2122.4021805267448</v>
      </c>
      <c r="AC166" s="65">
        <f t="shared" ca="1" si="79"/>
        <v>7010.6663753974181</v>
      </c>
      <c r="AH166" s="42" t="e">
        <f t="shared" si="58"/>
        <v>#REF!</v>
      </c>
      <c r="AI166" s="43" t="str">
        <f>_xll.BInterpol('Base IPCA'!$C$3:$C$14,'Base IPCA'!$E$3:$E$14,AH166,"Cubic","Extrapolate=Linear","MultiX=Average","Skip=True","Sort=True")</f>
        <v>#N/A Invalid Parameter: Interpolation value</v>
      </c>
      <c r="AJ166" s="43" t="str">
        <f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>
        <f ca="1">Q166/VLOOKUP(Q156,'Base CDI'!$A:$D,4,0)</f>
        <v>-5.1886837413024536E-4</v>
      </c>
      <c r="R167" s="3">
        <f ca="1">R166/VLOOKUP(R156,'Base CDI'!$A:$D,4,0)</f>
        <v>-4.3591151986109198E-4</v>
      </c>
      <c r="S167" s="3">
        <f ca="1">S166/VLOOKUP(S156,'Base CDI'!$A:$D,4,0)</f>
        <v>3.0905004520056694E-3</v>
      </c>
      <c r="T167" s="3">
        <f ca="1">T166/VLOOKUP(T156,'Base CDI'!$A:$D,4,0)</f>
        <v>-1.9104527628685797E-3</v>
      </c>
      <c r="U167" s="3">
        <f ca="1">U166/VLOOKUP(U156,'Base CDI'!$A:$D,4,0)</f>
        <v>6.0260360842166821E-2</v>
      </c>
      <c r="V167" s="3">
        <f ca="1">V166/VLOOKUP(V156,'Base CDI'!$A:$D,4,0)</f>
        <v>1.2480804192262611E-3</v>
      </c>
      <c r="W167" s="3" t="e">
        <f ca="1">W166/VLOOKUP(W156,'Base CDI'!$A:$D,4,0)</f>
        <v>#VALUE!</v>
      </c>
      <c r="X167" s="3">
        <f ca="1">X166/VLOOKUP(X156,'Base CDI'!$A:$D,4,0)</f>
        <v>-2.8214741978319985E-4</v>
      </c>
      <c r="Y167" s="3">
        <f ca="1">Y166/VLOOKUP(Y156,'Base CDI'!$A:$D,4,0)</f>
        <v>0</v>
      </c>
      <c r="Z167" s="3">
        <f ca="1">Z166/VLOOKUP(Z156,'Base CDI'!$A:$D,4,0)</f>
        <v>4.7851925799835826E-2</v>
      </c>
      <c r="AA167" s="3">
        <f ca="1">AA166/VLOOKUP(AA156,'Base CDI'!$A:$D,4,0)</f>
        <v>1.266536333475647E-3</v>
      </c>
      <c r="AB167" s="3">
        <f ca="1">AB166/VLOOKUP(AB156,'Base CDI'!$A:$D,4,0)</f>
        <v>-0.12460937942292254</v>
      </c>
      <c r="AH167" s="42" t="e">
        <f t="shared" si="58"/>
        <v>#REF!</v>
      </c>
      <c r="AI167" s="43" t="str">
        <f>_xll.BInterpol('Base IPCA'!$C$3:$C$14,'Base IPCA'!$E$3:$E$14,AH167,"Cubic","Extrapolate=Linear","MultiX=Average","Skip=True","Sort=True")</f>
        <v>#N/A Invalid Parameter: Interpolation value</v>
      </c>
      <c r="AJ167" s="43" t="str">
        <f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>
        <f ca="1">+(Q166/VLOOKUP(Q156,'Base CDI'!$A:$D,3,0))</f>
        <v>-2.8157033636229907E-7</v>
      </c>
      <c r="R168" s="70">
        <f ca="1">+(R166/VLOOKUP(R156,'Base CDI'!$A:$D,3,0))</f>
        <v>-2.3655277405802879E-7</v>
      </c>
      <c r="S168" s="70">
        <f ca="1">+(S166/VLOOKUP(S156,'Base CDI'!$A:$D,3,0))</f>
        <v>1.6770982684341434E-6</v>
      </c>
      <c r="T168" s="70">
        <f ca="1">+(T166/VLOOKUP(T156,'Base CDI'!$A:$D,3,0))</f>
        <v>-1.0367308046995367E-6</v>
      </c>
      <c r="U168" s="70">
        <f ca="1">+(U166/VLOOKUP(U156,'Base CDI'!$A:$D,3,0))</f>
        <v>3.2701029620632211E-5</v>
      </c>
      <c r="V168" s="70">
        <f ca="1">+(V166/VLOOKUP(V156,'Base CDI'!$A:$D,3,0))</f>
        <v>6.7728626559252231E-7</v>
      </c>
      <c r="W168" s="70" t="e">
        <f ca="1">+(W166/VLOOKUP(W156,'Base CDI'!$A:$D,3,0))</f>
        <v>#VALUE!</v>
      </c>
      <c r="X168" s="70">
        <f ca="1">+(X166/VLOOKUP(X156,'Base CDI'!$A:$D,3,0))</f>
        <v>-1.5311078464799324E-7</v>
      </c>
      <c r="Y168" s="70">
        <f ca="1">+(Y166/VLOOKUP(Y156,'Base CDI'!$A:$D,3,0))</f>
        <v>0</v>
      </c>
      <c r="Z168" s="70">
        <f ca="1">+(Z166/VLOOKUP(Z156,'Base CDI'!$A:$D,3,0))</f>
        <v>2.5967438978389945E-5</v>
      </c>
      <c r="AA168" s="70">
        <f ca="1">+(AA166/VLOOKUP(AA156,'Base CDI'!$A:$D,3,0))</f>
        <v>6.8730159557247001E-7</v>
      </c>
      <c r="AB168" s="70">
        <f ca="1">+(AB166/VLOOKUP(AB156,'Base CDI'!$A:$D,3,0))</f>
        <v>-6.7620819898347382E-5</v>
      </c>
      <c r="AH168" s="42" t="e">
        <f t="shared" si="58"/>
        <v>#REF!</v>
      </c>
      <c r="AI168" s="43" t="str">
        <f>_xll.BInterpol('Base IPCA'!$C$3:$C$14,'Base IPCA'!$E$3:$E$14,AH168,"Cubic","Extrapolate=Linear","MultiX=Average","Skip=True","Sort=True")</f>
        <v>#N/A Invalid Parameter: Interpolation value</v>
      </c>
      <c r="AJ168" s="43" t="str">
        <f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>_xll.BInterpol('Base IPCA'!$C$3:$C$14,'Base IPCA'!$E$3:$E$14,AH169,"Cubic","Extrapolate=Linear","MultiX=Average","Skip=True","Sort=True")</f>
        <v>#N/A Invalid Parameter: Interpolation value</v>
      </c>
      <c r="AJ169" s="43" t="str">
        <f>_xll.BInterpol('Base IPCA'!$C$3:$C$14,'Base IPCA'!$D$3:$D$14,AH169,"Cubic","Extrapolate=Linear","MultiX=Average","Skip=True","Sort=True")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>_xll.BInterpol('Base IPCA'!$C$3:$C$14,'Base IPCA'!$E$3:$E$14,AH170,"Cubic","Extrapolate=Linear","MultiX=Average","Skip=True","Sort=True")</f>
        <v>#N/A Invalid Parameter: Interpolation value</v>
      </c>
      <c r="AJ170" s="43" t="str">
        <f>_xll.BInterpol('Base IPCA'!$C$3:$C$14,'Base IPCA'!$D$3:$D$14,AH170,"Cubic","Extrapolate=Linear","MultiX=Average","Skip=True","Sort=True")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>_xll.BInterpol('Base IPCA'!$C$3:$C$14,'Base IPCA'!$E$3:$E$14,AH171,"Cubic","Extrapolate=Linear","MultiX=Average","Skip=True","Sort=True")</f>
        <v>#N/A Invalid Parameter: Interpolation value</v>
      </c>
      <c r="AJ171" s="43" t="str">
        <f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>
        <f ca="1">Q157/-VLOOKUP($P172,$B$18:$M$26,12,0)</f>
        <v>-260.20235487546813</v>
      </c>
      <c r="R172" s="16">
        <f t="shared" ref="R172:AB172" ca="1" si="82">R157/-VLOOKUP($P172,$B$18:$M$26,12,0)</f>
        <v>-236.56204474576592</v>
      </c>
      <c r="S172" s="16">
        <f t="shared" ca="1" si="82"/>
        <v>-599.15486787434713</v>
      </c>
      <c r="T172" s="16">
        <f t="shared" ca="1" si="82"/>
        <v>3</v>
      </c>
      <c r="U172" s="16">
        <f t="shared" ca="1" si="82"/>
        <v>109</v>
      </c>
      <c r="V172" s="16">
        <f t="shared" ca="1" si="82"/>
        <v>-35.649382799155362</v>
      </c>
      <c r="W172" s="16">
        <f t="shared" ca="1" si="82"/>
        <v>0</v>
      </c>
      <c r="X172" s="16">
        <f t="shared" ca="1" si="82"/>
        <v>-432.98880367669159</v>
      </c>
      <c r="Y172" s="16">
        <f t="shared" ca="1" si="82"/>
        <v>0</v>
      </c>
      <c r="Z172" s="16">
        <f t="shared" ca="1" si="82"/>
        <v>44</v>
      </c>
      <c r="AA172" s="16">
        <f t="shared" ca="1" si="82"/>
        <v>-5.4722940115051388</v>
      </c>
      <c r="AB172" s="16">
        <f t="shared" ca="1" si="82"/>
        <v>-10.460465194553302</v>
      </c>
      <c r="AC172" s="55">
        <f t="shared" ref="AC172" ca="1" si="83">SUM(Q172:AB172)</f>
        <v>-1424.4902131774863</v>
      </c>
      <c r="AH172" s="42" t="e">
        <f t="shared" si="58"/>
        <v>#REF!</v>
      </c>
      <c r="AI172" s="43" t="str">
        <f>_xll.BInterpol('Base IPCA'!$C$3:$C$14,'Base IPCA'!$E$3:$E$14,AH172,"Cubic","Extrapolate=Linear","MultiX=Average","Skip=True","Sort=True")</f>
        <v>#N/A Invalid Parameter: Interpolation value</v>
      </c>
      <c r="AJ172" s="43" t="str">
        <f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-15.898507602176764</v>
      </c>
      <c r="T173" s="16">
        <f t="shared" ca="1" si="84"/>
        <v>1</v>
      </c>
      <c r="U173" s="16">
        <f t="shared" ca="1" si="84"/>
        <v>16.396451551632122</v>
      </c>
      <c r="V173" s="16">
        <f t="shared" ca="1" si="84"/>
        <v>-4.2161040105854228</v>
      </c>
      <c r="W173" s="16">
        <f t="shared" ca="1" si="84"/>
        <v>0</v>
      </c>
      <c r="X173" s="16">
        <f t="shared" ca="1" si="84"/>
        <v>2.2385694847910895</v>
      </c>
      <c r="Y173" s="16">
        <f t="shared" ca="1" si="84"/>
        <v>0</v>
      </c>
      <c r="Z173" s="16">
        <f t="shared" ca="1" si="84"/>
        <v>12.627258547611381</v>
      </c>
      <c r="AA173" s="16">
        <f t="shared" ca="1" si="84"/>
        <v>-0.41384117314656871</v>
      </c>
      <c r="AB173" s="16">
        <f t="shared" ca="1" si="84"/>
        <v>4.5288570911558121</v>
      </c>
      <c r="AC173" s="55">
        <f t="shared" ref="AC173:AC177" ca="1" si="85">SUM(Q173:AB173)</f>
        <v>29.262683889281647</v>
      </c>
      <c r="AH173" s="42" t="e">
        <f t="shared" si="58"/>
        <v>#REF!</v>
      </c>
      <c r="AI173" s="43" t="str">
        <f>_xll.BInterpol('Base IPCA'!$C$3:$C$14,'Base IPCA'!$E$3:$E$14,AH173,"Cubic","Extrapolate=Linear","MultiX=Average","Skip=True","Sort=True")</f>
        <v>#N/A Invalid Parameter: Interpolation value</v>
      </c>
      <c r="AJ173" s="43" t="str">
        <f>_xll.BInterpol('Base IPCA'!$C$3:$C$14,'Base IPCA'!$D$3:$D$14,AH173,"Cubic","Extrapolate=Linear","MultiX=Average","Skip=True","Sort=True")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0.73311385730204759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5.6295103474910313</v>
      </c>
      <c r="AA174" s="16">
        <f t="shared" ca="1" si="86"/>
        <v>0</v>
      </c>
      <c r="AB174" s="16">
        <f t="shared" ca="1" si="86"/>
        <v>3.7619225665453788</v>
      </c>
      <c r="AC174" s="55">
        <f t="shared" ca="1" si="85"/>
        <v>28.124546771338458</v>
      </c>
      <c r="AH174" s="42" t="e">
        <f t="shared" si="58"/>
        <v>#REF!</v>
      </c>
      <c r="AI174" s="43" t="str">
        <f>_xll.BInterpol('Base IPCA'!$C$3:$C$14,'Base IPCA'!$E$3:$E$14,AH174,"Cubic","Extrapolate=Linear","MultiX=Average","Skip=True","Sort=True")</f>
        <v>#N/A Invalid Parameter: Interpolation value</v>
      </c>
      <c r="AJ174" s="43" t="str">
        <f>_xll.BInterpol('Base IPCA'!$C$3:$C$14,'Base IPCA'!$D$3:$D$14,AH174,"Cubic","Extrapolate=Linear","MultiX=Average","Skip=True","Sort=True")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-16.033418372653426</v>
      </c>
      <c r="R175" s="16">
        <f t="shared" ca="1" si="87"/>
        <v>-14.096120771781445</v>
      </c>
      <c r="S175" s="16">
        <f t="shared" ca="1" si="87"/>
        <v>-20.043443884449452</v>
      </c>
      <c r="T175" s="16">
        <f t="shared" ca="1" si="87"/>
        <v>4</v>
      </c>
      <c r="U175" s="16">
        <f t="shared" ca="1" si="87"/>
        <v>-53.30418365497269</v>
      </c>
      <c r="V175" s="16">
        <f t="shared" ca="1" si="87"/>
        <v>-0.35757597030801597</v>
      </c>
      <c r="W175" s="16">
        <f t="shared" ca="1" si="87"/>
        <v>-3.0337574319829796</v>
      </c>
      <c r="X175" s="16">
        <f t="shared" ca="1" si="87"/>
        <v>-0.89326810994307082</v>
      </c>
      <c r="Y175" s="16">
        <f t="shared" ca="1" si="87"/>
        <v>0</v>
      </c>
      <c r="Z175" s="16">
        <f t="shared" ca="1" si="87"/>
        <v>-9.4260957238088334</v>
      </c>
      <c r="AA175" s="16">
        <f t="shared" ca="1" si="87"/>
        <v>0.14876317537443334</v>
      </c>
      <c r="AB175" s="16">
        <f t="shared" ca="1" si="87"/>
        <v>-8.3760623575358633</v>
      </c>
      <c r="AC175" s="55">
        <f t="shared" ca="1" si="85"/>
        <v>-121.41516310206133</v>
      </c>
      <c r="AH175" s="42" t="e">
        <f t="shared" si="58"/>
        <v>#REF!</v>
      </c>
      <c r="AI175" s="43" t="str">
        <f>_xll.BInterpol('Base IPCA'!$C$3:$C$14,'Base IPCA'!$E$3:$E$14,AH175,"Cubic","Extrapolate=Linear","MultiX=Average","Skip=True","Sort=True")</f>
        <v>#N/A Invalid Parameter: Interpolation value</v>
      </c>
      <c r="AJ175" s="43" t="str">
        <f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0.18925412735268779</v>
      </c>
      <c r="U176" s="16">
        <f t="shared" ca="1" si="88"/>
        <v>25.589017336511333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20.581131819236923</v>
      </c>
      <c r="AA176" s="16">
        <f t="shared" ca="1" si="88"/>
        <v>0</v>
      </c>
      <c r="AB176" s="16">
        <f t="shared" ca="1" si="88"/>
        <v>7.7664100167959083</v>
      </c>
      <c r="AC176" s="55">
        <f t="shared" ref="AC176" ca="1" si="89">SUM(Q176:AB176)</f>
        <v>69.125813299896848</v>
      </c>
      <c r="AH176" s="42" t="e">
        <f t="shared" si="58"/>
        <v>#REF!</v>
      </c>
      <c r="AI176" s="43" t="str">
        <f>_xll.BInterpol('Base IPCA'!$C$3:$C$14,'Base IPCA'!$E$3:$E$14,AH176,"Cubic","Extrapolate=Linear","MultiX=Average","Skip=True","Sort=True")</f>
        <v>#N/A Invalid Parameter: Interpolation value</v>
      </c>
      <c r="AJ176" s="43" t="str">
        <f>_xll.BInterpol('Base IPCA'!$C$3:$C$14,'Base IPCA'!$D$3:$D$14,AH176,"Cubic","Extrapolate=Linear","MultiX=Average","Skip=True","Sort=True")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-5.6637784467692232</v>
      </c>
      <c r="U177" s="16">
        <f t="shared" ca="1" si="90"/>
        <v>-36.639190836846105</v>
      </c>
      <c r="V177" s="16">
        <f t="shared" ca="1" si="90"/>
        <v>0</v>
      </c>
      <c r="W177" s="16">
        <f t="shared" ca="1" si="90"/>
        <v>-32.898846227288232</v>
      </c>
      <c r="X177" s="16">
        <f t="shared" ca="1" si="90"/>
        <v>1</v>
      </c>
      <c r="Y177" s="16">
        <f t="shared" ca="1" si="90"/>
        <v>0</v>
      </c>
      <c r="Z177" s="16">
        <f t="shared" ca="1" si="90"/>
        <v>-25.451140929829375</v>
      </c>
      <c r="AA177" s="16">
        <f t="shared" ca="1" si="90"/>
        <v>0</v>
      </c>
      <c r="AB177" s="16">
        <f t="shared" ca="1" si="90"/>
        <v>-6.8157659898496465</v>
      </c>
      <c r="AC177" s="55">
        <f t="shared" ca="1" si="85"/>
        <v>-86.468722430582588</v>
      </c>
      <c r="AH177" s="42" t="e">
        <f t="shared" si="58"/>
        <v>#REF!</v>
      </c>
      <c r="AI177" s="43" t="str">
        <f>_xll.BInterpol('Base IPCA'!$C$3:$C$14,'Base IPCA'!$E$3:$E$14,AH177,"Cubic","Extrapolate=Linear","MultiX=Average","Skip=True","Sort=True")</f>
        <v>#N/A Invalid Parameter: Interpolation value</v>
      </c>
      <c r="AJ177" s="43" t="str">
        <f>_xll.BInterpol('Base IPCA'!$C$3:$C$14,'Base IPCA'!$D$3:$D$14,AH177,"Cubic","Extrapolate=Linear","MultiX=Average","Skip=True","Sort=True")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17.647619577717954</v>
      </c>
      <c r="V178" s="16">
        <f t="shared" ca="1" si="91"/>
        <v>0</v>
      </c>
      <c r="W178" s="16">
        <f t="shared" ca="1" si="91"/>
        <v>-8.8224316266223877</v>
      </c>
      <c r="X178" s="16">
        <f t="shared" ca="1" si="91"/>
        <v>0</v>
      </c>
      <c r="Y178" s="16">
        <f t="shared" ca="1" si="91"/>
        <v>0</v>
      </c>
      <c r="Z178" s="16">
        <f t="shared" ca="1" si="91"/>
        <v>2.6392854049890024</v>
      </c>
      <c r="AA178" s="16">
        <f t="shared" ca="1" si="91"/>
        <v>0</v>
      </c>
      <c r="AB178" s="16">
        <f t="shared" ca="1" si="91"/>
        <v>24.049271666216832</v>
      </c>
      <c r="AC178" s="55">
        <f ca="1">SUM(Q178:AB178)</f>
        <v>36.5137450223014</v>
      </c>
      <c r="AH178" s="42" t="e">
        <f t="shared" si="58"/>
        <v>#REF!</v>
      </c>
      <c r="AI178" s="43" t="str">
        <f>_xll.BInterpol('Base IPCA'!$C$3:$C$14,'Base IPCA'!$E$3:$E$14,AH178,"Cubic","Extrapolate=Linear","MultiX=Average","Skip=True","Sort=True")</f>
        <v>#N/A Invalid Parameter: Interpolation value</v>
      </c>
      <c r="AJ178" s="43" t="str">
        <f>_xll.BInterpol('Base IPCA'!$C$3:$C$14,'Base IPCA'!$D$3:$D$14,AH178,"Cubic","Extrapolate=Linear","MultiX=Average","Skip=True","Sort=True")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17.859225414820074</v>
      </c>
      <c r="V179" s="16">
        <f t="shared" ca="1" si="92"/>
        <v>0</v>
      </c>
      <c r="W179" s="16">
        <f t="shared" ca="1" si="92"/>
        <v>-11.56996541661494</v>
      </c>
      <c r="X179" s="16">
        <f t="shared" ca="1" si="92"/>
        <v>0</v>
      </c>
      <c r="Y179" s="16">
        <f t="shared" ca="1" si="92"/>
        <v>0</v>
      </c>
      <c r="Z179" s="16">
        <f t="shared" ca="1" si="92"/>
        <v>-0.57581913558509756</v>
      </c>
      <c r="AA179" s="16">
        <f t="shared" ca="1" si="92"/>
        <v>0</v>
      </c>
      <c r="AB179" s="16">
        <f t="shared" ca="1" si="92"/>
        <v>8.6426856815878619</v>
      </c>
      <c r="AC179" s="55">
        <f t="shared" ref="AC179:AC180" ca="1" si="93">SUM(Q179:AB179)</f>
        <v>15.356126544207898</v>
      </c>
      <c r="AH179" s="42" t="e">
        <f t="shared" si="58"/>
        <v>#REF!</v>
      </c>
      <c r="AI179" s="43" t="str">
        <f>_xll.BInterpol('Base IPCA'!$C$3:$C$14,'Base IPCA'!$E$3:$E$14,AH179,"Cubic","Extrapolate=Linear","MultiX=Average","Skip=True","Sort=True")</f>
        <v>#N/A Invalid Parameter: Interpolation value</v>
      </c>
      <c r="AJ179" s="43" t="str">
        <f>_xll.BInterpol('Base IPCA'!$C$3:$C$14,'Base IPCA'!$D$3:$D$14,AH179,"Cubic","Extrapolate=Linear","MultiX=Average","Skip=True","Sort=True")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-34.616277684359453</v>
      </c>
      <c r="V180" s="16">
        <f t="shared" ca="1" si="94"/>
        <v>0</v>
      </c>
      <c r="W180" s="16">
        <f t="shared" ca="1" si="94"/>
        <v>-8.2883769233701763</v>
      </c>
      <c r="X180" s="16">
        <f t="shared" ca="1" si="94"/>
        <v>0</v>
      </c>
      <c r="Y180" s="16">
        <f t="shared" ca="1" si="94"/>
        <v>0</v>
      </c>
      <c r="Z180" s="16">
        <f t="shared" ca="1" si="94"/>
        <v>-9.2755606064486606</v>
      </c>
      <c r="AA180" s="16">
        <f t="shared" ca="1" si="94"/>
        <v>0</v>
      </c>
      <c r="AB180" s="16">
        <f t="shared" ca="1" si="94"/>
        <v>-2.2512016237523622</v>
      </c>
      <c r="AC180" s="55">
        <f t="shared" ca="1" si="93"/>
        <v>-54.431416837930655</v>
      </c>
      <c r="AH180" s="42" t="e">
        <f t="shared" si="58"/>
        <v>#REF!</v>
      </c>
      <c r="AI180" s="43" t="str">
        <f>_xll.BInterpol('Base IPCA'!$C$3:$C$14,'Base IPCA'!$E$3:$E$14,AH180,"Cubic","Extrapolate=Linear","MultiX=Average","Skip=True","Sort=True")</f>
        <v>#N/A Invalid Parameter: Interpolation value</v>
      </c>
      <c r="AJ180" s="43" t="str">
        <f>_xll.BInterpol('Base IPCA'!$C$3:$C$14,'Base IPCA'!$D$3:$D$14,AH180,"Cubic","Extrapolate=Linear","MultiX=Average","Skip=True","Sort=True")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6.9665816273465744</v>
      </c>
      <c r="R181" s="67">
        <f t="shared" ca="1" si="95"/>
        <v>4.903879228218555</v>
      </c>
      <c r="S181" s="207">
        <f t="shared" ca="1" si="95"/>
        <v>-16.941951486626216</v>
      </c>
      <c r="T181" s="207">
        <f t="shared" ca="1" si="95"/>
        <v>2.5254756805834644</v>
      </c>
      <c r="U181" s="207">
        <f t="shared" ca="1" si="95"/>
        <v>-46.334224438194717</v>
      </c>
      <c r="V181" s="207">
        <f t="shared" ca="1" si="95"/>
        <v>-2.5736799808934387</v>
      </c>
      <c r="W181" s="207">
        <f t="shared" ca="1" si="95"/>
        <v>-64.613377625878712</v>
      </c>
      <c r="X181" s="207">
        <f t="shared" ca="1" si="95"/>
        <v>4.3453013748480185</v>
      </c>
      <c r="Y181" s="207">
        <f t="shared" ca="1" si="95"/>
        <v>0</v>
      </c>
      <c r="Z181" s="207">
        <f t="shared" ca="1" si="95"/>
        <v>-3.2514302763436325</v>
      </c>
      <c r="AA181" s="207">
        <f t="shared" ca="1" si="95"/>
        <v>-0.26507799777213537</v>
      </c>
      <c r="AB181" s="68">
        <f t="shared" ca="1" si="95"/>
        <v>31.30611705116392</v>
      </c>
      <c r="AC181" s="65">
        <f t="shared" ca="1" si="95"/>
        <v>-83.932386843548329</v>
      </c>
      <c r="AH181" s="42" t="e">
        <f t="shared" si="58"/>
        <v>#REF!</v>
      </c>
      <c r="AI181" s="43" t="str">
        <f>_xll.BInterpol('Base IPCA'!$C$3:$C$14,'Base IPCA'!$E$3:$E$14,AH181,"Cubic","Extrapolate=Linear","MultiX=Average","Skip=True","Sort=True")</f>
        <v>#N/A Invalid Parameter: Interpolation value</v>
      </c>
      <c r="AJ181" s="43" t="str">
        <f>_xll.BInterpol('Base IPCA'!$C$3:$C$14,'Base IPCA'!$D$3:$D$14,AH181,"Cubic","Extrapolate=Linear","MultiX=Average","Skip=True","Sort=True")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>_xll.BInterpol('Base IPCA'!$C$3:$C$14,'Base IPCA'!$E$3:$E$14,AH182,"Cubic","Extrapolate=Linear","MultiX=Average","Skip=True","Sort=True")</f>
        <v>#N/A Invalid Parameter: Interpolation value</v>
      </c>
      <c r="AJ182" s="43" t="str">
        <f>_xll.BInterpol('Base IPCA'!$C$3:$C$14,'Base IPCA'!$D$3:$D$14,AH182,"Cubic","Extrapolate=Linear","MultiX=Average","Skip=True","Sort=True")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>_xll.BInterpol('Base IPCA'!$C$3:$C$14,'Base IPCA'!$E$3:$E$14,AH183,"Cubic","Extrapolate=Linear","MultiX=Average","Skip=True","Sort=True")</f>
        <v>#N/A Invalid Parameter: Interpolation value</v>
      </c>
      <c r="AJ183" s="43" t="str">
        <f>_xll.BInterpol('Base IPCA'!$C$3:$C$14,'Base IPCA'!$D$3:$D$14,AH183,"Cubic","Extrapolate=Linear","MultiX=Average","Skip=True","Sort=True")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>_xll.BInterpol('Base IPCA'!$C$3:$C$14,'Base IPCA'!$E$3:$E$14,AH184,"Cubic","Extrapolate=Linear","MultiX=Average","Skip=True","Sort=True")</f>
        <v>#N/A Invalid Parameter: Interpolation value</v>
      </c>
      <c r="AJ184" s="43" t="str">
        <f>_xll.BInterpol('Base IPCA'!$C$3:$C$14,'Base IPCA'!$D$3:$D$14,AH184,"Cubic","Extrapolate=Linear","MultiX=Average","Skip=True","Sort=True")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>_xll.BInterpol('Base IPCA'!$C$3:$C$14,'Base IPCA'!$E$3:$E$14,AH185,"Cubic","Extrapolate=Linear","MultiX=Average","Skip=True","Sort=True")</f>
        <v>#N/A Invalid Parameter: Interpolation value</v>
      </c>
      <c r="AJ185" s="43" t="str">
        <f>_xll.BInterpol('Base IPCA'!$C$3:$C$14,'Base IPCA'!$D$3:$D$14,AH185,"Cubic","Extrapolate=Linear","MultiX=Average","Skip=True","Sort=True")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>_xll.BInterpol('Base IPCA'!$C$3:$C$14,'Base IPCA'!$E$3:$E$14,AH186,"Cubic","Extrapolate=Linear","MultiX=Average","Skip=True","Sort=True")</f>
        <v>#N/A Invalid Parameter: Interpolation value</v>
      </c>
      <c r="AJ186" s="43" t="str">
        <f>_xll.BInterpol('Base IPCA'!$C$3:$C$14,'Base IPCA'!$D$3:$D$14,AH186,"Cubic","Extrapolate=Linear","MultiX=Average","Skip=True","Sort=True")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>_xll.BInterpol('Base IPCA'!$C$3:$C$14,'Base IPCA'!$E$3:$E$14,AH187,"Cubic","Extrapolate=Linear","MultiX=Average","Skip=True","Sort=True")</f>
        <v>#N/A Invalid Parameter: Interpolation value</v>
      </c>
      <c r="AJ187" s="43" t="str">
        <f>_xll.BInterpol('Base IPCA'!$C$3:$C$14,'Base IPCA'!$D$3:$D$14,AH187,"Cubic","Extrapolate=Linear","MultiX=Average","Skip=True","Sort=True")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>_xll.BInterpol('Base IPCA'!$C$3:$C$14,'Base IPCA'!$E$3:$E$14,AH188,"Cubic","Extrapolate=Linear","MultiX=Average","Skip=True","Sort=True")</f>
        <v>#N/A Invalid Parameter: Interpolation value</v>
      </c>
      <c r="AJ188" s="43" t="str">
        <f>_xll.BInterpol('Base IPCA'!$C$3:$C$14,'Base IPCA'!$D$3:$D$14,AH188,"Cubic","Extrapolate=Linear","MultiX=Average","Skip=True","Sort=True")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>_xll.BInterpol('Base IPCA'!$C$3:$C$14,'Base IPCA'!$E$3:$E$14,AH189,"Cubic","Extrapolate=Linear","MultiX=Average","Skip=True","Sort=True")</f>
        <v>#N/A Invalid Parameter: Interpolation value</v>
      </c>
      <c r="AJ189" s="43" t="str">
        <f>_xll.BInterpol('Base IPCA'!$C$3:$C$14,'Base IPCA'!$D$3:$D$14,AH189,"Cubic","Extrapolate=Linear","MultiX=Average","Skip=True","Sort=True")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>_xll.BInterpol('Base IPCA'!$C$3:$C$14,'Base IPCA'!$E$3:$E$14,AH190,"Cubic","Extrapolate=Linear","MultiX=Average","Skip=True","Sort=True")</f>
        <v>#N/A Invalid Parameter: Interpolation value</v>
      </c>
      <c r="AJ190" s="43" t="str">
        <f>_xll.BInterpol('Base IPCA'!$C$3:$C$14,'Base IPCA'!$D$3:$D$14,AH190,"Cubic","Extrapolate=Linear","MultiX=Average","Skip=True","Sort=True")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>_xll.BInterpol('Base IPCA'!$C$3:$C$14,'Base IPCA'!$E$3:$E$14,AH191,"Cubic","Extrapolate=Linear","MultiX=Average","Skip=True","Sort=True")</f>
        <v>#N/A Invalid Parameter: Interpolation value</v>
      </c>
      <c r="AJ191" s="43" t="str">
        <f>_xll.BInterpol('Base IPCA'!$C$3:$C$14,'Base IPCA'!$D$3:$D$14,AH191,"Cubic","Extrapolate=Linear","MultiX=Average","Skip=True","Sort=True")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>_xll.BInterpol('Base IPCA'!$C$3:$C$14,'Base IPCA'!$E$3:$E$14,AH192,"Cubic","Extrapolate=Linear","MultiX=Average","Skip=True","Sort=True")</f>
        <v>#N/A Invalid Parameter: Interpolation value</v>
      </c>
      <c r="AJ192" s="43" t="str">
        <f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>_xll.BInterpol('Base IPCA'!$C$3:$C$14,'Base IPCA'!$E$3:$E$14,AH193,"Cubic","Extrapolate=Linear","MultiX=Average","Skip=True","Sort=True")</f>
        <v>#N/A Invalid Parameter: Interpolation value</v>
      </c>
      <c r="AJ193" s="43" t="str">
        <f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>_xll.BInterpol('Base IPCA'!$C$3:$C$14,'Base IPCA'!$E$3:$E$14,AH194,"Cubic","Extrapolate=Linear","MultiX=Average","Skip=True","Sort=True")</f>
        <v>#N/A Invalid Parameter: Interpolation value</v>
      </c>
      <c r="AJ194" s="43" t="str">
        <f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>_xll.BInterpol('Base IPCA'!$C$3:$C$14,'Base IPCA'!$E$3:$E$14,AH195,"Cubic","Extrapolate=Linear","MultiX=Average","Skip=True","Sort=True")</f>
        <v>#N/A Invalid Parameter: Interpolation value</v>
      </c>
      <c r="AJ195" s="43" t="str">
        <f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>_xll.BInterpol('Base IPCA'!$C$3:$C$14,'Base IPCA'!$E$3:$E$14,AH196,"Cubic","Extrapolate=Linear","MultiX=Average","Skip=True","Sort=True")</f>
        <v>#N/A Invalid Parameter: Interpolation value</v>
      </c>
      <c r="AJ196" s="43" t="str">
        <f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>_xll.BInterpol('Base IPCA'!$C$3:$C$14,'Base IPCA'!$E$3:$E$14,AH197,"Cubic","Extrapolate=Linear","MultiX=Average","Skip=True","Sort=True")</f>
        <v>#N/A Invalid Parameter: Interpolation value</v>
      </c>
      <c r="AJ197" s="43" t="str">
        <f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>_xll.BInterpol('Base IPCA'!$C$3:$C$14,'Base IPCA'!$E$3:$E$14,AH198,"Cubic","Extrapolate=Linear","MultiX=Average","Skip=True","Sort=True")</f>
        <v>#N/A Invalid Parameter: Interpolation value</v>
      </c>
      <c r="AJ198" s="43" t="str">
        <f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>_xll.BInterpol('Base IPCA'!$C$3:$C$14,'Base IPCA'!$E$3:$E$14,AH199,"Cubic","Extrapolate=Linear","MultiX=Average","Skip=True","Sort=True")</f>
        <v>#N/A Invalid Parameter: Interpolation value</v>
      </c>
      <c r="AJ199" s="43" t="str">
        <f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>_xll.BInterpol('Base IPCA'!$C$3:$C$14,'Base IPCA'!$E$3:$E$14,AH200,"Cubic","Extrapolate=Linear","MultiX=Average","Skip=True","Sort=True")</f>
        <v>#N/A Invalid Parameter: Interpolation value</v>
      </c>
      <c r="AJ200" s="43" t="str">
        <f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>_xll.BInterpol('Base IPCA'!$C$3:$C$14,'Base IPCA'!$E$3:$E$14,AH201,"Cubic","Extrapolate=Linear","MultiX=Average","Skip=True","Sort=True")</f>
        <v>#N/A Invalid Parameter: Interpolation value</v>
      </c>
      <c r="AJ201" s="43" t="str">
        <f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>_xll.BInterpol('Base IPCA'!$C$3:$C$14,'Base IPCA'!$E$3:$E$14,AH202,"Cubic","Extrapolate=Linear","MultiX=Average","Skip=True","Sort=True")</f>
        <v>#N/A Invalid Parameter: Interpolation value</v>
      </c>
      <c r="AJ202" s="43" t="str">
        <f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>_xll.BInterpol('Base IPCA'!$C$3:$C$14,'Base IPCA'!$E$3:$E$14,AH203,"Cubic","Extrapolate=Linear","MultiX=Average","Skip=True","Sort=True")</f>
        <v>#N/A Invalid Parameter: Interpolation value</v>
      </c>
      <c r="AJ203" s="43" t="str">
        <f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>_xll.BInterpol('Base IPCA'!$C$3:$C$14,'Base IPCA'!$E$3:$E$14,AH204,"Cubic","Extrapolate=Linear","MultiX=Average","Skip=True","Sort=True")</f>
        <v>#N/A Invalid Parameter: Interpolation value</v>
      </c>
      <c r="AJ204" s="43" t="str">
        <f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>_xll.BInterpol('Base IPCA'!$C$3:$C$14,'Base IPCA'!$E$3:$E$14,AH205,"Cubic","Extrapolate=Linear","MultiX=Average","Skip=True","Sort=True")</f>
        <v>#N/A Invalid Parameter: Interpolation value</v>
      </c>
      <c r="AJ205" s="43" t="str">
        <f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>_xll.BInterpol('Base IPCA'!$C$3:$C$14,'Base IPCA'!$E$3:$E$14,AH206,"Cubic","Extrapolate=Linear","MultiX=Average","Skip=True","Sort=True")</f>
        <v>#N/A Invalid Parameter: Interpolation value</v>
      </c>
      <c r="AJ206" s="43" t="str">
        <f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>_xll.BInterpol('Base IPCA'!$C$3:$C$14,'Base IPCA'!$E$3:$E$14,AH207,"Cubic","Extrapolate=Linear","MultiX=Average","Skip=True","Sort=True")</f>
        <v>#N/A Invalid Parameter: Interpolation value</v>
      </c>
      <c r="AJ207" s="43" t="str">
        <f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>_xll.BInterpol('Base IPCA'!$C$3:$C$14,'Base IPCA'!$E$3:$E$14,AH208,"Cubic","Extrapolate=Linear","MultiX=Average","Skip=True","Sort=True")</f>
        <v>#N/A Invalid Parameter: Interpolation value</v>
      </c>
      <c r="AJ208" s="43" t="str">
        <f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>_xll.BInterpol('Base IPCA'!$C$3:$C$14,'Base IPCA'!$E$3:$E$14,AH209,"Cubic","Extrapolate=Linear","MultiX=Average","Skip=True","Sort=True")</f>
        <v>#N/A Invalid Parameter: Interpolation value</v>
      </c>
      <c r="AJ209" s="43" t="str">
        <f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>_xll.BInterpol('Base IPCA'!$C$3:$C$14,'Base IPCA'!$E$3:$E$14,AH210,"Cubic","Extrapolate=Linear","MultiX=Average","Skip=True","Sort=True")</f>
        <v>#N/A Invalid Parameter: Interpolation value</v>
      </c>
      <c r="AJ210" s="43" t="str">
        <f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>_xll.BInterpol('Base IPCA'!$C$3:$C$14,'Base IPCA'!$E$3:$E$14,AH211,"Cubic","Extrapolate=Linear","MultiX=Average","Skip=True","Sort=True")</f>
        <v>#N/A Invalid Parameter: Interpolation value</v>
      </c>
      <c r="AJ211" s="43" t="str">
        <f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>_xll.BInterpol('Base IPCA'!$C$3:$C$14,'Base IPCA'!$E$3:$E$14,AH212,"Cubic","Extrapolate=Linear","MultiX=Average","Skip=True","Sort=True")</f>
        <v>#N/A Invalid Parameter: Interpolation value</v>
      </c>
      <c r="AJ212" s="43" t="str">
        <f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>_xll.BInterpol('Base IPCA'!$C$3:$C$14,'Base IPCA'!$E$3:$E$14,AH213,"Cubic","Extrapolate=Linear","MultiX=Average","Skip=True","Sort=True")</f>
        <v>#N/A Invalid Parameter: Interpolation value</v>
      </c>
      <c r="AJ213" s="43" t="str">
        <f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>_xll.BInterpol('Base IPCA'!$C$3:$C$14,'Base IPCA'!$E$3:$E$14,AH214,"Cubic","Extrapolate=Linear","MultiX=Average","Skip=True","Sort=True")</f>
        <v>#N/A Invalid Parameter: Interpolation value</v>
      </c>
      <c r="AJ214" s="43" t="str">
        <f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>_xll.BInterpol('Base IPCA'!$C$3:$C$14,'Base IPCA'!$E$3:$E$14,AH215,"Cubic","Extrapolate=Linear","MultiX=Average","Skip=True","Sort=True")</f>
        <v>#N/A Invalid Parameter: Interpolation value</v>
      </c>
      <c r="AJ215" s="43" t="str">
        <f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>_xll.BInterpol('Base IPCA'!$C$3:$C$14,'Base IPCA'!$E$3:$E$14,AH216,"Cubic","Extrapolate=Linear","MultiX=Average","Skip=True","Sort=True")</f>
        <v>#N/A Invalid Parameter: Interpolation value</v>
      </c>
      <c r="AJ216" s="43" t="str">
        <f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>_xll.BInterpol('Base IPCA'!$C$3:$C$14,'Base IPCA'!$E$3:$E$14,AH217,"Cubic","Extrapolate=Linear","MultiX=Average","Skip=True","Sort=True")</f>
        <v>#N/A Invalid Parameter: Interpolation value</v>
      </c>
      <c r="AJ217" s="43" t="str">
        <f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>_xll.BInterpol('Base IPCA'!$C$3:$C$14,'Base IPCA'!$E$3:$E$14,AH218,"Cubic","Extrapolate=Linear","MultiX=Average","Skip=True","Sort=True")</f>
        <v>#N/A Invalid Parameter: Interpolation value</v>
      </c>
      <c r="AJ218" s="43" t="str">
        <f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>_xll.BInterpol('Base IPCA'!$C$3:$C$14,'Base IPCA'!$E$3:$E$14,AH219,"Cubic","Extrapolate=Linear","MultiX=Average","Skip=True","Sort=True")</f>
        <v>#N/A Invalid Parameter: Interpolation value</v>
      </c>
      <c r="AJ219" s="43" t="str">
        <f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>_xll.BInterpol('Base IPCA'!$C$3:$C$14,'Base IPCA'!$E$3:$E$14,AH220,"Cubic","Extrapolate=Linear","MultiX=Average","Skip=True","Sort=True")</f>
        <v>#N/A Invalid Parameter: Interpolation value</v>
      </c>
      <c r="AJ220" s="43" t="str">
        <f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>_xll.BInterpol('Base IPCA'!$C$3:$C$14,'Base IPCA'!$E$3:$E$14,AH221,"Cubic","Extrapolate=Linear","MultiX=Average","Skip=True","Sort=True")</f>
        <v>#N/A Invalid Parameter: Interpolation value</v>
      </c>
      <c r="AJ221" s="43" t="str">
        <f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>_xll.BInterpol('Base IPCA'!$C$3:$C$14,'Base IPCA'!$E$3:$E$14,AH222,"Cubic","Extrapolate=Linear","MultiX=Average","Skip=True","Sort=True")</f>
        <v>#N/A Invalid Parameter: Interpolation value</v>
      </c>
      <c r="AJ222" s="43" t="str">
        <f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>_xll.BInterpol('Base IPCA'!$C$3:$C$14,'Base IPCA'!$E$3:$E$14,AH223,"Cubic","Extrapolate=Linear","MultiX=Average","Skip=True","Sort=True")</f>
        <v>#N/A Invalid Parameter: Interpolation value</v>
      </c>
      <c r="AJ223" s="43" t="str">
        <f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>_xll.BInterpol('Base IPCA'!$C$3:$C$14,'Base IPCA'!$E$3:$E$14,AH224,"Cubic","Extrapolate=Linear","MultiX=Average","Skip=True","Sort=True")</f>
        <v>#N/A Invalid Parameter: Interpolation value</v>
      </c>
      <c r="AJ224" s="43" t="str">
        <f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>_xll.BInterpol('Base IPCA'!$C$3:$C$14,'Base IPCA'!$E$3:$E$14,AH225,"Cubic","Extrapolate=Linear","MultiX=Average","Skip=True","Sort=True")</f>
        <v>#N/A Invalid Parameter: Interpolation value</v>
      </c>
      <c r="AJ225" s="43" t="str">
        <f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>_xll.BInterpol('Base IPCA'!$C$3:$C$14,'Base IPCA'!$E$3:$E$14,AH226,"Cubic","Extrapolate=Linear","MultiX=Average","Skip=True","Sort=True")</f>
        <v>#N/A Invalid Parameter: Interpolation value</v>
      </c>
      <c r="AJ226" s="43" t="str">
        <f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>_xll.BInterpol('Base IPCA'!$C$3:$C$14,'Base IPCA'!$E$3:$E$14,AH227,"Cubic","Extrapolate=Linear","MultiX=Average","Skip=True","Sort=True")</f>
        <v>#N/A Invalid Parameter: Interpolation value</v>
      </c>
      <c r="AJ227" s="43" t="str">
        <f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>_xll.BInterpol('Base IPCA'!$C$3:$C$14,'Base IPCA'!$E$3:$E$14,AH228,"Cubic","Extrapolate=Linear","MultiX=Average","Skip=True","Sort=True")</f>
        <v>#N/A Invalid Parameter: Interpolation value</v>
      </c>
      <c r="AJ228" s="43" t="str">
        <f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>_xll.BInterpol('Base IPCA'!$C$3:$C$14,'Base IPCA'!$E$3:$E$14,AH229,"Cubic","Extrapolate=Linear","MultiX=Average","Skip=True","Sort=True")</f>
        <v>#N/A Invalid Parameter: Interpolation value</v>
      </c>
      <c r="AJ229" s="43" t="str">
        <f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>_xll.BInterpol('Base IPCA'!$C$3:$C$14,'Base IPCA'!$E$3:$E$14,AH230,"Cubic","Extrapolate=Linear","MultiX=Average","Skip=True","Sort=True")</f>
        <v>#N/A Invalid Parameter: Interpolation value</v>
      </c>
      <c r="AJ230" s="43" t="str">
        <f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>_xll.BInterpol('Base IPCA'!$C$3:$C$14,'Base IPCA'!$E$3:$E$14,AH231,"Cubic","Extrapolate=Linear","MultiX=Average","Skip=True","Sort=True")</f>
        <v>#N/A Invalid Parameter: Interpolation value</v>
      </c>
      <c r="AJ231" s="43" t="str">
        <f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>_xll.BInterpol('Base IPCA'!$C$3:$C$14,'Base IPCA'!$E$3:$E$14,AH232,"Cubic","Extrapolate=Linear","MultiX=Average","Skip=True","Sort=True")</f>
        <v>#N/A Invalid Parameter: Interpolation value</v>
      </c>
      <c r="AJ232" s="43" t="str">
        <f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>_xll.BInterpol('Base IPCA'!$C$3:$C$14,'Base IPCA'!$E$3:$E$14,AH233,"Cubic","Extrapolate=Linear","MultiX=Average","Skip=True","Sort=True")</f>
        <v>#N/A Invalid Parameter: Interpolation value</v>
      </c>
      <c r="AJ233" s="43" t="str">
        <f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>_xll.BInterpol('Base IPCA'!$C$3:$C$14,'Base IPCA'!$E$3:$E$14,AH234,"Cubic","Extrapolate=Linear","MultiX=Average","Skip=True","Sort=True")</f>
        <v>#N/A Invalid Parameter: Interpolation value</v>
      </c>
      <c r="AJ234" s="43" t="str">
        <f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>_xll.BInterpol('Base IPCA'!$C$3:$C$14,'Base IPCA'!$E$3:$E$14,AH235,"Cubic","Extrapolate=Linear","MultiX=Average","Skip=True","Sort=True")</f>
        <v>#N/A Invalid Parameter: Interpolation value</v>
      </c>
      <c r="AJ235" s="43" t="str">
        <f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>_xll.BInterpol('Base IPCA'!$C$3:$C$14,'Base IPCA'!$E$3:$E$14,AH236,"Cubic","Extrapolate=Linear","MultiX=Average","Skip=True","Sort=True")</f>
        <v>#N/A Invalid Parameter: Interpolation value</v>
      </c>
      <c r="AJ236" s="43" t="str">
        <f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>_xll.BInterpol('Base IPCA'!$C$3:$C$14,'Base IPCA'!$E$3:$E$14,AH237,"Cubic","Extrapolate=Linear","MultiX=Average","Skip=True","Sort=True")</f>
        <v>#N/A Invalid Parameter: Interpolation value</v>
      </c>
      <c r="AJ237" s="43" t="str">
        <f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>_xll.BInterpol('Base IPCA'!$C$3:$C$14,'Base IPCA'!$E$3:$E$14,AH238,"Cubic","Extrapolate=Linear","MultiX=Average","Skip=True","Sort=True")</f>
        <v>#N/A Invalid Parameter: Interpolation value</v>
      </c>
      <c r="AJ238" s="43" t="str">
        <f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>_xll.BInterpol('Base IPCA'!$C$3:$C$14,'Base IPCA'!$E$3:$E$14,AH239,"Cubic","Extrapolate=Linear","MultiX=Average","Skip=True","Sort=True")</f>
        <v>#N/A Invalid Parameter: Interpolation value</v>
      </c>
      <c r="AJ239" s="43" t="str">
        <f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>_xll.BInterpol('Base IPCA'!$C$3:$C$14,'Base IPCA'!$E$3:$E$14,AH240,"Cubic","Extrapolate=Linear","MultiX=Average","Skip=True","Sort=True")</f>
        <v>#N/A Invalid Parameter: Interpolation value</v>
      </c>
      <c r="AJ240" s="43" t="str">
        <f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>_xll.BInterpol('Base IPCA'!$C$3:$C$14,'Base IPCA'!$E$3:$E$14,AH241,"Cubic","Extrapolate=Linear","MultiX=Average","Skip=True","Sort=True")</f>
        <v>#N/A Invalid Parameter: Interpolation value</v>
      </c>
      <c r="AJ241" s="43" t="str">
        <f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>_xll.BInterpol('Base IPCA'!$C$3:$C$14,'Base IPCA'!$E$3:$E$14,AH242,"Cubic","Extrapolate=Linear","MultiX=Average","Skip=True","Sort=True")</f>
        <v>#N/A Invalid Parameter: Interpolation value</v>
      </c>
      <c r="AJ242" s="43" t="str">
        <f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>_xll.BInterpol('Base IPCA'!$C$3:$C$14,'Base IPCA'!$E$3:$E$14,AH243,"Cubic","Extrapolate=Linear","MultiX=Average","Skip=True","Sort=True")</f>
        <v>#N/A Invalid Parameter: Interpolation value</v>
      </c>
      <c r="AJ243" s="43" t="str">
        <f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>_xll.BInterpol('Base IPCA'!$C$3:$C$14,'Base IPCA'!$E$3:$E$14,AH244,"Cubic","Extrapolate=Linear","MultiX=Average","Skip=True","Sort=True")</f>
        <v>#N/A Invalid Parameter: Interpolation value</v>
      </c>
      <c r="AJ244" s="43" t="str">
        <f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>_xll.BInterpol('Base IPCA'!$C$3:$C$14,'Base IPCA'!$E$3:$E$14,AH245,"Cubic","Extrapolate=Linear","MultiX=Average","Skip=True","Sort=True")</f>
        <v>#N/A Invalid Parameter: Interpolation value</v>
      </c>
      <c r="AJ245" s="43" t="str">
        <f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>_xll.BInterpol('Base IPCA'!$C$3:$C$14,'Base IPCA'!$E$3:$E$14,AH246,"Cubic","Extrapolate=Linear","MultiX=Average","Skip=True","Sort=True")</f>
        <v>#N/A Invalid Parameter: Interpolation value</v>
      </c>
      <c r="AJ246" s="43" t="str">
        <f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>_xll.BInterpol('Base IPCA'!$C$3:$C$14,'Base IPCA'!$E$3:$E$14,AH247,"Cubic","Extrapolate=Linear","MultiX=Average","Skip=True","Sort=True")</f>
        <v>#N/A Invalid Parameter: Interpolation value</v>
      </c>
      <c r="AJ247" s="43" t="str">
        <f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>_xll.BInterpol('Base IPCA'!$C$3:$C$14,'Base IPCA'!$E$3:$E$14,AH248,"Cubic","Extrapolate=Linear","MultiX=Average","Skip=True","Sort=True")</f>
        <v>#N/A Invalid Parameter: Interpolation value</v>
      </c>
      <c r="AJ248" s="43" t="str">
        <f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>_xll.BInterpol('Base IPCA'!$C$3:$C$14,'Base IPCA'!$E$3:$E$14,AH249,"Cubic","Extrapolate=Linear","MultiX=Average","Skip=True","Sort=True")</f>
        <v>#N/A Invalid Parameter: Interpolation value</v>
      </c>
      <c r="AJ249" s="43" t="str">
        <f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>_xll.BInterpol('Base IPCA'!$C$3:$C$14,'Base IPCA'!$E$3:$E$14,AH250,"Cubic","Extrapolate=Linear","MultiX=Average","Skip=True","Sort=True")</f>
        <v>#N/A Invalid Parameter: Interpolation value</v>
      </c>
      <c r="AJ250" s="43" t="str">
        <f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>_xll.BInterpol('Base IPCA'!$C$3:$C$14,'Base IPCA'!$E$3:$E$14,AH251,"Cubic","Extrapolate=Linear","MultiX=Average","Skip=True","Sort=True")</f>
        <v>#N/A Invalid Parameter: Interpolation value</v>
      </c>
      <c r="AJ251" s="43" t="str">
        <f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>_xll.BInterpol('Base IPCA'!$C$3:$C$14,'Base IPCA'!$E$3:$E$14,AH252,"Cubic","Extrapolate=Linear","MultiX=Average","Skip=True","Sort=True")</f>
        <v>#N/A Invalid Parameter: Interpolation value</v>
      </c>
      <c r="AJ252" s="43" t="str">
        <f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>_xll.BInterpol('Base IPCA'!$C$3:$C$14,'Base IPCA'!$E$3:$E$14,AH253,"Cubic","Extrapolate=Linear","MultiX=Average","Skip=True","Sort=True")</f>
        <v>#N/A Invalid Parameter: Interpolation value</v>
      </c>
      <c r="AJ253" s="43" t="str">
        <f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>_xll.BInterpol('Base IPCA'!$C$3:$C$14,'Base IPCA'!$E$3:$E$14,AH254,"Cubic","Extrapolate=Linear","MultiX=Average","Skip=True","Sort=True")</f>
        <v>#N/A Invalid Parameter: Interpolation value</v>
      </c>
      <c r="AJ254" s="43" t="str">
        <f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>_xll.BInterpol('Base IPCA'!$C$3:$C$14,'Base IPCA'!$E$3:$E$14,AH255,"Cubic","Extrapolate=Linear","MultiX=Average","Skip=True","Sort=True")</f>
        <v>#N/A Invalid Parameter: Interpolation value</v>
      </c>
      <c r="AJ255" s="43" t="str">
        <f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>_xll.BInterpol('Base IPCA'!$C$3:$C$14,'Base IPCA'!$E$3:$E$14,AH256,"Cubic","Extrapolate=Linear","MultiX=Average","Skip=True","Sort=True")</f>
        <v>#N/A Invalid Parameter: Interpolation value</v>
      </c>
      <c r="AJ256" s="43" t="str">
        <f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>_xll.BInterpol('Base IPCA'!$C$3:$C$14,'Base IPCA'!$E$3:$E$14,AH257,"Cubic","Extrapolate=Linear","MultiX=Average","Skip=True","Sort=True")</f>
        <v>#N/A Invalid Parameter: Interpolation value</v>
      </c>
      <c r="AJ257" s="43" t="str">
        <f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>_xll.BInterpol('Base IPCA'!$C$3:$C$14,'Base IPCA'!$E$3:$E$14,AH258,"Cubic","Extrapolate=Linear","MultiX=Average","Skip=True","Sort=True")</f>
        <v>#N/A Invalid Parameter: Interpolation value</v>
      </c>
      <c r="AJ258" s="43" t="str">
        <f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>_xll.BInterpol('Base IPCA'!$C$3:$C$14,'Base IPCA'!$E$3:$E$14,AH259,"Cubic","Extrapolate=Linear","MultiX=Average","Skip=True","Sort=True")</f>
        <v>#N/A Invalid Parameter: Interpolation value</v>
      </c>
      <c r="AJ259" s="43" t="str">
        <f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>_xll.BInterpol('Base IPCA'!$C$3:$C$14,'Base IPCA'!$E$3:$E$14,AH260,"Cubic","Extrapolate=Linear","MultiX=Average","Skip=True","Sort=True")</f>
        <v>#N/A Invalid Parameter: Interpolation value</v>
      </c>
      <c r="AJ260" s="43" t="str">
        <f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>_xll.BInterpol('Base IPCA'!$C$3:$C$14,'Base IPCA'!$E$3:$E$14,AH261,"Cubic","Extrapolate=Linear","MultiX=Average","Skip=True","Sort=True")</f>
        <v>#N/A Invalid Parameter: Interpolation value</v>
      </c>
      <c r="AJ261" s="43" t="str">
        <f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>_xll.BInterpol('Base IPCA'!$C$3:$C$14,'Base IPCA'!$E$3:$E$14,AH262,"Cubic","Extrapolate=Linear","MultiX=Average","Skip=True","Sort=True")</f>
        <v>#N/A Invalid Parameter: Interpolation value</v>
      </c>
      <c r="AJ262" s="43" t="str">
        <f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>_xll.BInterpol('Base IPCA'!$C$3:$C$14,'Base IPCA'!$E$3:$E$14,AH263,"Cubic","Extrapolate=Linear","MultiX=Average","Skip=True","Sort=True")</f>
        <v>#N/A Invalid Parameter: Interpolation value</v>
      </c>
      <c r="AJ263" s="43" t="str">
        <f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>_xll.BInterpol('Base IPCA'!$C$3:$C$14,'Base IPCA'!$E$3:$E$14,AH264,"Cubic","Extrapolate=Linear","MultiX=Average","Skip=True","Sort=True")</f>
        <v>#N/A Invalid Parameter: Interpolation value</v>
      </c>
      <c r="AJ264" s="43" t="str">
        <f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>_xll.BInterpol('Base IPCA'!$C$3:$C$14,'Base IPCA'!$E$3:$E$14,AH265,"Cubic","Extrapolate=Linear","MultiX=Average","Skip=True","Sort=True")</f>
        <v>#N/A Invalid Parameter: Interpolation value</v>
      </c>
      <c r="AJ265" s="43" t="str">
        <f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>_xll.BInterpol('Base IPCA'!$C$3:$C$14,'Base IPCA'!$E$3:$E$14,AH266,"Cubic","Extrapolate=Linear","MultiX=Average","Skip=True","Sort=True")</f>
        <v>#N/A Invalid Parameter: Interpolation value</v>
      </c>
      <c r="AJ266" s="43" t="str">
        <f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>_xll.BInterpol('Base IPCA'!$C$3:$C$14,'Base IPCA'!$E$3:$E$14,AH267,"Cubic","Extrapolate=Linear","MultiX=Average","Skip=True","Sort=True")</f>
        <v>#N/A Invalid Parameter: Interpolation value</v>
      </c>
      <c r="AJ267" s="43" t="str">
        <f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>_xll.BInterpol('Base IPCA'!$C$3:$C$14,'Base IPCA'!$E$3:$E$14,AH268,"Cubic","Extrapolate=Linear","MultiX=Average","Skip=True","Sort=True")</f>
        <v>#N/A Invalid Parameter: Interpolation value</v>
      </c>
      <c r="AJ268" s="43" t="str">
        <f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>_xll.BInterpol('Base IPCA'!$C$3:$C$14,'Base IPCA'!$E$3:$E$14,AH269,"Cubic","Extrapolate=Linear","MultiX=Average","Skip=True","Sort=True")</f>
        <v>#N/A Invalid Parameter: Interpolation value</v>
      </c>
      <c r="AJ269" s="43" t="str">
        <f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>_xll.BInterpol('Base IPCA'!$C$3:$C$14,'Base IPCA'!$E$3:$E$14,AH270,"Cubic","Extrapolate=Linear","MultiX=Average","Skip=True","Sort=True")</f>
        <v>#N/A Invalid Parameter: Interpolation value</v>
      </c>
      <c r="AJ270" s="43" t="str">
        <f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>_xll.BInterpol('Base IPCA'!$C$3:$C$14,'Base IPCA'!$E$3:$E$14,AH271,"Cubic","Extrapolate=Linear","MultiX=Average","Skip=True","Sort=True")</f>
        <v>#N/A Invalid Parameter: Interpolation value</v>
      </c>
      <c r="AJ271" s="43" t="str">
        <f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>_xll.BInterpol('Base IPCA'!$C$3:$C$14,'Base IPCA'!$E$3:$E$14,AH272,"Cubic","Extrapolate=Linear","MultiX=Average","Skip=True","Sort=True")</f>
        <v>#N/A Invalid Parameter: Interpolation value</v>
      </c>
      <c r="AJ272" s="43" t="str">
        <f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>_xll.BInterpol('Base IPCA'!$C$3:$C$14,'Base IPCA'!$E$3:$E$14,AH273,"Cubic","Extrapolate=Linear","MultiX=Average","Skip=True","Sort=True")</f>
        <v>#N/A Invalid Parameter: Interpolation value</v>
      </c>
      <c r="AJ273" s="43" t="str">
        <f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>_xll.BInterpol('Base IPCA'!$C$3:$C$14,'Base IPCA'!$E$3:$E$14,AH274,"Cubic","Extrapolate=Linear","MultiX=Average","Skip=True","Sort=True")</f>
        <v>#N/A Invalid Parameter: Interpolation value</v>
      </c>
      <c r="AJ274" s="43" t="str">
        <f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>_xll.BInterpol('Base IPCA'!$C$3:$C$14,'Base IPCA'!$E$3:$E$14,AH275,"Cubic","Extrapolate=Linear","MultiX=Average","Skip=True","Sort=True")</f>
        <v>#N/A Invalid Parameter: Interpolation value</v>
      </c>
      <c r="AJ275" s="43" t="str">
        <f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>_xll.BInterpol('Base IPCA'!$C$3:$C$14,'Base IPCA'!$E$3:$E$14,AH276,"Cubic","Extrapolate=Linear","MultiX=Average","Skip=True","Sort=True")</f>
        <v>#N/A Invalid Parameter: Interpolation value</v>
      </c>
      <c r="AJ276" s="43" t="str">
        <f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>_xll.BInterpol('Base IPCA'!$C$3:$C$14,'Base IPCA'!$E$3:$E$14,AH277,"Cubic","Extrapolate=Linear","MultiX=Average","Skip=True","Sort=True")</f>
        <v>#N/A Invalid Parameter: Interpolation value</v>
      </c>
      <c r="AJ277" s="43" t="str">
        <f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>_xll.BInterpol('Base IPCA'!$C$3:$C$14,'Base IPCA'!$E$3:$E$14,AH278,"Cubic","Extrapolate=Linear","MultiX=Average","Skip=True","Sort=True")</f>
        <v>#N/A Invalid Parameter: Interpolation value</v>
      </c>
      <c r="AJ278" s="43" t="str">
        <f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>_xll.BInterpol('Base IPCA'!$C$3:$C$14,'Base IPCA'!$E$3:$E$14,AH279,"Cubic","Extrapolate=Linear","MultiX=Average","Skip=True","Sort=True")</f>
        <v>#N/A Invalid Parameter: Interpolation value</v>
      </c>
      <c r="AJ279" s="43" t="str">
        <f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>_xll.BInterpol('Base IPCA'!$C$3:$C$14,'Base IPCA'!$E$3:$E$14,AH280,"Cubic","Extrapolate=Linear","MultiX=Average","Skip=True","Sort=True")</f>
        <v>#N/A Invalid Parameter: Interpolation value</v>
      </c>
      <c r="AJ280" s="43" t="str">
        <f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>_xll.BInterpol('Base IPCA'!$C$3:$C$14,'Base IPCA'!$E$3:$E$14,AH281,"Cubic","Extrapolate=Linear","MultiX=Average","Skip=True","Sort=True")</f>
        <v>#N/A Invalid Parameter: Interpolation value</v>
      </c>
      <c r="AJ281" s="43" t="str">
        <f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>_xll.BInterpol('Base IPCA'!$C$3:$C$14,'Base IPCA'!$E$3:$E$14,AH282,"Cubic","Extrapolate=Linear","MultiX=Average","Skip=True","Sort=True")</f>
        <v>#N/A Invalid Parameter: Interpolation value</v>
      </c>
      <c r="AJ282" s="43" t="str">
        <f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>_xll.BInterpol('Base IPCA'!$C$3:$C$14,'Base IPCA'!$E$3:$E$14,AH283,"Cubic","Extrapolate=Linear","MultiX=Average","Skip=True","Sort=True")</f>
        <v>#N/A Invalid Parameter: Interpolation value</v>
      </c>
      <c r="AJ283" s="43" t="str">
        <f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>_xll.BInterpol('Base IPCA'!$C$3:$C$14,'Base IPCA'!$E$3:$E$14,AH284,"Cubic","Extrapolate=Linear","MultiX=Average","Skip=True","Sort=True")</f>
        <v>#N/A Invalid Parameter: Interpolation value</v>
      </c>
      <c r="AJ284" s="43" t="str">
        <f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>_xll.BInterpol('Base IPCA'!$C$3:$C$14,'Base IPCA'!$E$3:$E$14,AH285,"Cubic","Extrapolate=Linear","MultiX=Average","Skip=True","Sort=True")</f>
        <v>#N/A Invalid Parameter: Interpolation value</v>
      </c>
      <c r="AJ285" s="43" t="str">
        <f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>_xll.BInterpol('Base IPCA'!$C$3:$C$14,'Base IPCA'!$E$3:$E$14,AH286,"Cubic","Extrapolate=Linear","MultiX=Average","Skip=True","Sort=True")</f>
        <v>#N/A Invalid Parameter: Interpolation value</v>
      </c>
      <c r="AJ286" s="43" t="str">
        <f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>_xll.BInterpol('Base IPCA'!$C$3:$C$14,'Base IPCA'!$E$3:$E$14,AH287,"Cubic","Extrapolate=Linear","MultiX=Average","Skip=True","Sort=True")</f>
        <v>#N/A Invalid Parameter: Interpolation value</v>
      </c>
      <c r="AJ287" s="43" t="str">
        <f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>_xll.BInterpol('Base IPCA'!$C$3:$C$14,'Base IPCA'!$E$3:$E$14,AH288,"Cubic","Extrapolate=Linear","MultiX=Average","Skip=True","Sort=True")</f>
        <v>#N/A Invalid Parameter: Interpolation value</v>
      </c>
      <c r="AJ288" s="43" t="str">
        <f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>_xll.BInterpol('Base IPCA'!$C$3:$C$14,'Base IPCA'!$E$3:$E$14,AH289,"Cubic","Extrapolate=Linear","MultiX=Average","Skip=True","Sort=True")</f>
        <v>#N/A Invalid Parameter: Interpolation value</v>
      </c>
      <c r="AJ289" s="43" t="str">
        <f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>_xll.BInterpol('Base IPCA'!$C$3:$C$14,'Base IPCA'!$E$3:$E$14,AH290,"Cubic","Extrapolate=Linear","MultiX=Average","Skip=True","Sort=True")</f>
        <v>#N/A Invalid Parameter: Interpolation value</v>
      </c>
      <c r="AJ290" s="43" t="str">
        <f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>_xll.BInterpol('Base IPCA'!$C$3:$C$14,'Base IPCA'!$E$3:$E$14,AH291,"Cubic","Extrapolate=Linear","MultiX=Average","Skip=True","Sort=True")</f>
        <v>#N/A Invalid Parameter: Interpolation value</v>
      </c>
      <c r="AJ291" s="43" t="str">
        <f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>_xll.BInterpol('Base IPCA'!$C$3:$C$14,'Base IPCA'!$E$3:$E$14,AH292,"Cubic","Extrapolate=Linear","MultiX=Average","Skip=True","Sort=True")</f>
        <v>#N/A Invalid Parameter: Interpolation value</v>
      </c>
      <c r="AJ292" s="43" t="str">
        <f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>_xll.BInterpol('Base IPCA'!$C$3:$C$14,'Base IPCA'!$E$3:$E$14,AH293,"Cubic","Extrapolate=Linear","MultiX=Average","Skip=True","Sort=True")</f>
        <v>#N/A Invalid Parameter: Interpolation value</v>
      </c>
      <c r="AJ293" s="43" t="str">
        <f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>_xll.BInterpol('Base IPCA'!$C$3:$C$14,'Base IPCA'!$E$3:$E$14,AH294,"Cubic","Extrapolate=Linear","MultiX=Average","Skip=True","Sort=True")</f>
        <v>#N/A Invalid Parameter: Interpolation value</v>
      </c>
      <c r="AJ294" s="43" t="str">
        <f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>_xll.BInterpol('Base IPCA'!$C$3:$C$14,'Base IPCA'!$E$3:$E$14,AH295,"Cubic","Extrapolate=Linear","MultiX=Average","Skip=True","Sort=True")</f>
        <v>#N/A Invalid Parameter: Interpolation value</v>
      </c>
      <c r="AJ295" s="43" t="str">
        <f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>_xll.BInterpol('Base IPCA'!$C$3:$C$14,'Base IPCA'!$E$3:$E$14,AH296,"Cubic","Extrapolate=Linear","MultiX=Average","Skip=True","Sort=True")</f>
        <v>#N/A Invalid Parameter: Interpolation value</v>
      </c>
      <c r="AJ296" s="43" t="str">
        <f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>_xll.BInterpol('Base IPCA'!$C$3:$C$14,'Base IPCA'!$E$3:$E$14,AH297,"Cubic","Extrapolate=Linear","MultiX=Average","Skip=True","Sort=True")</f>
        <v>#N/A Invalid Parameter: Interpolation value</v>
      </c>
      <c r="AJ297" s="43" t="str">
        <f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>_xll.BInterpol('Base IPCA'!$C$3:$C$14,'Base IPCA'!$E$3:$E$14,AH298,"Cubic","Extrapolate=Linear","MultiX=Average","Skip=True","Sort=True")</f>
        <v>#N/A Invalid Parameter: Interpolation value</v>
      </c>
      <c r="AJ298" s="43" t="str">
        <f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>_xll.BInterpol('Base IPCA'!$C$3:$C$14,'Base IPCA'!$E$3:$E$14,AH299,"Cubic","Extrapolate=Linear","MultiX=Average","Skip=True","Sort=True")</f>
        <v>#N/A Invalid Parameter: Interpolation value</v>
      </c>
      <c r="AJ299" s="43" t="str">
        <f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>_xll.BInterpol('Base IPCA'!$C$3:$C$14,'Base IPCA'!$E$3:$E$14,AH300,"Cubic","Extrapolate=Linear","MultiX=Average","Skip=True","Sort=True")</f>
        <v>#N/A Invalid Parameter: Interpolation value</v>
      </c>
      <c r="AJ300" s="43" t="str">
        <f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>_xll.BInterpol('Base IPCA'!$C$3:$C$14,'Base IPCA'!$E$3:$E$14,AH301,"Cubic","Extrapolate=Linear","MultiX=Average","Skip=True","Sort=True")</f>
        <v>#N/A Invalid Parameter: Interpolation value</v>
      </c>
      <c r="AJ301" s="43" t="str">
        <f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>_xll.BInterpol('Base IPCA'!$C$3:$C$14,'Base IPCA'!$E$3:$E$14,AH302,"Cubic","Extrapolate=Linear","MultiX=Average","Skip=True","Sort=True")</f>
        <v>#N/A Invalid Parameter: Interpolation value</v>
      </c>
      <c r="AJ302" s="43" t="str">
        <f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>_xll.BInterpol('Base IPCA'!$C$3:$C$14,'Base IPCA'!$E$3:$E$14,AH303,"Cubic","Extrapolate=Linear","MultiX=Average","Skip=True","Sort=True")</f>
        <v>#N/A Invalid Parameter: Interpolation value</v>
      </c>
      <c r="AJ303" s="43" t="str">
        <f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>_xll.BInterpol('Base IPCA'!$C$3:$C$14,'Base IPCA'!$E$3:$E$14,AH304,"Cubic","Extrapolate=Linear","MultiX=Average","Skip=True","Sort=True")</f>
        <v>#N/A Invalid Parameter: Interpolation value</v>
      </c>
      <c r="AJ304" s="43" t="str">
        <f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>_xll.BInterpol('Base IPCA'!$C$3:$C$14,'Base IPCA'!$E$3:$E$14,AH305,"Cubic","Extrapolate=Linear","MultiX=Average","Skip=True","Sort=True")</f>
        <v>#N/A Invalid Parameter: Interpolation value</v>
      </c>
      <c r="AJ305" s="43" t="str">
        <f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>_xll.BInterpol('Base IPCA'!$C$3:$C$14,'Base IPCA'!$E$3:$E$14,AH306,"Cubic","Extrapolate=Linear","MultiX=Average","Skip=True","Sort=True")</f>
        <v>#N/A Invalid Parameter: Interpolation value</v>
      </c>
      <c r="AJ306" s="43" t="str">
        <f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>_xll.BInterpol('Base IPCA'!$C$3:$C$14,'Base IPCA'!$E$3:$E$14,AH307,"Cubic","Extrapolate=Linear","MultiX=Average","Skip=True","Sort=True")</f>
        <v>#N/A Invalid Parameter: Interpolation value</v>
      </c>
      <c r="AJ307" s="43" t="str">
        <f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>_xll.BInterpol('Base IPCA'!$C$3:$C$14,'Base IPCA'!$E$3:$E$14,AH308,"Cubic","Extrapolate=Linear","MultiX=Average","Skip=True","Sort=True")</f>
        <v>#N/A Invalid Parameter: Interpolation value</v>
      </c>
      <c r="AJ308" s="43" t="str">
        <f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>_xll.BInterpol('Base IPCA'!$C$3:$C$14,'Base IPCA'!$E$3:$E$14,AH309,"Cubic","Extrapolate=Linear","MultiX=Average","Skip=True","Sort=True")</f>
        <v>#N/A Invalid Parameter: Interpolation value</v>
      </c>
      <c r="AJ309" s="43" t="str">
        <f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>_xll.BInterpol('Base IPCA'!$C$3:$C$14,'Base IPCA'!$E$3:$E$14,AH310,"Cubic","Extrapolate=Linear","MultiX=Average","Skip=True","Sort=True")</f>
        <v>#N/A Invalid Parameter: Interpolation value</v>
      </c>
      <c r="AJ310" s="43" t="str">
        <f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>_xll.BInterpol('Base IPCA'!$C$3:$C$14,'Base IPCA'!$E$3:$E$14,AH311,"Cubic","Extrapolate=Linear","MultiX=Average","Skip=True","Sort=True")</f>
        <v>#N/A Invalid Parameter: Interpolation value</v>
      </c>
      <c r="AJ311" s="43" t="str">
        <f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>_xll.BInterpol('Base IPCA'!$C$3:$C$14,'Base IPCA'!$E$3:$E$14,AH312,"Cubic","Extrapolate=Linear","MultiX=Average","Skip=True","Sort=True")</f>
        <v>#N/A Invalid Parameter: Interpolation value</v>
      </c>
      <c r="AJ312" s="43" t="str">
        <f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>_xll.BInterpol('Base IPCA'!$C$3:$C$14,'Base IPCA'!$E$3:$E$14,AH313,"Cubic","Extrapolate=Linear","MultiX=Average","Skip=True","Sort=True")</f>
        <v>#N/A Invalid Parameter: Interpolation value</v>
      </c>
      <c r="AJ313" s="43" t="str">
        <f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>_xll.BInterpol('Base IPCA'!$C$3:$C$14,'Base IPCA'!$E$3:$E$14,AH314,"Cubic","Extrapolate=Linear","MultiX=Average","Skip=True","Sort=True")</f>
        <v>#N/A Invalid Parameter: Interpolation value</v>
      </c>
      <c r="AJ314" s="43" t="str">
        <f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>_xll.BInterpol('Base IPCA'!$C$3:$C$14,'Base IPCA'!$E$3:$E$14,AH315,"Cubic","Extrapolate=Linear","MultiX=Average","Skip=True","Sort=True")</f>
        <v>#N/A Invalid Parameter: Interpolation value</v>
      </c>
      <c r="AJ315" s="43" t="str">
        <f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>_xll.BInterpol('Base IPCA'!$C$3:$C$14,'Base IPCA'!$E$3:$E$14,AH316,"Cubic","Extrapolate=Linear","MultiX=Average","Skip=True","Sort=True")</f>
        <v>#N/A Invalid Parameter: Interpolation value</v>
      </c>
      <c r="AJ316" s="43" t="str">
        <f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>_xll.BInterpol('Base IPCA'!$C$3:$C$14,'Base IPCA'!$E$3:$E$14,AH317,"Cubic","Extrapolate=Linear","MultiX=Average","Skip=True","Sort=True")</f>
        <v>#N/A Invalid Parameter: Interpolation value</v>
      </c>
      <c r="AJ317" s="43" t="str">
        <f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>_xll.BInterpol('Base IPCA'!$C$3:$C$14,'Base IPCA'!$E$3:$E$14,AH318,"Cubic","Extrapolate=Linear","MultiX=Average","Skip=True","Sort=True")</f>
        <v>#N/A Invalid Parameter: Interpolation value</v>
      </c>
      <c r="AJ318" s="43" t="str">
        <f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>_xll.BInterpol('Base IPCA'!$C$3:$C$14,'Base IPCA'!$E$3:$E$14,AH319,"Cubic","Extrapolate=Linear","MultiX=Average","Skip=True","Sort=True")</f>
        <v>#N/A Invalid Parameter: Interpolation value</v>
      </c>
      <c r="AJ319" s="43" t="str">
        <f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>_xll.BInterpol('Base IPCA'!$C$3:$C$14,'Base IPCA'!$E$3:$E$14,AH320,"Cubic","Extrapolate=Linear","MultiX=Average","Skip=True","Sort=True")</f>
        <v>#N/A Invalid Parameter: Interpolation value</v>
      </c>
      <c r="AJ320" s="43" t="str">
        <f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>_xll.BInterpol('Base IPCA'!$C$3:$C$14,'Base IPCA'!$E$3:$E$14,AH321,"Cubic","Extrapolate=Linear","MultiX=Average","Skip=True","Sort=True")</f>
        <v>#N/A Invalid Parameter: Interpolation value</v>
      </c>
      <c r="AJ321" s="43" t="str">
        <f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>_xll.BInterpol('Base IPCA'!$C$3:$C$14,'Base IPCA'!$E$3:$E$14,AH322,"Cubic","Extrapolate=Linear","MultiX=Average","Skip=True","Sort=True")</f>
        <v>#N/A Invalid Parameter: Interpolation value</v>
      </c>
      <c r="AJ322" s="43" t="str">
        <f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>_xll.BInterpol('Base IPCA'!$C$3:$C$14,'Base IPCA'!$E$3:$E$14,AH323,"Cubic","Extrapolate=Linear","MultiX=Average","Skip=True","Sort=True")</f>
        <v>#N/A Invalid Parameter: Interpolation value</v>
      </c>
      <c r="AJ323" s="43" t="str">
        <f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>_xll.BInterpol('Base IPCA'!$C$3:$C$14,'Base IPCA'!$E$3:$E$14,AH324,"Cubic","Extrapolate=Linear","MultiX=Average","Skip=True","Sort=True")</f>
        <v>#N/A Invalid Parameter: Interpolation value</v>
      </c>
      <c r="AJ324" s="43" t="str">
        <f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>_xll.BInterpol('Base IPCA'!$C$3:$C$14,'Base IPCA'!$E$3:$E$14,AH325,"Cubic","Extrapolate=Linear","MultiX=Average","Skip=True","Sort=True")</f>
        <v>#N/A Invalid Parameter: Interpolation value</v>
      </c>
      <c r="AJ325" s="43" t="str">
        <f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>_xll.BInterpol('Base IPCA'!$C$3:$C$14,'Base IPCA'!$E$3:$E$14,AH326,"Cubic","Extrapolate=Linear","MultiX=Average","Skip=True","Sort=True")</f>
        <v>#N/A Invalid Parameter: Interpolation value</v>
      </c>
      <c r="AJ326" s="43" t="str">
        <f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>_xll.BInterpol('Base IPCA'!$C$3:$C$14,'Base IPCA'!$E$3:$E$14,AH327,"Cubic","Extrapolate=Linear","MultiX=Average","Skip=True","Sort=True")</f>
        <v>#N/A Invalid Parameter: Interpolation value</v>
      </c>
      <c r="AJ327" s="43" t="str">
        <f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>_xll.BInterpol('Base IPCA'!$C$3:$C$14,'Base IPCA'!$E$3:$E$14,AH328,"Cubic","Extrapolate=Linear","MultiX=Average","Skip=True","Sort=True")</f>
        <v>#N/A Invalid Parameter: Interpolation value</v>
      </c>
      <c r="AJ328" s="43" t="str">
        <f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>_xll.BInterpol('Base IPCA'!$C$3:$C$14,'Base IPCA'!$E$3:$E$14,AH329,"Cubic","Extrapolate=Linear","MultiX=Average","Skip=True","Sort=True")</f>
        <v>#N/A Invalid Parameter: Interpolation value</v>
      </c>
      <c r="AJ329" s="43" t="str">
        <f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>_xll.BInterpol('Base IPCA'!$C$3:$C$14,'Base IPCA'!$E$3:$E$14,AH330,"Cubic","Extrapolate=Linear","MultiX=Average","Skip=True","Sort=True")</f>
        <v>#N/A Invalid Parameter: Interpolation value</v>
      </c>
      <c r="AJ330" s="43" t="str">
        <f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>_xll.BInterpol('Base IPCA'!$C$3:$C$14,'Base IPCA'!$E$3:$E$14,AH331,"Cubic","Extrapolate=Linear","MultiX=Average","Skip=True","Sort=True")</f>
        <v>#N/A Invalid Parameter: Interpolation value</v>
      </c>
      <c r="AJ331" s="43" t="str">
        <f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>_xll.BInterpol('Base IPCA'!$C$3:$C$14,'Base IPCA'!$E$3:$E$14,AH332,"Cubic","Extrapolate=Linear","MultiX=Average","Skip=True","Sort=True")</f>
        <v>#N/A Invalid Parameter: Interpolation value</v>
      </c>
      <c r="AJ332" s="43" t="str">
        <f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>_xll.BInterpol('Base IPCA'!$C$3:$C$14,'Base IPCA'!$E$3:$E$14,AH333,"Cubic","Extrapolate=Linear","MultiX=Average","Skip=True","Sort=True")</f>
        <v>#N/A Invalid Parameter: Interpolation value</v>
      </c>
      <c r="AJ333" s="43" t="str">
        <f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>_xll.BInterpol('Base IPCA'!$C$3:$C$14,'Base IPCA'!$E$3:$E$14,AH334,"Cubic","Extrapolate=Linear","MultiX=Average","Skip=True","Sort=True")</f>
        <v>#N/A Invalid Parameter: Interpolation value</v>
      </c>
      <c r="AJ334" s="43" t="str">
        <f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>_xll.BInterpol('Base IPCA'!$C$3:$C$14,'Base IPCA'!$E$3:$E$14,AH335,"Cubic","Extrapolate=Linear","MultiX=Average","Skip=True","Sort=True")</f>
        <v>#N/A Invalid Parameter: Interpolation value</v>
      </c>
      <c r="AJ335" s="43" t="str">
        <f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>_xll.BInterpol('Base IPCA'!$C$3:$C$14,'Base IPCA'!$E$3:$E$14,AH336,"Cubic","Extrapolate=Linear","MultiX=Average","Skip=True","Sort=True")</f>
        <v>#N/A Invalid Parameter: Interpolation value</v>
      </c>
      <c r="AJ336" s="43" t="str">
        <f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>_xll.BInterpol('Base IPCA'!$C$3:$C$14,'Base IPCA'!$E$3:$E$14,AH337,"Cubic","Extrapolate=Linear","MultiX=Average","Skip=True","Sort=True")</f>
        <v>#N/A Invalid Parameter: Interpolation value</v>
      </c>
      <c r="AJ337" s="43" t="str">
        <f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>_xll.BInterpol('Base IPCA'!$C$3:$C$14,'Base IPCA'!$E$3:$E$14,AH338,"Cubic","Extrapolate=Linear","MultiX=Average","Skip=True","Sort=True")</f>
        <v>#N/A Invalid Parameter: Interpolation value</v>
      </c>
      <c r="AJ338" s="43" t="str">
        <f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>_xll.BInterpol('Base IPCA'!$C$3:$C$14,'Base IPCA'!$E$3:$E$14,AH339,"Cubic","Extrapolate=Linear","MultiX=Average","Skip=True","Sort=True")</f>
        <v>#N/A Invalid Parameter: Interpolation value</v>
      </c>
      <c r="AJ339" s="43" t="str">
        <f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>_xll.BInterpol('Base IPCA'!$C$3:$C$14,'Base IPCA'!$E$3:$E$14,AH340,"Cubic","Extrapolate=Linear","MultiX=Average","Skip=True","Sort=True")</f>
        <v>#N/A Invalid Parameter: Interpolation value</v>
      </c>
      <c r="AJ340" s="43" t="str">
        <f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>_xll.BInterpol('Base IPCA'!$C$3:$C$14,'Base IPCA'!$E$3:$E$14,AH341,"Cubic","Extrapolate=Linear","MultiX=Average","Skip=True","Sort=True")</f>
        <v>#N/A Invalid Parameter: Interpolation value</v>
      </c>
      <c r="AJ341" s="43" t="str">
        <f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>_xll.BInterpol('Base IPCA'!$C$3:$C$14,'Base IPCA'!$E$3:$E$14,AH342,"Cubic","Extrapolate=Linear","MultiX=Average","Skip=True","Sort=True")</f>
        <v>#N/A Invalid Parameter: Interpolation value</v>
      </c>
      <c r="AJ342" s="43" t="str">
        <f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>_xll.BInterpol('Base IPCA'!$C$3:$C$14,'Base IPCA'!$E$3:$E$14,AH343,"Cubic","Extrapolate=Linear","MultiX=Average","Skip=True","Sort=True")</f>
        <v>#N/A Invalid Parameter: Interpolation value</v>
      </c>
      <c r="AJ343" s="43" t="str">
        <f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>_xll.BInterpol('Base IPCA'!$C$3:$C$14,'Base IPCA'!$E$3:$E$14,AH344,"Cubic","Extrapolate=Linear","MultiX=Average","Skip=True","Sort=True")</f>
        <v>#N/A Invalid Parameter: Interpolation value</v>
      </c>
      <c r="AJ344" s="43" t="str">
        <f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>_xll.BInterpol('Base IPCA'!$C$3:$C$14,'Base IPCA'!$E$3:$E$14,AH345,"Cubic","Extrapolate=Linear","MultiX=Average","Skip=True","Sort=True")</f>
        <v>#N/A Invalid Parameter: Interpolation value</v>
      </c>
      <c r="AJ345" s="43" t="str">
        <f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>_xll.BInterpol('Base IPCA'!$C$3:$C$14,'Base IPCA'!$E$3:$E$14,AH346,"Cubic","Extrapolate=Linear","MultiX=Average","Skip=True","Sort=True")</f>
        <v>#N/A Invalid Parameter: Interpolation value</v>
      </c>
      <c r="AJ346" s="43" t="str">
        <f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>_xll.BInterpol('Base IPCA'!$C$3:$C$14,'Base IPCA'!$E$3:$E$14,AH347,"Cubic","Extrapolate=Linear","MultiX=Average","Skip=True","Sort=True")</f>
        <v>#N/A Invalid Parameter: Interpolation value</v>
      </c>
      <c r="AJ347" s="43" t="str">
        <f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>_xll.BInterpol('Base IPCA'!$C$3:$C$14,'Base IPCA'!$E$3:$E$14,AH348,"Cubic","Extrapolate=Linear","MultiX=Average","Skip=True","Sort=True")</f>
        <v>#N/A Invalid Parameter: Interpolation value</v>
      </c>
      <c r="AJ348" s="43" t="str">
        <f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>_xll.BInterpol('Base IPCA'!$C$3:$C$14,'Base IPCA'!$E$3:$E$14,AH349,"Cubic","Extrapolate=Linear","MultiX=Average","Skip=True","Sort=True")</f>
        <v>#N/A Invalid Parameter: Interpolation value</v>
      </c>
      <c r="AJ349" s="43" t="str">
        <f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>_xll.BInterpol('Base IPCA'!$C$3:$C$14,'Base IPCA'!$E$3:$E$14,AH350,"Cubic","Extrapolate=Linear","MultiX=Average","Skip=True","Sort=True")</f>
        <v>#N/A Invalid Parameter: Interpolation value</v>
      </c>
      <c r="AJ350" s="43" t="str">
        <f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>_xll.BInterpol('Base IPCA'!$C$3:$C$14,'Base IPCA'!$E$3:$E$14,AH351,"Cubic","Extrapolate=Linear","MultiX=Average","Skip=True","Sort=True")</f>
        <v>#N/A Invalid Parameter: Interpolation value</v>
      </c>
      <c r="AJ351" s="43" t="str">
        <f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>_xll.BInterpol('Base IPCA'!$C$3:$C$14,'Base IPCA'!$E$3:$E$14,AH352,"Cubic","Extrapolate=Linear","MultiX=Average","Skip=True","Sort=True")</f>
        <v>#N/A Invalid Parameter: Interpolation value</v>
      </c>
      <c r="AJ352" s="43" t="str">
        <f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>_xll.BInterpol('Base IPCA'!$C$3:$C$14,'Base IPCA'!$E$3:$E$14,AH353,"Cubic","Extrapolate=Linear","MultiX=Average","Skip=True","Sort=True")</f>
        <v>#N/A Invalid Parameter: Interpolation value</v>
      </c>
      <c r="AJ353" s="43" t="str">
        <f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>_xll.BInterpol('Base IPCA'!$C$3:$C$14,'Base IPCA'!$E$3:$E$14,AH354,"Cubic","Extrapolate=Linear","MultiX=Average","Skip=True","Sort=True")</f>
        <v>#N/A Invalid Parameter: Interpolation value</v>
      </c>
      <c r="AJ354" s="43" t="str">
        <f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>_xll.BInterpol('Base IPCA'!$C$3:$C$14,'Base IPCA'!$E$3:$E$14,AH355,"Cubic","Extrapolate=Linear","MultiX=Average","Skip=True","Sort=True")</f>
        <v>#N/A Invalid Parameter: Interpolation value</v>
      </c>
      <c r="AJ355" s="43" t="str">
        <f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>_xll.BInterpol('Base IPCA'!$C$3:$C$14,'Base IPCA'!$E$3:$E$14,AH356,"Cubic","Extrapolate=Linear","MultiX=Average","Skip=True","Sort=True")</f>
        <v>#N/A Invalid Parameter: Interpolation value</v>
      </c>
      <c r="AJ356" s="43" t="str">
        <f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>_xll.BInterpol('Base IPCA'!$C$3:$C$14,'Base IPCA'!$E$3:$E$14,AH357,"Cubic","Extrapolate=Linear","MultiX=Average","Skip=True","Sort=True")</f>
        <v>#N/A Invalid Parameter: Interpolation value</v>
      </c>
      <c r="AJ357" s="43" t="str">
        <f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>_xll.BInterpol('Base IPCA'!$C$3:$C$14,'Base IPCA'!$E$3:$E$14,AH358,"Cubic","Extrapolate=Linear","MultiX=Average","Skip=True","Sort=True")</f>
        <v>#N/A Invalid Parameter: Interpolation value</v>
      </c>
      <c r="AJ358" s="43" t="str">
        <f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>_xll.BInterpol('Base IPCA'!$C$3:$C$14,'Base IPCA'!$E$3:$E$14,AH359,"Cubic","Extrapolate=Linear","MultiX=Average","Skip=True","Sort=True")</f>
        <v>#N/A Invalid Parameter: Interpolation value</v>
      </c>
      <c r="AJ359" s="43" t="str">
        <f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>_xll.BInterpol('Base IPCA'!$C$3:$C$14,'Base IPCA'!$E$3:$E$14,AH360,"Cubic","Extrapolate=Linear","MultiX=Average","Skip=True","Sort=True")</f>
        <v>#N/A Invalid Parameter: Interpolation value</v>
      </c>
      <c r="AJ360" s="43" t="str">
        <f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>_xll.BInterpol('Base IPCA'!$C$3:$C$14,'Base IPCA'!$E$3:$E$14,AH361,"Cubic","Extrapolate=Linear","MultiX=Average","Skip=True","Sort=True")</f>
        <v>#N/A Invalid Parameter: Interpolation value</v>
      </c>
      <c r="AJ361" s="43" t="str">
        <f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>_xll.BInterpol('Base IPCA'!$C$3:$C$14,'Base IPCA'!$E$3:$E$14,AH362,"Cubic","Extrapolate=Linear","MultiX=Average","Skip=True","Sort=True")</f>
        <v>#N/A Invalid Parameter: Interpolation value</v>
      </c>
      <c r="AJ362" s="43" t="str">
        <f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>_xll.BInterpol('Base IPCA'!$C$3:$C$14,'Base IPCA'!$E$3:$E$14,AH363,"Cubic","Extrapolate=Linear","MultiX=Average","Skip=True","Sort=True")</f>
        <v>#N/A Invalid Parameter: Interpolation value</v>
      </c>
      <c r="AJ363" s="43" t="str">
        <f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>_xll.BInterpol('Base IPCA'!$C$3:$C$14,'Base IPCA'!$E$3:$E$14,AH364,"Cubic","Extrapolate=Linear","MultiX=Average","Skip=True","Sort=True")</f>
        <v>#N/A Invalid Parameter: Interpolation value</v>
      </c>
      <c r="AJ364" s="43" t="str">
        <f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>_xll.BInterpol('Base IPCA'!$C$3:$C$14,'Base IPCA'!$E$3:$E$14,AH365,"Cubic","Extrapolate=Linear","MultiX=Average","Skip=True","Sort=True")</f>
        <v>#N/A Invalid Parameter: Interpolation value</v>
      </c>
      <c r="AJ365" s="43" t="str">
        <f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>_xll.BInterpol('Base IPCA'!$C$3:$C$14,'Base IPCA'!$E$3:$E$14,AH366,"Cubic","Extrapolate=Linear","MultiX=Average","Skip=True","Sort=True")</f>
        <v>#N/A Invalid Parameter: Interpolation value</v>
      </c>
      <c r="AJ366" s="43" t="str">
        <f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>_xll.BInterpol('Base IPCA'!$C$3:$C$14,'Base IPCA'!$E$3:$E$14,AH367,"Cubic","Extrapolate=Linear","MultiX=Average","Skip=True","Sort=True")</f>
        <v>#N/A Invalid Parameter: Interpolation value</v>
      </c>
      <c r="AJ367" s="43" t="str">
        <f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>_xll.BInterpol('Base IPCA'!$C$3:$C$14,'Base IPCA'!$E$3:$E$14,AH368,"Cubic","Extrapolate=Linear","MultiX=Average","Skip=True","Sort=True")</f>
        <v>#N/A Invalid Parameter: Interpolation value</v>
      </c>
      <c r="AJ368" s="43" t="str">
        <f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>_xll.BInterpol('Base IPCA'!$C$3:$C$14,'Base IPCA'!$E$3:$E$14,AH369,"Cubic","Extrapolate=Linear","MultiX=Average","Skip=True","Sort=True")</f>
        <v>#N/A Invalid Parameter: Interpolation value</v>
      </c>
      <c r="AJ369" s="43" t="str">
        <f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>_xll.BInterpol('Base IPCA'!$C$3:$C$14,'Base IPCA'!$E$3:$E$14,AH370,"Cubic","Extrapolate=Linear","MultiX=Average","Skip=True","Sort=True")</f>
        <v>#N/A Invalid Parameter: Interpolation value</v>
      </c>
      <c r="AJ370" s="43" t="str">
        <f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>_xll.BInterpol('Base IPCA'!$C$3:$C$14,'Base IPCA'!$E$3:$E$14,AH371,"Cubic","Extrapolate=Linear","MultiX=Average","Skip=True","Sort=True")</f>
        <v>#N/A Invalid Parameter: Interpolation value</v>
      </c>
      <c r="AJ371" s="43" t="str">
        <f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>_xll.BInterpol('Base IPCA'!$C$3:$C$14,'Base IPCA'!$E$3:$E$14,AH372,"Cubic","Extrapolate=Linear","MultiX=Average","Skip=True","Sort=True")</f>
        <v>#N/A Invalid Parameter: Interpolation value</v>
      </c>
      <c r="AJ372" s="43" t="str">
        <f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>_xll.BInterpol('Base IPCA'!$C$3:$C$14,'Base IPCA'!$E$3:$E$14,AH373,"Cubic","Extrapolate=Linear","MultiX=Average","Skip=True","Sort=True")</f>
        <v>#N/A Invalid Parameter: Interpolation value</v>
      </c>
      <c r="AJ373" s="43" t="str">
        <f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>_xll.BInterpol('Base IPCA'!$C$3:$C$14,'Base IPCA'!$E$3:$E$14,AH374,"Cubic","Extrapolate=Linear","MultiX=Average","Skip=True","Sort=True")</f>
        <v>#N/A Invalid Parameter: Interpolation value</v>
      </c>
      <c r="AJ374" s="43" t="str">
        <f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>_xll.BInterpol('Base IPCA'!$C$3:$C$14,'Base IPCA'!$E$3:$E$14,AH375,"Cubic","Extrapolate=Linear","MultiX=Average","Skip=True","Sort=True")</f>
        <v>#N/A Invalid Parameter: Interpolation value</v>
      </c>
      <c r="AJ375" s="43" t="str">
        <f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>_xll.BInterpol('Base IPCA'!$C$3:$C$14,'Base IPCA'!$E$3:$E$14,AH376,"Cubic","Extrapolate=Linear","MultiX=Average","Skip=True","Sort=True")</f>
        <v>#N/A Invalid Parameter: Interpolation value</v>
      </c>
      <c r="AJ376" s="43" t="str">
        <f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>_xll.BInterpol('Base IPCA'!$C$3:$C$14,'Base IPCA'!$E$3:$E$14,AH377,"Cubic","Extrapolate=Linear","MultiX=Average","Skip=True","Sort=True")</f>
        <v>#N/A Invalid Parameter: Interpolation value</v>
      </c>
      <c r="AJ377" s="43" t="str">
        <f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>_xll.BInterpol('Base IPCA'!$C$3:$C$14,'Base IPCA'!$E$3:$E$14,AH378,"Cubic","Extrapolate=Linear","MultiX=Average","Skip=True","Sort=True")</f>
        <v>#N/A Invalid Parameter: Interpolation value</v>
      </c>
      <c r="AJ378" s="43" t="str">
        <f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>_xll.BInterpol('Base IPCA'!$C$3:$C$14,'Base IPCA'!$E$3:$E$14,AH379,"Cubic","Extrapolate=Linear","MultiX=Average","Skip=True","Sort=True")</f>
        <v>#N/A Invalid Parameter: Interpolation value</v>
      </c>
      <c r="AJ379" s="43" t="str">
        <f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>_xll.BInterpol('Base IPCA'!$C$3:$C$14,'Base IPCA'!$E$3:$E$14,AH380,"Cubic","Extrapolate=Linear","MultiX=Average","Skip=True","Sort=True")</f>
        <v>#N/A Invalid Parameter: Interpolation value</v>
      </c>
      <c r="AJ380" s="43" t="str">
        <f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>_xll.BInterpol('Base IPCA'!$C$3:$C$14,'Base IPCA'!$E$3:$E$14,AH381,"Cubic","Extrapolate=Linear","MultiX=Average","Skip=True","Sort=True")</f>
        <v>#N/A Invalid Parameter: Interpolation value</v>
      </c>
      <c r="AJ381" s="43" t="str">
        <f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>_xll.BInterpol('Base IPCA'!$C$3:$C$14,'Base IPCA'!$E$3:$E$14,AH382,"Cubic","Extrapolate=Linear","MultiX=Average","Skip=True","Sort=True")</f>
        <v>#N/A Invalid Parameter: Interpolation value</v>
      </c>
      <c r="AJ382" s="43" t="str">
        <f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>_xll.BInterpol('Base IPCA'!$C$3:$C$14,'Base IPCA'!$E$3:$E$14,AH383,"Cubic","Extrapolate=Linear","MultiX=Average","Skip=True","Sort=True")</f>
        <v>#N/A Invalid Parameter: Interpolation value</v>
      </c>
      <c r="AJ383" s="43" t="str">
        <f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>_xll.BInterpol('Base IPCA'!$C$3:$C$14,'Base IPCA'!$E$3:$E$14,AH384,"Cubic","Extrapolate=Linear","MultiX=Average","Skip=True","Sort=True")</f>
        <v>#N/A Invalid Parameter: Interpolation value</v>
      </c>
      <c r="AJ384" s="43" t="str">
        <f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>_xll.BInterpol('Base IPCA'!$C$3:$C$14,'Base IPCA'!$E$3:$E$14,AH385,"Cubic","Extrapolate=Linear","MultiX=Average","Skip=True","Sort=True")</f>
        <v>#N/A Invalid Parameter: Interpolation value</v>
      </c>
      <c r="AJ385" s="43" t="str">
        <f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>_xll.BInterpol('Base IPCA'!$C$3:$C$14,'Base IPCA'!$E$3:$E$14,AH386,"Cubic","Extrapolate=Linear","MultiX=Average","Skip=True","Sort=True")</f>
        <v>#N/A Invalid Parameter: Interpolation value</v>
      </c>
      <c r="AJ386" s="43" t="str">
        <f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>_xll.BInterpol('Base IPCA'!$C$3:$C$14,'Base IPCA'!$E$3:$E$14,AH387,"Cubic","Extrapolate=Linear","MultiX=Average","Skip=True","Sort=True")</f>
        <v>#N/A Invalid Parameter: Interpolation value</v>
      </c>
      <c r="AJ387" s="43" t="str">
        <f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>_xll.BInterpol('Base IPCA'!$C$3:$C$14,'Base IPCA'!$E$3:$E$14,AH388,"Cubic","Extrapolate=Linear","MultiX=Average","Skip=True","Sort=True")</f>
        <v>#N/A Invalid Parameter: Interpolation value</v>
      </c>
      <c r="AJ388" s="43" t="str">
        <f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>_xll.BInterpol('Base IPCA'!$C$3:$C$14,'Base IPCA'!$E$3:$E$14,AH389,"Cubic","Extrapolate=Linear","MultiX=Average","Skip=True","Sort=True")</f>
        <v>#N/A Invalid Parameter: Interpolation value</v>
      </c>
      <c r="AJ389" s="43" t="str">
        <f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>_xll.BInterpol('Base IPCA'!$C$3:$C$14,'Base IPCA'!$E$3:$E$14,AH390,"Cubic","Extrapolate=Linear","MultiX=Average","Skip=True","Sort=True")</f>
        <v>#N/A Invalid Parameter: Interpolation value</v>
      </c>
      <c r="AJ390" s="43" t="str">
        <f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>_xll.BInterpol('Base IPCA'!$C$3:$C$14,'Base IPCA'!$E$3:$E$14,AH391,"Cubic","Extrapolate=Linear","MultiX=Average","Skip=True","Sort=True")</f>
        <v>#N/A Invalid Parameter: Interpolation value</v>
      </c>
      <c r="AJ391" s="43" t="str">
        <f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>_xll.BInterpol('Base IPCA'!$C$3:$C$14,'Base IPCA'!$E$3:$E$14,AH392,"Cubic","Extrapolate=Linear","MultiX=Average","Skip=True","Sort=True")</f>
        <v>#N/A Invalid Parameter: Interpolation value</v>
      </c>
      <c r="AJ392" s="43" t="str">
        <f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>_xll.BInterpol('Base IPCA'!$C$3:$C$14,'Base IPCA'!$E$3:$E$14,AH393,"Cubic","Extrapolate=Linear","MultiX=Average","Skip=True","Sort=True")</f>
        <v>#N/A Invalid Parameter: Interpolation value</v>
      </c>
      <c r="AJ393" s="43" t="str">
        <f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>_xll.BInterpol('Base IPCA'!$C$3:$C$14,'Base IPCA'!$E$3:$E$14,AH394,"Cubic","Extrapolate=Linear","MultiX=Average","Skip=True","Sort=True")</f>
        <v>#N/A Invalid Parameter: Interpolation value</v>
      </c>
      <c r="AJ394" s="43" t="str">
        <f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>_xll.BInterpol('Base IPCA'!$C$3:$C$14,'Base IPCA'!$E$3:$E$14,AH395,"Cubic","Extrapolate=Linear","MultiX=Average","Skip=True","Sort=True")</f>
        <v>#N/A Invalid Parameter: Interpolation value</v>
      </c>
      <c r="AJ395" s="43" t="str">
        <f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>_xll.BInterpol('Base IPCA'!$C$3:$C$14,'Base IPCA'!$E$3:$E$14,AH396,"Cubic","Extrapolate=Linear","MultiX=Average","Skip=True","Sort=True")</f>
        <v>#N/A Invalid Parameter: Interpolation value</v>
      </c>
      <c r="AJ396" s="43" t="str">
        <f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>_xll.BInterpol('Base IPCA'!$C$3:$C$14,'Base IPCA'!$E$3:$E$14,AH397,"Cubic","Extrapolate=Linear","MultiX=Average","Skip=True","Sort=True")</f>
        <v>#N/A Invalid Parameter: Interpolation value</v>
      </c>
      <c r="AJ397" s="43" t="str">
        <f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>_xll.BInterpol('Base IPCA'!$C$3:$C$14,'Base IPCA'!$E$3:$E$14,AH398,"Cubic","Extrapolate=Linear","MultiX=Average","Skip=True","Sort=True")</f>
        <v>#N/A Invalid Parameter: Interpolation value</v>
      </c>
      <c r="AJ398" s="43" t="str">
        <f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>_xll.BInterpol('Base IPCA'!$C$3:$C$14,'Base IPCA'!$E$3:$E$14,AH399,"Cubic","Extrapolate=Linear","MultiX=Average","Skip=True","Sort=True")</f>
        <v>#N/A Invalid Parameter: Interpolation value</v>
      </c>
      <c r="AJ399" s="43" t="str">
        <f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>_xll.BInterpol('Base IPCA'!$C$3:$C$14,'Base IPCA'!$E$3:$E$14,AH400,"Cubic","Extrapolate=Linear","MultiX=Average","Skip=True","Sort=True")</f>
        <v>#N/A Invalid Parameter: Interpolation value</v>
      </c>
      <c r="AJ400" s="43" t="str">
        <f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>_xll.BInterpol('Base IPCA'!$C$3:$C$14,'Base IPCA'!$E$3:$E$14,AH401,"Cubic","Extrapolate=Linear","MultiX=Average","Skip=True","Sort=True")</f>
        <v>#N/A Invalid Parameter: Interpolation value</v>
      </c>
      <c r="AJ401" s="43" t="str">
        <f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>_xll.BInterpol('Base IPCA'!$C$3:$C$14,'Base IPCA'!$E$3:$E$14,AH402,"Cubic","Extrapolate=Linear","MultiX=Average","Skip=True","Sort=True")</f>
        <v>#N/A Invalid Parameter: Interpolation value</v>
      </c>
      <c r="AJ402" s="43" t="str">
        <f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>_xll.BInterpol('Base IPCA'!$C$3:$C$14,'Base IPCA'!$E$3:$E$14,AH403,"Cubic","Extrapolate=Linear","MultiX=Average","Skip=True","Sort=True")</f>
        <v>#N/A Invalid Parameter: Interpolation value</v>
      </c>
      <c r="AJ403" s="43" t="str">
        <f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>_xll.BInterpol('Base IPCA'!$C$3:$C$14,'Base IPCA'!$E$3:$E$14,AH404,"Cubic","Extrapolate=Linear","MultiX=Average","Skip=True","Sort=True")</f>
        <v>#N/A Invalid Parameter: Interpolation value</v>
      </c>
      <c r="AJ404" s="43" t="str">
        <f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>_xll.BInterpol('Base IPCA'!$C$3:$C$14,'Base IPCA'!$E$3:$E$14,AH405,"Cubic","Extrapolate=Linear","MultiX=Average","Skip=True","Sort=True")</f>
        <v>#N/A Invalid Parameter: Interpolation value</v>
      </c>
      <c r="AJ405" s="43" t="str">
        <f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>_xll.BInterpol('Base IPCA'!$C$3:$C$14,'Base IPCA'!$E$3:$E$14,AH406,"Cubic","Extrapolate=Linear","MultiX=Average","Skip=True","Sort=True")</f>
        <v>#N/A Invalid Parameter: Interpolation value</v>
      </c>
      <c r="AJ406" s="43" t="str">
        <f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>_xll.BInterpol('Base IPCA'!$C$3:$C$14,'Base IPCA'!$E$3:$E$14,AH407,"Cubic","Extrapolate=Linear","MultiX=Average","Skip=True","Sort=True")</f>
        <v>#N/A Invalid Parameter: Interpolation value</v>
      </c>
      <c r="AJ407" s="43" t="str">
        <f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>_xll.BInterpol('Base IPCA'!$C$3:$C$14,'Base IPCA'!$E$3:$E$14,AH408,"Cubic","Extrapolate=Linear","MultiX=Average","Skip=True","Sort=True")</f>
        <v>#N/A Invalid Parameter: Interpolation value</v>
      </c>
      <c r="AJ408" s="43" t="str">
        <f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>_xll.BInterpol('Base IPCA'!$C$3:$C$14,'Base IPCA'!$E$3:$E$14,AH409,"Cubic","Extrapolate=Linear","MultiX=Average","Skip=True","Sort=True")</f>
        <v>#N/A Invalid Parameter: Interpolation value</v>
      </c>
      <c r="AJ409" s="43" t="str">
        <f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>_xll.BInterpol('Base IPCA'!$C$3:$C$14,'Base IPCA'!$E$3:$E$14,AH410,"Cubic","Extrapolate=Linear","MultiX=Average","Skip=True","Sort=True")</f>
        <v>#N/A Invalid Parameter: Interpolation value</v>
      </c>
      <c r="AJ410" s="43" t="str">
        <f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>_xll.BInterpol('Base IPCA'!$C$3:$C$14,'Base IPCA'!$E$3:$E$14,AH411,"Cubic","Extrapolate=Linear","MultiX=Average","Skip=True","Sort=True")</f>
        <v>#N/A Invalid Parameter: Interpolation value</v>
      </c>
      <c r="AJ411" s="43" t="str">
        <f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>_xll.BInterpol('Base IPCA'!$C$3:$C$14,'Base IPCA'!$E$3:$E$14,AH412,"Cubic","Extrapolate=Linear","MultiX=Average","Skip=True","Sort=True")</f>
        <v>#N/A Invalid Parameter: Interpolation value</v>
      </c>
      <c r="AJ412" s="43" t="str">
        <f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>_xll.BInterpol('Base IPCA'!$C$3:$C$14,'Base IPCA'!$E$3:$E$14,AH413,"Cubic","Extrapolate=Linear","MultiX=Average","Skip=True","Sort=True")</f>
        <v>#N/A Invalid Parameter: Interpolation value</v>
      </c>
      <c r="AJ413" s="43" t="str">
        <f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>_xll.BInterpol('Base IPCA'!$C$3:$C$14,'Base IPCA'!$E$3:$E$14,AH414,"Cubic","Extrapolate=Linear","MultiX=Average","Skip=True","Sort=True")</f>
        <v>#N/A Invalid Parameter: Interpolation value</v>
      </c>
      <c r="AJ414" s="43" t="str">
        <f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>_xll.BInterpol('Base IPCA'!$C$3:$C$14,'Base IPCA'!$E$3:$E$14,AH415,"Cubic","Extrapolate=Linear","MultiX=Average","Skip=True","Sort=True")</f>
        <v>#N/A Invalid Parameter: Interpolation value</v>
      </c>
      <c r="AJ415" s="43" t="str">
        <f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>_xll.BInterpol('Base IPCA'!$C$3:$C$14,'Base IPCA'!$E$3:$E$14,AH416,"Cubic","Extrapolate=Linear","MultiX=Average","Skip=True","Sort=True")</f>
        <v>#N/A Invalid Parameter: Interpolation value</v>
      </c>
      <c r="AJ416" s="43" t="str">
        <f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>_xll.BInterpol('Base IPCA'!$C$3:$C$14,'Base IPCA'!$E$3:$E$14,AH417,"Cubic","Extrapolate=Linear","MultiX=Average","Skip=True","Sort=True")</f>
        <v>#N/A Invalid Parameter: Interpolation value</v>
      </c>
      <c r="AJ417" s="43" t="str">
        <f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>_xll.BInterpol('Base IPCA'!$C$3:$C$14,'Base IPCA'!$E$3:$E$14,AH418,"Cubic","Extrapolate=Linear","MultiX=Average","Skip=True","Sort=True")</f>
        <v>#N/A Invalid Parameter: Interpolation value</v>
      </c>
      <c r="AJ418" s="43" t="str">
        <f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>_xll.BInterpol('Base IPCA'!$C$3:$C$14,'Base IPCA'!$E$3:$E$14,AH419,"Cubic","Extrapolate=Linear","MultiX=Average","Skip=True","Sort=True")</f>
        <v>#N/A Invalid Parameter: Interpolation value</v>
      </c>
      <c r="AJ419" s="43" t="str">
        <f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>_xll.BInterpol('Base IPCA'!$C$3:$C$14,'Base IPCA'!$E$3:$E$14,AH420,"Cubic","Extrapolate=Linear","MultiX=Average","Skip=True","Sort=True")</f>
        <v>#N/A Invalid Parameter: Interpolation value</v>
      </c>
      <c r="AJ420" s="43" t="str">
        <f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>_xll.BInterpol('Base IPCA'!$C$3:$C$14,'Base IPCA'!$E$3:$E$14,AH421,"Cubic","Extrapolate=Linear","MultiX=Average","Skip=True","Sort=True")</f>
        <v>#N/A Invalid Parameter: Interpolation value</v>
      </c>
      <c r="AJ421" s="43" t="str">
        <f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>_xll.BInterpol('Base IPCA'!$C$3:$C$14,'Base IPCA'!$E$3:$E$14,AH422,"Cubic","Extrapolate=Linear","MultiX=Average","Skip=True","Sort=True")</f>
        <v>#N/A Invalid Parameter: Interpolation value</v>
      </c>
      <c r="AJ422" s="43" t="str">
        <f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>_xll.BInterpol('Base IPCA'!$C$3:$C$14,'Base IPCA'!$E$3:$E$14,AH423,"Cubic","Extrapolate=Linear","MultiX=Average","Skip=True","Sort=True")</f>
        <v>#N/A Invalid Parameter: Interpolation value</v>
      </c>
      <c r="AJ423" s="43" t="str">
        <f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>_xll.BInterpol('Base IPCA'!$C$3:$C$14,'Base IPCA'!$E$3:$E$14,AH424,"Cubic","Extrapolate=Linear","MultiX=Average","Skip=True","Sort=True")</f>
        <v>#N/A Invalid Parameter: Interpolation value</v>
      </c>
      <c r="AJ424" s="43" t="str">
        <f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>_xll.BInterpol('Base IPCA'!$C$3:$C$14,'Base IPCA'!$E$3:$E$14,AH425,"Cubic","Extrapolate=Linear","MultiX=Average","Skip=True","Sort=True")</f>
        <v>#N/A Invalid Parameter: Interpolation value</v>
      </c>
      <c r="AJ425" s="43" t="str">
        <f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>_xll.BInterpol('Base IPCA'!$C$3:$C$14,'Base IPCA'!$E$3:$E$14,AH426,"Cubic","Extrapolate=Linear","MultiX=Average","Skip=True","Sort=True")</f>
        <v>#N/A Invalid Parameter: Interpolation value</v>
      </c>
      <c r="AJ426" s="43" t="str">
        <f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>_xll.BInterpol('Base IPCA'!$C$3:$C$14,'Base IPCA'!$E$3:$E$14,AH427,"Cubic","Extrapolate=Linear","MultiX=Average","Skip=True","Sort=True")</f>
        <v>#N/A Invalid Parameter: Interpolation value</v>
      </c>
      <c r="AJ427" s="43" t="str">
        <f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>_xll.BInterpol('Base IPCA'!$C$3:$C$14,'Base IPCA'!$E$3:$E$14,AH428,"Cubic","Extrapolate=Linear","MultiX=Average","Skip=True","Sort=True")</f>
        <v>#N/A Invalid Parameter: Interpolation value</v>
      </c>
      <c r="AJ428" s="43" t="str">
        <f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>_xll.BInterpol('Base IPCA'!$C$3:$C$14,'Base IPCA'!$E$3:$E$14,AH429,"Cubic","Extrapolate=Linear","MultiX=Average","Skip=True","Sort=True")</f>
        <v>#N/A Invalid Parameter: Interpolation value</v>
      </c>
      <c r="AJ429" s="43" t="str">
        <f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>_xll.BInterpol('Base IPCA'!$C$3:$C$14,'Base IPCA'!$E$3:$E$14,AH430,"Cubic","Extrapolate=Linear","MultiX=Average","Skip=True","Sort=True")</f>
        <v>#N/A Invalid Parameter: Interpolation value</v>
      </c>
      <c r="AJ430" s="43" t="str">
        <f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>_xll.BInterpol('Base IPCA'!$C$3:$C$14,'Base IPCA'!$E$3:$E$14,AH431,"Cubic","Extrapolate=Linear","MultiX=Average","Skip=True","Sort=True")</f>
        <v>#N/A Invalid Parameter: Interpolation value</v>
      </c>
      <c r="AJ431" s="43" t="str">
        <f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>_xll.BInterpol('Base IPCA'!$C$3:$C$14,'Base IPCA'!$E$3:$E$14,AH432,"Cubic","Extrapolate=Linear","MultiX=Average","Skip=True","Sort=True")</f>
        <v>#N/A Invalid Parameter: Interpolation value</v>
      </c>
      <c r="AJ432" s="43" t="str">
        <f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>_xll.BInterpol('Base IPCA'!$C$3:$C$14,'Base IPCA'!$E$3:$E$14,AH433,"Cubic","Extrapolate=Linear","MultiX=Average","Skip=True","Sort=True")</f>
        <v>#N/A Invalid Parameter: Interpolation value</v>
      </c>
      <c r="AJ433" s="43" t="str">
        <f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>_xll.BInterpol('Base IPCA'!$C$3:$C$14,'Base IPCA'!$E$3:$E$14,AH434,"Cubic","Extrapolate=Linear","MultiX=Average","Skip=True","Sort=True")</f>
        <v>#N/A Invalid Parameter: Interpolation value</v>
      </c>
      <c r="AJ434" s="43" t="str">
        <f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>_xll.BInterpol('Base IPCA'!$C$3:$C$14,'Base IPCA'!$E$3:$E$14,AH435,"Cubic","Extrapolate=Linear","MultiX=Average","Skip=True","Sort=True")</f>
        <v>#N/A Invalid Parameter: Interpolation value</v>
      </c>
      <c r="AJ435" s="43" t="str">
        <f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>_xll.BInterpol('Base IPCA'!$C$3:$C$14,'Base IPCA'!$E$3:$E$14,AH436,"Cubic","Extrapolate=Linear","MultiX=Average","Skip=True","Sort=True")</f>
        <v>#N/A Invalid Parameter: Interpolation value</v>
      </c>
      <c r="AJ436" s="43" t="str">
        <f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>_xll.BInterpol('Base IPCA'!$C$3:$C$14,'Base IPCA'!$E$3:$E$14,AH437,"Cubic","Extrapolate=Linear","MultiX=Average","Skip=True","Sort=True")</f>
        <v>#N/A Invalid Parameter: Interpolation value</v>
      </c>
      <c r="AJ437" s="43" t="str">
        <f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>_xll.BInterpol('Base IPCA'!$C$3:$C$14,'Base IPCA'!$E$3:$E$14,AH438,"Cubic","Extrapolate=Linear","MultiX=Average","Skip=True","Sort=True")</f>
        <v>#N/A Invalid Parameter: Interpolation value</v>
      </c>
      <c r="AJ438" s="43" t="str">
        <f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>_xll.BInterpol('Base IPCA'!$C$3:$C$14,'Base IPCA'!$E$3:$E$14,AH439,"Cubic","Extrapolate=Linear","MultiX=Average","Skip=True","Sort=True")</f>
        <v>#N/A Invalid Parameter: Interpolation value</v>
      </c>
      <c r="AJ439" s="43" t="str">
        <f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>_xll.BInterpol('Base IPCA'!$C$3:$C$14,'Base IPCA'!$E$3:$E$14,AH440,"Cubic","Extrapolate=Linear","MultiX=Average","Skip=True","Sort=True")</f>
        <v>#N/A Invalid Parameter: Interpolation value</v>
      </c>
      <c r="AJ440" s="43" t="str">
        <f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>_xll.BInterpol('Base IPCA'!$C$3:$C$14,'Base IPCA'!$E$3:$E$14,AH441,"Cubic","Extrapolate=Linear","MultiX=Average","Skip=True","Sort=True")</f>
        <v>#N/A Invalid Parameter: Interpolation value</v>
      </c>
      <c r="AJ441" s="43" t="str">
        <f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>_xll.BInterpol('Base IPCA'!$C$3:$C$14,'Base IPCA'!$E$3:$E$14,AH442,"Cubic","Extrapolate=Linear","MultiX=Average","Skip=True","Sort=True")</f>
        <v>#N/A Invalid Parameter: Interpolation value</v>
      </c>
      <c r="AJ442" s="43" t="str">
        <f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>_xll.BInterpol('Base IPCA'!$C$3:$C$14,'Base IPCA'!$E$3:$E$14,AH443,"Cubic","Extrapolate=Linear","MultiX=Average","Skip=True","Sort=True")</f>
        <v>#N/A Invalid Parameter: Interpolation value</v>
      </c>
      <c r="AJ443" s="43" t="str">
        <f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>_xll.BInterpol('Base IPCA'!$C$3:$C$14,'Base IPCA'!$E$3:$E$14,AH444,"Cubic","Extrapolate=Linear","MultiX=Average","Skip=True","Sort=True")</f>
        <v>#N/A Invalid Parameter: Interpolation value</v>
      </c>
      <c r="AJ444" s="43" t="str">
        <f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>_xll.BInterpol('Base IPCA'!$C$3:$C$14,'Base IPCA'!$E$3:$E$14,AH445,"Cubic","Extrapolate=Linear","MultiX=Average","Skip=True","Sort=True")</f>
        <v>#N/A Invalid Parameter: Interpolation value</v>
      </c>
      <c r="AJ445" s="43" t="str">
        <f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>_xll.BInterpol('Base IPCA'!$C$3:$C$14,'Base IPCA'!$E$3:$E$14,AH446,"Cubic","Extrapolate=Linear","MultiX=Average","Skip=True","Sort=True")</f>
        <v>#N/A Invalid Parameter: Interpolation value</v>
      </c>
      <c r="AJ446" s="43" t="str">
        <f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>_xll.BInterpol('Base IPCA'!$C$3:$C$14,'Base IPCA'!$E$3:$E$14,AH447,"Cubic","Extrapolate=Linear","MultiX=Average","Skip=True","Sort=True")</f>
        <v>#N/A Invalid Parameter: Interpolation value</v>
      </c>
      <c r="AJ447" s="43" t="str">
        <f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>_xll.BInterpol('Base IPCA'!$C$3:$C$14,'Base IPCA'!$E$3:$E$14,AH448,"Cubic","Extrapolate=Linear","MultiX=Average","Skip=True","Sort=True")</f>
        <v>#N/A Invalid Parameter: Interpolation value</v>
      </c>
      <c r="AJ448" s="43" t="str">
        <f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>_xll.BInterpol('Base IPCA'!$C$3:$C$14,'Base IPCA'!$E$3:$E$14,AH449,"Cubic","Extrapolate=Linear","MultiX=Average","Skip=True","Sort=True")</f>
        <v>#N/A Invalid Parameter: Interpolation value</v>
      </c>
      <c r="AJ449" s="43" t="str">
        <f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>_xll.BInterpol('Base IPCA'!$C$3:$C$14,'Base IPCA'!$E$3:$E$14,AH450,"Cubic","Extrapolate=Linear","MultiX=Average","Skip=True","Sort=True")</f>
        <v>#N/A Invalid Parameter: Interpolation value</v>
      </c>
      <c r="AJ450" s="43" t="str">
        <f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>_xll.BInterpol('Base IPCA'!$C$3:$C$14,'Base IPCA'!$E$3:$E$14,AH451,"Cubic","Extrapolate=Linear","MultiX=Average","Skip=True","Sort=True")</f>
        <v>#N/A Invalid Parameter: Interpolation value</v>
      </c>
      <c r="AJ451" s="43" t="str">
        <f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>_xll.BInterpol('Base IPCA'!$C$3:$C$14,'Base IPCA'!$E$3:$E$14,AH452,"Cubic","Extrapolate=Linear","MultiX=Average","Skip=True","Sort=True")</f>
        <v>#N/A Invalid Parameter: Interpolation value</v>
      </c>
      <c r="AJ452" s="43" t="str">
        <f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>_xll.BInterpol('Base IPCA'!$C$3:$C$14,'Base IPCA'!$E$3:$E$14,AH453,"Cubic","Extrapolate=Linear","MultiX=Average","Skip=True","Sort=True")</f>
        <v>#N/A Invalid Parameter: Interpolation value</v>
      </c>
      <c r="AJ453" s="43" t="str">
        <f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>_xll.BInterpol('Base IPCA'!$C$3:$C$14,'Base IPCA'!$E$3:$E$14,AH454,"Cubic","Extrapolate=Linear","MultiX=Average","Skip=True","Sort=True")</f>
        <v>#N/A Invalid Parameter: Interpolation value</v>
      </c>
      <c r="AJ454" s="43" t="str">
        <f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>_xll.BInterpol('Base IPCA'!$C$3:$C$14,'Base IPCA'!$E$3:$E$14,AH455,"Cubic","Extrapolate=Linear","MultiX=Average","Skip=True","Sort=True")</f>
        <v>#N/A Invalid Parameter: Interpolation value</v>
      </c>
      <c r="AJ455" s="43" t="str">
        <f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>_xll.BInterpol('Base IPCA'!$C$3:$C$14,'Base IPCA'!$E$3:$E$14,AH456,"Cubic","Extrapolate=Linear","MultiX=Average","Skip=True","Sort=True")</f>
        <v>#N/A Invalid Parameter: Interpolation value</v>
      </c>
      <c r="AJ456" s="43" t="str">
        <f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>_xll.BInterpol('Base IPCA'!$C$3:$C$14,'Base IPCA'!$E$3:$E$14,AH457,"Cubic","Extrapolate=Linear","MultiX=Average","Skip=True","Sort=True")</f>
        <v>#N/A Invalid Parameter: Interpolation value</v>
      </c>
      <c r="AJ457" s="43" t="str">
        <f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>_xll.BInterpol('Base IPCA'!$C$3:$C$14,'Base IPCA'!$E$3:$E$14,AH458,"Cubic","Extrapolate=Linear","MultiX=Average","Skip=True","Sort=True")</f>
        <v>#N/A Invalid Parameter: Interpolation value</v>
      </c>
      <c r="AJ458" s="43" t="str">
        <f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>_xll.BInterpol('Base IPCA'!$C$3:$C$14,'Base IPCA'!$E$3:$E$14,AH459,"Cubic","Extrapolate=Linear","MultiX=Average","Skip=True","Sort=True")</f>
        <v>#N/A Invalid Parameter: Interpolation value</v>
      </c>
      <c r="AJ459" s="43" t="str">
        <f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>_xll.BInterpol('Base IPCA'!$C$3:$C$14,'Base IPCA'!$E$3:$E$14,AH460,"Cubic","Extrapolate=Linear","MultiX=Average","Skip=True","Sort=True")</f>
        <v>#N/A Invalid Parameter: Interpolation value</v>
      </c>
      <c r="AJ460" s="43" t="str">
        <f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>_xll.BInterpol('Base IPCA'!$C$3:$C$14,'Base IPCA'!$E$3:$E$14,AH461,"Cubic","Extrapolate=Linear","MultiX=Average","Skip=True","Sort=True")</f>
        <v>#N/A Invalid Parameter: Interpolation value</v>
      </c>
      <c r="AJ461" s="43" t="str">
        <f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>_xll.BInterpol('Base IPCA'!$C$3:$C$14,'Base IPCA'!$E$3:$E$14,AH462,"Cubic","Extrapolate=Linear","MultiX=Average","Skip=True","Sort=True")</f>
        <v>#N/A Invalid Parameter: Interpolation value</v>
      </c>
      <c r="AJ462" s="43" t="str">
        <f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>_xll.BInterpol('Base IPCA'!$C$3:$C$14,'Base IPCA'!$E$3:$E$14,AH463,"Cubic","Extrapolate=Linear","MultiX=Average","Skip=True","Sort=True")</f>
        <v>#N/A Invalid Parameter: Interpolation value</v>
      </c>
      <c r="AJ463" s="43" t="str">
        <f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>_xll.BInterpol('Base IPCA'!$C$3:$C$14,'Base IPCA'!$E$3:$E$14,AH464,"Cubic","Extrapolate=Linear","MultiX=Average","Skip=True","Sort=True")</f>
        <v>#N/A Invalid Parameter: Interpolation value</v>
      </c>
      <c r="AJ464" s="43" t="str">
        <f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>_xll.BInterpol('Base IPCA'!$C$3:$C$14,'Base IPCA'!$E$3:$E$14,AH465,"Cubic","Extrapolate=Linear","MultiX=Average","Skip=True","Sort=True")</f>
        <v>#N/A Invalid Parameter: Interpolation value</v>
      </c>
      <c r="AJ465" s="43" t="str">
        <f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>_xll.BInterpol('Base IPCA'!$C$3:$C$14,'Base IPCA'!$E$3:$E$14,AH466,"Cubic","Extrapolate=Linear","MultiX=Average","Skip=True","Sort=True")</f>
        <v>#N/A Invalid Parameter: Interpolation value</v>
      </c>
      <c r="AJ466" s="43" t="str">
        <f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>_xll.BInterpol('Base IPCA'!$C$3:$C$14,'Base IPCA'!$E$3:$E$14,AH467,"Cubic","Extrapolate=Linear","MultiX=Average","Skip=True","Sort=True")</f>
        <v>#N/A Invalid Parameter: Interpolation value</v>
      </c>
      <c r="AJ467" s="43" t="str">
        <f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>_xll.BInterpol('Base IPCA'!$C$3:$C$14,'Base IPCA'!$E$3:$E$14,AH468,"Cubic","Extrapolate=Linear","MultiX=Average","Skip=True","Sort=True")</f>
        <v>#N/A Invalid Parameter: Interpolation value</v>
      </c>
      <c r="AJ468" s="43" t="str">
        <f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>_xll.BInterpol('Base IPCA'!$C$3:$C$14,'Base IPCA'!$E$3:$E$14,AH469,"Cubic","Extrapolate=Linear","MultiX=Average","Skip=True","Sort=True")</f>
        <v>#N/A Invalid Parameter: Interpolation value</v>
      </c>
      <c r="AJ469" s="43" t="str">
        <f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>_xll.BInterpol('Base IPCA'!$C$3:$C$14,'Base IPCA'!$E$3:$E$14,AH470,"Cubic","Extrapolate=Linear","MultiX=Average","Skip=True","Sort=True")</f>
        <v>#N/A Invalid Parameter: Interpolation value</v>
      </c>
      <c r="AJ470" s="43" t="str">
        <f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>_xll.BInterpol('Base IPCA'!$C$3:$C$14,'Base IPCA'!$E$3:$E$14,AH471,"Cubic","Extrapolate=Linear","MultiX=Average","Skip=True","Sort=True")</f>
        <v>#N/A Invalid Parameter: Interpolation value</v>
      </c>
      <c r="AJ471" s="43" t="str">
        <f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>_xll.BInterpol('Base IPCA'!$C$3:$C$14,'Base IPCA'!$E$3:$E$14,AH472,"Cubic","Extrapolate=Linear","MultiX=Average","Skip=True","Sort=True")</f>
        <v>#N/A Invalid Parameter: Interpolation value</v>
      </c>
      <c r="AJ472" s="43" t="str">
        <f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>_xll.BInterpol('Base IPCA'!$C$3:$C$14,'Base IPCA'!$E$3:$E$14,AH473,"Cubic","Extrapolate=Linear","MultiX=Average","Skip=True","Sort=True")</f>
        <v>#N/A Invalid Parameter: Interpolation value</v>
      </c>
      <c r="AJ473" s="43" t="str">
        <f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>_xll.BInterpol('Base IPCA'!$C$3:$C$14,'Base IPCA'!$E$3:$E$14,AH474,"Cubic","Extrapolate=Linear","MultiX=Average","Skip=True","Sort=True")</f>
        <v>#N/A Invalid Parameter: Interpolation value</v>
      </c>
      <c r="AJ474" s="43" t="str">
        <f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>_xll.BInterpol('Base IPCA'!$C$3:$C$14,'Base IPCA'!$E$3:$E$14,AH475,"Cubic","Extrapolate=Linear","MultiX=Average","Skip=True","Sort=True")</f>
        <v>#N/A Invalid Parameter: Interpolation value</v>
      </c>
      <c r="AJ475" s="43" t="str">
        <f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>_xll.BInterpol('Base IPCA'!$C$3:$C$14,'Base IPCA'!$E$3:$E$14,AH476,"Cubic","Extrapolate=Linear","MultiX=Average","Skip=True","Sort=True")</f>
        <v>#N/A Invalid Parameter: Interpolation value</v>
      </c>
      <c r="AJ476" s="43" t="str">
        <f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>_xll.BInterpol('Base IPCA'!$C$3:$C$14,'Base IPCA'!$E$3:$E$14,AH477,"Cubic","Extrapolate=Linear","MultiX=Average","Skip=True","Sort=True")</f>
        <v>#N/A Invalid Parameter: Interpolation value</v>
      </c>
      <c r="AJ477" s="43" t="str">
        <f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>_xll.BInterpol('Base IPCA'!$C$3:$C$14,'Base IPCA'!$E$3:$E$14,AH478,"Cubic","Extrapolate=Linear","MultiX=Average","Skip=True","Sort=True")</f>
        <v>#N/A Invalid Parameter: Interpolation value</v>
      </c>
      <c r="AJ478" s="43" t="str">
        <f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>_xll.BInterpol('Base IPCA'!$C$3:$C$14,'Base IPCA'!$E$3:$E$14,AH479,"Cubic","Extrapolate=Linear","MultiX=Average","Skip=True","Sort=True")</f>
        <v>#N/A Invalid Parameter: Interpolation value</v>
      </c>
      <c r="AJ479" s="43" t="str">
        <f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>_xll.BInterpol('Base IPCA'!$C$3:$C$14,'Base IPCA'!$E$3:$E$14,AH480,"Cubic","Extrapolate=Linear","MultiX=Average","Skip=True","Sort=True")</f>
        <v>#N/A Invalid Parameter: Interpolation value</v>
      </c>
      <c r="AJ480" s="43" t="str">
        <f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>_xll.BInterpol('Base IPCA'!$C$3:$C$14,'Base IPCA'!$E$3:$E$14,AH481,"Cubic","Extrapolate=Linear","MultiX=Average","Skip=True","Sort=True")</f>
        <v>#N/A Invalid Parameter: Interpolation value</v>
      </c>
      <c r="AJ481" s="43" t="str">
        <f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>_xll.BInterpol('Base IPCA'!$C$3:$C$14,'Base IPCA'!$E$3:$E$14,AH482,"Cubic","Extrapolate=Linear","MultiX=Average","Skip=True","Sort=True")</f>
        <v>#N/A Invalid Parameter: Interpolation value</v>
      </c>
      <c r="AJ482" s="43" t="str">
        <f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>_xll.BInterpol('Base IPCA'!$C$3:$C$14,'Base IPCA'!$E$3:$E$14,AH483,"Cubic","Extrapolate=Linear","MultiX=Average","Skip=True","Sort=True")</f>
        <v>#N/A Invalid Parameter: Interpolation value</v>
      </c>
      <c r="AJ483" s="43" t="str">
        <f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>_xll.BInterpol('Base IPCA'!$C$3:$C$14,'Base IPCA'!$E$3:$E$14,AH484,"Cubic","Extrapolate=Linear","MultiX=Average","Skip=True","Sort=True")</f>
        <v>#N/A Invalid Parameter: Interpolation value</v>
      </c>
      <c r="AJ484" s="43" t="str">
        <f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>_xll.BInterpol('Base IPCA'!$C$3:$C$14,'Base IPCA'!$E$3:$E$14,AH485,"Cubic","Extrapolate=Linear","MultiX=Average","Skip=True","Sort=True")</f>
        <v>#N/A Invalid Parameter: Interpolation value</v>
      </c>
      <c r="AJ485" s="43" t="str">
        <f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>_xll.BInterpol('Base IPCA'!$C$3:$C$14,'Base IPCA'!$E$3:$E$14,AH486,"Cubic","Extrapolate=Linear","MultiX=Average","Skip=True","Sort=True")</f>
        <v>#N/A Invalid Parameter: Interpolation value</v>
      </c>
      <c r="AJ486" s="43" t="str">
        <f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>_xll.BInterpol('Base IPCA'!$C$3:$C$14,'Base IPCA'!$E$3:$E$14,AH487,"Cubic","Extrapolate=Linear","MultiX=Average","Skip=True","Sort=True")</f>
        <v>#N/A Invalid Parameter: Interpolation value</v>
      </c>
      <c r="AJ487" s="43" t="str">
        <f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>_xll.BInterpol('Base IPCA'!$C$3:$C$14,'Base IPCA'!$E$3:$E$14,AH488,"Cubic","Extrapolate=Linear","MultiX=Average","Skip=True","Sort=True")</f>
        <v>#N/A Invalid Parameter: Interpolation value</v>
      </c>
      <c r="AJ488" s="43" t="str">
        <f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>_xll.BInterpol('Base IPCA'!$C$3:$C$14,'Base IPCA'!$E$3:$E$14,AH489,"Cubic","Extrapolate=Linear","MultiX=Average","Skip=True","Sort=True")</f>
        <v>#N/A Invalid Parameter: Interpolation value</v>
      </c>
      <c r="AJ489" s="43" t="str">
        <f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>_xll.BInterpol('Base IPCA'!$C$3:$C$14,'Base IPCA'!$E$3:$E$14,AH490,"Cubic","Extrapolate=Linear","MultiX=Average","Skip=True","Sort=True")</f>
        <v>#N/A Invalid Parameter: Interpolation value</v>
      </c>
      <c r="AJ490" s="43" t="str">
        <f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>_xll.BInterpol('Base IPCA'!$C$3:$C$14,'Base IPCA'!$E$3:$E$14,AH491,"Cubic","Extrapolate=Linear","MultiX=Average","Skip=True","Sort=True")</f>
        <v>#N/A Invalid Parameter: Interpolation value</v>
      </c>
      <c r="AJ491" s="43" t="str">
        <f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>_xll.BInterpol('Base IPCA'!$C$3:$C$14,'Base IPCA'!$E$3:$E$14,AH492,"Cubic","Extrapolate=Linear","MultiX=Average","Skip=True","Sort=True")</f>
        <v>#N/A Invalid Parameter: Interpolation value</v>
      </c>
      <c r="AJ492" s="43" t="str">
        <f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>_xll.BInterpol('Base IPCA'!$C$3:$C$14,'Base IPCA'!$E$3:$E$14,AH493,"Cubic","Extrapolate=Linear","MultiX=Average","Skip=True","Sort=True")</f>
        <v>#N/A Invalid Parameter: Interpolation value</v>
      </c>
      <c r="AJ493" s="43" t="str">
        <f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>_xll.BInterpol('Base IPCA'!$C$3:$C$14,'Base IPCA'!$E$3:$E$14,AH494,"Cubic","Extrapolate=Linear","MultiX=Average","Skip=True","Sort=True")</f>
        <v>#N/A Invalid Parameter: Interpolation value</v>
      </c>
      <c r="AJ494" s="43" t="str">
        <f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>_xll.BInterpol('Base IPCA'!$C$3:$C$14,'Base IPCA'!$E$3:$E$14,AH495,"Cubic","Extrapolate=Linear","MultiX=Average","Skip=True","Sort=True")</f>
        <v>#N/A Invalid Parameter: Interpolation value</v>
      </c>
      <c r="AJ495" s="43" t="str">
        <f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>_xll.BInterpol('Base IPCA'!$C$3:$C$14,'Base IPCA'!$E$3:$E$14,AH496,"Cubic","Extrapolate=Linear","MultiX=Average","Skip=True","Sort=True")</f>
        <v>#N/A Invalid Parameter: Interpolation value</v>
      </c>
      <c r="AJ496" s="43" t="str">
        <f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>_xll.BInterpol('Base IPCA'!$C$3:$C$14,'Base IPCA'!$E$3:$E$14,AH497,"Cubic","Extrapolate=Linear","MultiX=Average","Skip=True","Sort=True")</f>
        <v>#N/A Invalid Parameter: Interpolation value</v>
      </c>
      <c r="AJ497" s="43" t="str">
        <f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>_xll.BInterpol('Base IPCA'!$C$3:$C$14,'Base IPCA'!$E$3:$E$14,AH498,"Cubic","Extrapolate=Linear","MultiX=Average","Skip=True","Sort=True")</f>
        <v>#N/A Invalid Parameter: Interpolation value</v>
      </c>
      <c r="AJ498" s="43" t="str">
        <f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>_xll.BInterpol('Base IPCA'!$C$3:$C$14,'Base IPCA'!$E$3:$E$14,AH499,"Cubic","Extrapolate=Linear","MultiX=Average","Skip=True","Sort=True")</f>
        <v>#N/A Invalid Parameter: Interpolation value</v>
      </c>
      <c r="AJ499" s="43" t="str">
        <f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>_xll.BInterpol('Base IPCA'!$C$3:$C$14,'Base IPCA'!$E$3:$E$14,AH500,"Cubic","Extrapolate=Linear","MultiX=Average","Skip=True","Sort=True")</f>
        <v>#N/A Invalid Parameter: Interpolation value</v>
      </c>
      <c r="AJ500" s="43" t="str">
        <f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>_xll.BInterpol('Base IPCA'!$C$3:$C$14,'Base IPCA'!$E$3:$E$14,AH501,"Cubic","Extrapolate=Linear","MultiX=Average","Skip=True","Sort=True")</f>
        <v>#N/A Invalid Parameter: Interpolation value</v>
      </c>
      <c r="AJ501" s="43" t="str">
        <f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>_xll.BInterpol('Base IPCA'!$C$3:$C$14,'Base IPCA'!$E$3:$E$14,AH502,"Cubic","Extrapolate=Linear","MultiX=Average","Skip=True","Sort=True")</f>
        <v>#N/A Invalid Parameter: Interpolation value</v>
      </c>
      <c r="AJ502" s="43" t="str">
        <f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>_xll.BInterpol('Base IPCA'!$C$3:$C$14,'Base IPCA'!$E$3:$E$14,AH503,"Cubic","Extrapolate=Linear","MultiX=Average","Skip=True","Sort=True")</f>
        <v>#N/A Invalid Parameter: Interpolation value</v>
      </c>
      <c r="AJ503" s="43" t="str">
        <f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>_xll.BInterpol('Base IPCA'!$C$3:$C$14,'Base IPCA'!$E$3:$E$14,AH504,"Cubic","Extrapolate=Linear","MultiX=Average","Skip=True","Sort=True")</f>
        <v>#N/A Invalid Parameter: Interpolation value</v>
      </c>
      <c r="AJ504" s="43" t="str">
        <f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>_xll.BInterpol('Base IPCA'!$C$3:$C$14,'Base IPCA'!$E$3:$E$14,AH505,"Cubic","Extrapolate=Linear","MultiX=Average","Skip=True","Sort=True")</f>
        <v>#N/A Invalid Parameter: Interpolation value</v>
      </c>
      <c r="AJ505" s="43" t="str">
        <f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>_xll.BInterpol('Base IPCA'!$C$3:$C$14,'Base IPCA'!$E$3:$E$14,AH506,"Cubic","Extrapolate=Linear","MultiX=Average","Skip=True","Sort=True")</f>
        <v>#N/A Invalid Parameter: Interpolation value</v>
      </c>
      <c r="AJ506" s="43" t="str">
        <f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>_xll.BInterpol('Base IPCA'!$C$3:$C$14,'Base IPCA'!$E$3:$E$14,AH507,"Cubic","Extrapolate=Linear","MultiX=Average","Skip=True","Sort=True")</f>
        <v>#N/A Invalid Parameter: Interpolation value</v>
      </c>
      <c r="AJ507" s="43" t="str">
        <f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>_xll.BInterpol('Base IPCA'!$C$3:$C$14,'Base IPCA'!$E$3:$E$14,AH508,"Cubic","Extrapolate=Linear","MultiX=Average","Skip=True","Sort=True")</f>
        <v>#N/A Invalid Parameter: Interpolation value</v>
      </c>
      <c r="AJ508" s="43" t="str">
        <f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>_xll.BInterpol('Base IPCA'!$C$3:$C$14,'Base IPCA'!$E$3:$E$14,AH509,"Cubic","Extrapolate=Linear","MultiX=Average","Skip=True","Sort=True")</f>
        <v>#N/A Invalid Parameter: Interpolation value</v>
      </c>
      <c r="AJ509" s="43" t="str">
        <f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>_xll.BInterpol('Base IPCA'!$C$3:$C$14,'Base IPCA'!$E$3:$E$14,AH510,"Cubic","Extrapolate=Linear","MultiX=Average","Skip=True","Sort=True")</f>
        <v>#N/A Invalid Parameter: Interpolation value</v>
      </c>
      <c r="AJ510" s="43" t="str">
        <f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>_xll.BInterpol('Base IPCA'!$C$3:$C$14,'Base IPCA'!$E$3:$E$14,AH511,"Cubic","Extrapolate=Linear","MultiX=Average","Skip=True","Sort=True")</f>
        <v>#N/A Invalid Parameter: Interpolation value</v>
      </c>
      <c r="AJ511" s="43" t="str">
        <f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>_xll.BInterpol('Base IPCA'!$C$3:$C$14,'Base IPCA'!$E$3:$E$14,AH512,"Cubic","Extrapolate=Linear","MultiX=Average","Skip=True","Sort=True")</f>
        <v>#N/A Invalid Parameter: Interpolation value</v>
      </c>
      <c r="AJ512" s="43" t="str">
        <f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>_xll.BInterpol('Base IPCA'!$C$3:$C$14,'Base IPCA'!$E$3:$E$14,AH513,"Cubic","Extrapolate=Linear","MultiX=Average","Skip=True","Sort=True")</f>
        <v>#N/A Invalid Parameter: Interpolation value</v>
      </c>
      <c r="AJ513" s="43" t="str">
        <f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>_xll.BInterpol('Base IPCA'!$C$3:$C$14,'Base IPCA'!$E$3:$E$14,AH514,"Cubic","Extrapolate=Linear","MultiX=Average","Skip=True","Sort=True")</f>
        <v>#N/A Invalid Parameter: Interpolation value</v>
      </c>
      <c r="AJ514" s="43" t="str">
        <f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>_xll.BInterpol('Base IPCA'!$C$3:$C$14,'Base IPCA'!$E$3:$E$14,AH515,"Cubic","Extrapolate=Linear","MultiX=Average","Skip=True","Sort=True")</f>
        <v>#N/A Invalid Parameter: Interpolation value</v>
      </c>
      <c r="AJ515" s="43" t="str">
        <f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>_xll.BInterpol('Base IPCA'!$C$3:$C$14,'Base IPCA'!$E$3:$E$14,AH516,"Cubic","Extrapolate=Linear","MultiX=Average","Skip=True","Sort=True")</f>
        <v>#N/A Invalid Parameter: Interpolation value</v>
      </c>
      <c r="AJ516" s="43" t="str">
        <f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>_xll.BInterpol('Base IPCA'!$C$3:$C$14,'Base IPCA'!$E$3:$E$14,AH517,"Cubic","Extrapolate=Linear","MultiX=Average","Skip=True","Sort=True")</f>
        <v>#N/A Invalid Parameter: Interpolation value</v>
      </c>
      <c r="AJ517" s="43" t="str">
        <f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>_xll.BInterpol('Base IPCA'!$C$3:$C$14,'Base IPCA'!$E$3:$E$14,AH518,"Cubic","Extrapolate=Linear","MultiX=Average","Skip=True","Sort=True")</f>
        <v>#N/A Invalid Parameter: Interpolation value</v>
      </c>
      <c r="AJ518" s="43" t="str">
        <f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>_xll.BInterpol('Base IPCA'!$C$3:$C$14,'Base IPCA'!$E$3:$E$14,AH519,"Cubic","Extrapolate=Linear","MultiX=Average","Skip=True","Sort=True")</f>
        <v>#N/A Invalid Parameter: Interpolation value</v>
      </c>
      <c r="AJ519" s="43" t="str">
        <f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>_xll.BInterpol('Base IPCA'!$C$3:$C$14,'Base IPCA'!$E$3:$E$14,AH520,"Cubic","Extrapolate=Linear","MultiX=Average","Skip=True","Sort=True")</f>
        <v>#N/A Invalid Parameter: Interpolation value</v>
      </c>
      <c r="AJ520" s="43" t="str">
        <f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>_xll.BInterpol('Base IPCA'!$C$3:$C$14,'Base IPCA'!$E$3:$E$14,AH521,"Cubic","Extrapolate=Linear","MultiX=Average","Skip=True","Sort=True")</f>
        <v>#N/A Invalid Parameter: Interpolation value</v>
      </c>
      <c r="AJ521" s="43" t="str">
        <f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>_xll.BInterpol('Base IPCA'!$C$3:$C$14,'Base IPCA'!$E$3:$E$14,AH522,"Cubic","Extrapolate=Linear","MultiX=Average","Skip=True","Sort=True")</f>
        <v>#N/A Invalid Parameter: Interpolation value</v>
      </c>
      <c r="AJ522" s="43" t="str">
        <f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>_xll.BInterpol('Base IPCA'!$C$3:$C$14,'Base IPCA'!$E$3:$E$14,AH523,"Cubic","Extrapolate=Linear","MultiX=Average","Skip=True","Sort=True")</f>
        <v>#N/A Invalid Parameter: Interpolation value</v>
      </c>
      <c r="AJ523" s="43" t="str">
        <f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>_xll.BInterpol('Base IPCA'!$C$3:$C$14,'Base IPCA'!$E$3:$E$14,AH524,"Cubic","Extrapolate=Linear","MultiX=Average","Skip=True","Sort=True")</f>
        <v>#N/A Invalid Parameter: Interpolation value</v>
      </c>
      <c r="AJ524" s="43" t="str">
        <f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>_xll.BInterpol('Base IPCA'!$C$3:$C$14,'Base IPCA'!$E$3:$E$14,AH525,"Cubic","Extrapolate=Linear","MultiX=Average","Skip=True","Sort=True")</f>
        <v>#N/A Invalid Parameter: Interpolation value</v>
      </c>
      <c r="AJ525" s="43" t="str">
        <f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>_xll.BInterpol('Base IPCA'!$C$3:$C$14,'Base IPCA'!$E$3:$E$14,AH526,"Cubic","Extrapolate=Linear","MultiX=Average","Skip=True","Sort=True")</f>
        <v>#N/A Invalid Parameter: Interpolation value</v>
      </c>
      <c r="AJ526" s="43" t="str">
        <f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>_xll.BInterpol('Base IPCA'!$C$3:$C$14,'Base IPCA'!$E$3:$E$14,AH527,"Cubic","Extrapolate=Linear","MultiX=Average","Skip=True","Sort=True")</f>
        <v>#N/A Invalid Parameter: Interpolation value</v>
      </c>
      <c r="AJ527" s="43" t="str">
        <f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>_xll.BInterpol('Base IPCA'!$C$3:$C$14,'Base IPCA'!$E$3:$E$14,AH528,"Cubic","Extrapolate=Linear","MultiX=Average","Skip=True","Sort=True")</f>
        <v>#N/A Invalid Parameter: Interpolation value</v>
      </c>
      <c r="AJ528" s="43" t="str">
        <f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>_xll.BInterpol('Base IPCA'!$C$3:$C$14,'Base IPCA'!$E$3:$E$14,AH529,"Cubic","Extrapolate=Linear","MultiX=Average","Skip=True","Sort=True")</f>
        <v>#N/A Invalid Parameter: Interpolation value</v>
      </c>
      <c r="AJ529" s="43" t="str">
        <f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>_xll.BInterpol('Base IPCA'!$C$3:$C$14,'Base IPCA'!$E$3:$E$14,AH530,"Cubic","Extrapolate=Linear","MultiX=Average","Skip=True","Sort=True")</f>
        <v>#N/A Invalid Parameter: Interpolation value</v>
      </c>
      <c r="AJ530" s="43" t="str">
        <f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>_xll.BInterpol('Base IPCA'!$C$3:$C$14,'Base IPCA'!$E$3:$E$14,AH531,"Cubic","Extrapolate=Linear","MultiX=Average","Skip=True","Sort=True")</f>
        <v>#N/A Invalid Parameter: Interpolation value</v>
      </c>
      <c r="AJ531" s="43" t="str">
        <f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>_xll.BInterpol('Base IPCA'!$C$3:$C$14,'Base IPCA'!$E$3:$E$14,AH532,"Cubic","Extrapolate=Linear","MultiX=Average","Skip=True","Sort=True")</f>
        <v>#N/A Invalid Parameter: Interpolation value</v>
      </c>
      <c r="AJ532" s="43" t="str">
        <f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>_xll.BInterpol('Base IPCA'!$C$3:$C$14,'Base IPCA'!$E$3:$E$14,AH533,"Cubic","Extrapolate=Linear","MultiX=Average","Skip=True","Sort=True")</f>
        <v>#N/A Invalid Parameter: Interpolation value</v>
      </c>
      <c r="AJ533" s="43" t="str">
        <f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>_xll.BInterpol('Base IPCA'!$C$3:$C$14,'Base IPCA'!$E$3:$E$14,AH534,"Cubic","Extrapolate=Linear","MultiX=Average","Skip=True","Sort=True")</f>
        <v>#N/A Invalid Parameter: Interpolation value</v>
      </c>
      <c r="AJ534" s="43" t="str">
        <f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>_xll.BInterpol('Base IPCA'!$C$3:$C$14,'Base IPCA'!$E$3:$E$14,AH535,"Cubic","Extrapolate=Linear","MultiX=Average","Skip=True","Sort=True")</f>
        <v>#N/A Invalid Parameter: Interpolation value</v>
      </c>
      <c r="AJ535" s="43" t="str">
        <f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>_xll.BInterpol('Base IPCA'!$C$3:$C$14,'Base IPCA'!$E$3:$E$14,AH536,"Cubic","Extrapolate=Linear","MultiX=Average","Skip=True","Sort=True")</f>
        <v>#N/A Invalid Parameter: Interpolation value</v>
      </c>
      <c r="AJ536" s="43" t="str">
        <f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>_xll.BInterpol('Base IPCA'!$C$3:$C$14,'Base IPCA'!$E$3:$E$14,AH537,"Cubic","Extrapolate=Linear","MultiX=Average","Skip=True","Sort=True")</f>
        <v>#N/A Invalid Parameter: Interpolation value</v>
      </c>
      <c r="AJ537" s="43" t="str">
        <f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>_xll.BInterpol('Base IPCA'!$C$3:$C$14,'Base IPCA'!$E$3:$E$14,AH538,"Cubic","Extrapolate=Linear","MultiX=Average","Skip=True","Sort=True")</f>
        <v>#N/A Invalid Parameter: Interpolation value</v>
      </c>
      <c r="AJ538" s="43" t="str">
        <f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>_xll.BInterpol('Base IPCA'!$C$3:$C$14,'Base IPCA'!$E$3:$E$14,AH539,"Cubic","Extrapolate=Linear","MultiX=Average","Skip=True","Sort=True")</f>
        <v>#N/A Invalid Parameter: Interpolation value</v>
      </c>
      <c r="AJ539" s="43" t="str">
        <f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>_xll.BInterpol('Base IPCA'!$C$3:$C$14,'Base IPCA'!$E$3:$E$14,AH540,"Cubic","Extrapolate=Linear","MultiX=Average","Skip=True","Sort=True")</f>
        <v>#N/A Invalid Parameter: Interpolation value</v>
      </c>
      <c r="AJ540" s="43" t="str">
        <f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>_xll.BInterpol('Base IPCA'!$C$3:$C$14,'Base IPCA'!$E$3:$E$14,AH541,"Cubic","Extrapolate=Linear","MultiX=Average","Skip=True","Sort=True")</f>
        <v>#N/A Invalid Parameter: Interpolation value</v>
      </c>
      <c r="AJ541" s="43" t="str">
        <f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>_xll.BInterpol('Base IPCA'!$C$3:$C$14,'Base IPCA'!$E$3:$E$14,AH542,"Cubic","Extrapolate=Linear","MultiX=Average","Skip=True","Sort=True")</f>
        <v>#N/A Invalid Parameter: Interpolation value</v>
      </c>
      <c r="AJ542" s="43" t="str">
        <f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>_xll.BInterpol('Base IPCA'!$C$3:$C$14,'Base IPCA'!$E$3:$E$14,AH543,"Cubic","Extrapolate=Linear","MultiX=Average","Skip=True","Sort=True")</f>
        <v>#N/A Invalid Parameter: Interpolation value</v>
      </c>
      <c r="AJ543" s="43" t="str">
        <f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>_xll.BInterpol('Base IPCA'!$C$3:$C$14,'Base IPCA'!$E$3:$E$14,AH544,"Cubic","Extrapolate=Linear","MultiX=Average","Skip=True","Sort=True")</f>
        <v>#N/A Invalid Parameter: Interpolation value</v>
      </c>
      <c r="AJ544" s="43" t="str">
        <f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>_xll.BInterpol('Base IPCA'!$C$3:$C$14,'Base IPCA'!$E$3:$E$14,AH545,"Cubic","Extrapolate=Linear","MultiX=Average","Skip=True","Sort=True")</f>
        <v>#N/A Invalid Parameter: Interpolation value</v>
      </c>
      <c r="AJ545" s="43" t="str">
        <f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>_xll.BInterpol('Base IPCA'!$C$3:$C$14,'Base IPCA'!$E$3:$E$14,AH546,"Cubic","Extrapolate=Linear","MultiX=Average","Skip=True","Sort=True")</f>
        <v>#N/A Invalid Parameter: Interpolation value</v>
      </c>
      <c r="AJ546" s="43" t="str">
        <f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>_xll.BInterpol('Base IPCA'!$C$3:$C$14,'Base IPCA'!$E$3:$E$14,AH547,"Cubic","Extrapolate=Linear","MultiX=Average","Skip=True","Sort=True")</f>
        <v>#N/A Invalid Parameter: Interpolation value</v>
      </c>
      <c r="AJ547" s="43" t="str">
        <f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>_xll.BInterpol('Base IPCA'!$C$3:$C$14,'Base IPCA'!$E$3:$E$14,AH548,"Cubic","Extrapolate=Linear","MultiX=Average","Skip=True","Sort=True")</f>
        <v>#N/A Invalid Parameter: Interpolation value</v>
      </c>
      <c r="AJ548" s="43" t="str">
        <f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>_xll.BInterpol('Base IPCA'!$C$3:$C$14,'Base IPCA'!$E$3:$E$14,AH549,"Cubic","Extrapolate=Linear","MultiX=Average","Skip=True","Sort=True")</f>
        <v>#N/A Invalid Parameter: Interpolation value</v>
      </c>
      <c r="AJ549" s="43" t="str">
        <f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>_xll.BInterpol('Base IPCA'!$C$3:$C$14,'Base IPCA'!$E$3:$E$14,AH550,"Cubic","Extrapolate=Linear","MultiX=Average","Skip=True","Sort=True")</f>
        <v>#N/A Invalid Parameter: Interpolation value</v>
      </c>
      <c r="AJ550" s="43" t="str">
        <f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>_xll.BInterpol('Base IPCA'!$C$3:$C$14,'Base IPCA'!$E$3:$E$14,AH551,"Cubic","Extrapolate=Linear","MultiX=Average","Skip=True","Sort=True")</f>
        <v>#N/A Invalid Parameter: Interpolation value</v>
      </c>
      <c r="AJ551" s="43" t="str">
        <f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>_xll.BInterpol('Base IPCA'!$C$3:$C$14,'Base IPCA'!$E$3:$E$14,AH552,"Cubic","Extrapolate=Linear","MultiX=Average","Skip=True","Sort=True")</f>
        <v>#N/A Invalid Parameter: Interpolation value</v>
      </c>
      <c r="AJ552" s="43" t="str">
        <f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>_xll.BInterpol('Base IPCA'!$C$3:$C$14,'Base IPCA'!$E$3:$E$14,AH553,"Cubic","Extrapolate=Linear","MultiX=Average","Skip=True","Sort=True")</f>
        <v>#N/A Invalid Parameter: Interpolation value</v>
      </c>
      <c r="AJ553" s="43" t="str">
        <f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>_xll.BInterpol('Base IPCA'!$C$3:$C$14,'Base IPCA'!$E$3:$E$14,AH554,"Cubic","Extrapolate=Linear","MultiX=Average","Skip=True","Sort=True")</f>
        <v>#N/A Invalid Parameter: Interpolation value</v>
      </c>
      <c r="AJ554" s="43" t="str">
        <f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>_xll.BInterpol('Base IPCA'!$C$3:$C$14,'Base IPCA'!$E$3:$E$14,AH555,"Cubic","Extrapolate=Linear","MultiX=Average","Skip=True","Sort=True")</f>
        <v>#N/A Invalid Parameter: Interpolation value</v>
      </c>
      <c r="AJ555" s="43" t="str">
        <f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>_xll.BInterpol('Base IPCA'!$C$3:$C$14,'Base IPCA'!$E$3:$E$14,AH556,"Cubic","Extrapolate=Linear","MultiX=Average","Skip=True","Sort=True")</f>
        <v>#N/A Invalid Parameter: Interpolation value</v>
      </c>
      <c r="AJ556" s="43" t="str">
        <f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>_xll.BInterpol('Base IPCA'!$C$3:$C$14,'Base IPCA'!$E$3:$E$14,AH557,"Cubic","Extrapolate=Linear","MultiX=Average","Skip=True","Sort=True")</f>
        <v>#N/A Invalid Parameter: Interpolation value</v>
      </c>
      <c r="AJ557" s="43" t="str">
        <f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>_xll.BInterpol('Base IPCA'!$C$3:$C$14,'Base IPCA'!$E$3:$E$14,AH558,"Cubic","Extrapolate=Linear","MultiX=Average","Skip=True","Sort=True")</f>
        <v>#N/A Invalid Parameter: Interpolation value</v>
      </c>
      <c r="AJ558" s="43" t="str">
        <f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>_xll.BInterpol('Base IPCA'!$C$3:$C$14,'Base IPCA'!$E$3:$E$14,AH559,"Cubic","Extrapolate=Linear","MultiX=Average","Skip=True","Sort=True")</f>
        <v>#N/A Invalid Parameter: Interpolation value</v>
      </c>
      <c r="AJ559" s="43" t="str">
        <f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>_xll.BInterpol('Base IPCA'!$C$3:$C$14,'Base IPCA'!$E$3:$E$14,AH560,"Cubic","Extrapolate=Linear","MultiX=Average","Skip=True","Sort=True")</f>
        <v>#N/A Invalid Parameter: Interpolation value</v>
      </c>
      <c r="AJ560" s="43" t="str">
        <f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>_xll.BInterpol('Base IPCA'!$C$3:$C$14,'Base IPCA'!$E$3:$E$14,AH561,"Cubic","Extrapolate=Linear","MultiX=Average","Skip=True","Sort=True")</f>
        <v>#N/A Invalid Parameter: Interpolation value</v>
      </c>
      <c r="AJ561" s="43" t="str">
        <f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>_xll.BInterpol('Base IPCA'!$C$3:$C$14,'Base IPCA'!$E$3:$E$14,AH562,"Cubic","Extrapolate=Linear","MultiX=Average","Skip=True","Sort=True")</f>
        <v>#N/A Invalid Parameter: Interpolation value</v>
      </c>
      <c r="AJ562" s="43" t="str">
        <f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>_xll.BInterpol('Base IPCA'!$C$3:$C$14,'Base IPCA'!$E$3:$E$14,AH563,"Cubic","Extrapolate=Linear","MultiX=Average","Skip=True","Sort=True")</f>
        <v>#N/A Invalid Parameter: Interpolation value</v>
      </c>
      <c r="AJ563" s="43" t="str">
        <f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>_xll.BInterpol('Base IPCA'!$C$3:$C$14,'Base IPCA'!$E$3:$E$14,AH564,"Cubic","Extrapolate=Linear","MultiX=Average","Skip=True","Sort=True")</f>
        <v>#N/A Invalid Parameter: Interpolation value</v>
      </c>
      <c r="AJ564" s="43" t="str">
        <f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>_xll.BInterpol('Base IPCA'!$C$3:$C$14,'Base IPCA'!$E$3:$E$14,AH565,"Cubic","Extrapolate=Linear","MultiX=Average","Skip=True","Sort=True")</f>
        <v>#N/A Invalid Parameter: Interpolation value</v>
      </c>
      <c r="AJ565" s="43" t="str">
        <f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>_xll.BInterpol('Base IPCA'!$C$3:$C$14,'Base IPCA'!$E$3:$E$14,AH566,"Cubic","Extrapolate=Linear","MultiX=Average","Skip=True","Sort=True")</f>
        <v>#N/A Invalid Parameter: Interpolation value</v>
      </c>
      <c r="AJ566" s="43" t="str">
        <f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>_xll.BInterpol('Base IPCA'!$C$3:$C$14,'Base IPCA'!$E$3:$E$14,AH567,"Cubic","Extrapolate=Linear","MultiX=Average","Skip=True","Sort=True")</f>
        <v>#N/A Invalid Parameter: Interpolation value</v>
      </c>
      <c r="AJ567" s="43" t="str">
        <f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>_xll.BInterpol('Base IPCA'!$C$3:$C$14,'Base IPCA'!$E$3:$E$14,AH568,"Cubic","Extrapolate=Linear","MultiX=Average","Skip=True","Sort=True")</f>
        <v>#N/A Invalid Parameter: Interpolation value</v>
      </c>
      <c r="AJ568" s="43" t="str">
        <f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>_xll.BInterpol('Base IPCA'!$C$3:$C$14,'Base IPCA'!$E$3:$E$14,AH569,"Cubic","Extrapolate=Linear","MultiX=Average","Skip=True","Sort=True")</f>
        <v>#N/A Invalid Parameter: Interpolation value</v>
      </c>
      <c r="AJ569" s="43" t="str">
        <f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>_xll.BInterpol('Base IPCA'!$C$3:$C$14,'Base IPCA'!$E$3:$E$14,AH570,"Cubic","Extrapolate=Linear","MultiX=Average","Skip=True","Sort=True")</f>
        <v>#N/A Invalid Parameter: Interpolation value</v>
      </c>
      <c r="AJ570" s="43" t="str">
        <f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>_xll.BInterpol('Base IPCA'!$C$3:$C$14,'Base IPCA'!$E$3:$E$14,AH571,"Cubic","Extrapolate=Linear","MultiX=Average","Skip=True","Sort=True")</f>
        <v>#N/A Invalid Parameter: Interpolation value</v>
      </c>
      <c r="AJ571" s="43" t="str">
        <f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>_xll.BInterpol('Base IPCA'!$C$3:$C$14,'Base IPCA'!$E$3:$E$14,AH572,"Cubic","Extrapolate=Linear","MultiX=Average","Skip=True","Sort=True")</f>
        <v>#N/A Invalid Parameter: Interpolation value</v>
      </c>
      <c r="AJ572" s="43" t="str">
        <f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>_xll.BInterpol('Base IPCA'!$C$3:$C$14,'Base IPCA'!$E$3:$E$14,AH573,"Cubic","Extrapolate=Linear","MultiX=Average","Skip=True","Sort=True")</f>
        <v>#N/A Invalid Parameter: Interpolation value</v>
      </c>
      <c r="AJ573" s="43" t="str">
        <f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>_xll.BInterpol('Base IPCA'!$C$3:$C$14,'Base IPCA'!$E$3:$E$14,AH574,"Cubic","Extrapolate=Linear","MultiX=Average","Skip=True","Sort=True")</f>
        <v>#N/A Invalid Parameter: Interpolation value</v>
      </c>
      <c r="AJ574" s="43" t="str">
        <f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>_xll.BInterpol('Base IPCA'!$C$3:$C$14,'Base IPCA'!$E$3:$E$14,AH575,"Cubic","Extrapolate=Linear","MultiX=Average","Skip=True","Sort=True")</f>
        <v>#N/A Invalid Parameter: Interpolation value</v>
      </c>
      <c r="AJ575" s="43" t="str">
        <f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>_xll.BInterpol('Base IPCA'!$C$3:$C$14,'Base IPCA'!$E$3:$E$14,AH576,"Cubic","Extrapolate=Linear","MultiX=Average","Skip=True","Sort=True")</f>
        <v>#N/A Invalid Parameter: Interpolation value</v>
      </c>
      <c r="AJ576" s="43" t="str">
        <f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>_xll.BInterpol('Base IPCA'!$C$3:$C$14,'Base IPCA'!$E$3:$E$14,AH577,"Cubic","Extrapolate=Linear","MultiX=Average","Skip=True","Sort=True")</f>
        <v>#N/A Invalid Parameter: Interpolation value</v>
      </c>
      <c r="AJ577" s="43" t="str">
        <f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>_xll.BInterpol('Base IPCA'!$C$3:$C$14,'Base IPCA'!$E$3:$E$14,AH578,"Cubic","Extrapolate=Linear","MultiX=Average","Skip=True","Sort=True")</f>
        <v>#N/A Invalid Parameter: Interpolation value</v>
      </c>
      <c r="AJ578" s="43" t="str">
        <f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>_xll.BInterpol('Base IPCA'!$C$3:$C$14,'Base IPCA'!$E$3:$E$14,AH579,"Cubic","Extrapolate=Linear","MultiX=Average","Skip=True","Sort=True")</f>
        <v>#N/A Invalid Parameter: Interpolation value</v>
      </c>
      <c r="AJ579" s="43" t="str">
        <f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>_xll.BInterpol('Base IPCA'!$C$3:$C$14,'Base IPCA'!$E$3:$E$14,AH580,"Cubic","Extrapolate=Linear","MultiX=Average","Skip=True","Sort=True")</f>
        <v>#N/A Invalid Parameter: Interpolation value</v>
      </c>
      <c r="AJ580" s="43" t="str">
        <f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>_xll.BInterpol('Base IPCA'!$C$3:$C$14,'Base IPCA'!$E$3:$E$14,AH581,"Cubic","Extrapolate=Linear","MultiX=Average","Skip=True","Sort=True")</f>
        <v>#N/A Invalid Parameter: Interpolation value</v>
      </c>
      <c r="AJ581" s="43" t="str">
        <f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>_xll.BInterpol('Base IPCA'!$C$3:$C$14,'Base IPCA'!$E$3:$E$14,AH582,"Cubic","Extrapolate=Linear","MultiX=Average","Skip=True","Sort=True")</f>
        <v>#N/A Invalid Parameter: Interpolation value</v>
      </c>
      <c r="AJ582" s="43" t="str">
        <f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>_xll.BInterpol('Base IPCA'!$C$3:$C$14,'Base IPCA'!$E$3:$E$14,AH583,"Cubic","Extrapolate=Linear","MultiX=Average","Skip=True","Sort=True")</f>
        <v>#N/A Invalid Parameter: Interpolation value</v>
      </c>
      <c r="AJ583" s="43" t="str">
        <f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>_xll.BInterpol('Base IPCA'!$C$3:$C$14,'Base IPCA'!$E$3:$E$14,AH584,"Cubic","Extrapolate=Linear","MultiX=Average","Skip=True","Sort=True")</f>
        <v>#N/A Invalid Parameter: Interpolation value</v>
      </c>
      <c r="AJ584" s="43" t="str">
        <f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>_xll.BInterpol('Base IPCA'!$C$3:$C$14,'Base IPCA'!$E$3:$E$14,AH585,"Cubic","Extrapolate=Linear","MultiX=Average","Skip=True","Sort=True")</f>
        <v>#N/A Invalid Parameter: Interpolation value</v>
      </c>
      <c r="AJ585" s="43" t="str">
        <f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>_xll.BInterpol('Base IPCA'!$C$3:$C$14,'Base IPCA'!$E$3:$E$14,AH586,"Cubic","Extrapolate=Linear","MultiX=Average","Skip=True","Sort=True")</f>
        <v>#N/A Invalid Parameter: Interpolation value</v>
      </c>
      <c r="AJ586" s="43" t="str">
        <f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>_xll.BInterpol('Base IPCA'!$C$3:$C$14,'Base IPCA'!$E$3:$E$14,AH587,"Cubic","Extrapolate=Linear","MultiX=Average","Skip=True","Sort=True")</f>
        <v>#N/A Invalid Parameter: Interpolation value</v>
      </c>
      <c r="AJ587" s="43" t="str">
        <f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>_xll.BInterpol('Base IPCA'!$C$3:$C$14,'Base IPCA'!$E$3:$E$14,AH588,"Cubic","Extrapolate=Linear","MultiX=Average","Skip=True","Sort=True")</f>
        <v>#N/A Invalid Parameter: Interpolation value</v>
      </c>
      <c r="AJ588" s="43" t="str">
        <f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>_xll.BInterpol('Base IPCA'!$C$3:$C$14,'Base IPCA'!$E$3:$E$14,AH589,"Cubic","Extrapolate=Linear","MultiX=Average","Skip=True","Sort=True")</f>
        <v>#N/A Invalid Parameter: Interpolation value</v>
      </c>
      <c r="AJ589" s="43" t="str">
        <f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>_xll.BInterpol('Base IPCA'!$C$3:$C$14,'Base IPCA'!$E$3:$E$14,AH590,"Cubic","Extrapolate=Linear","MultiX=Average","Skip=True","Sort=True")</f>
        <v>#N/A Invalid Parameter: Interpolation value</v>
      </c>
      <c r="AJ590" s="43" t="str">
        <f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>_xll.BInterpol('Base IPCA'!$C$3:$C$14,'Base IPCA'!$E$3:$E$14,AH591,"Cubic","Extrapolate=Linear","MultiX=Average","Skip=True","Sort=True")</f>
        <v>#N/A Invalid Parameter: Interpolation value</v>
      </c>
      <c r="AJ591" s="43" t="str">
        <f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>_xll.BInterpol('Base IPCA'!$C$3:$C$14,'Base IPCA'!$E$3:$E$14,AH592,"Cubic","Extrapolate=Linear","MultiX=Average","Skip=True","Sort=True")</f>
        <v>#N/A Invalid Parameter: Interpolation value</v>
      </c>
      <c r="AJ592" s="43" t="str">
        <f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>_xll.BInterpol('Base IPCA'!$C$3:$C$14,'Base IPCA'!$E$3:$E$14,AH593,"Cubic","Extrapolate=Linear","MultiX=Average","Skip=True","Sort=True")</f>
        <v>#N/A Invalid Parameter: Interpolation value</v>
      </c>
      <c r="AJ593" s="43" t="str">
        <f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>_xll.BInterpol('Base IPCA'!$C$3:$C$14,'Base IPCA'!$E$3:$E$14,AH594,"Cubic","Extrapolate=Linear","MultiX=Average","Skip=True","Sort=True")</f>
        <v>#N/A Invalid Parameter: Interpolation value</v>
      </c>
      <c r="AJ594" s="43" t="str">
        <f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>_xll.BInterpol('Base IPCA'!$C$3:$C$14,'Base IPCA'!$E$3:$E$14,AH595,"Cubic","Extrapolate=Linear","MultiX=Average","Skip=True","Sort=True")</f>
        <v>#N/A Invalid Parameter: Interpolation value</v>
      </c>
      <c r="AJ595" s="43" t="str">
        <f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>_xll.BInterpol('Base IPCA'!$C$3:$C$14,'Base IPCA'!$E$3:$E$14,AH596,"Cubic","Extrapolate=Linear","MultiX=Average","Skip=True","Sort=True")</f>
        <v>#N/A Invalid Parameter: Interpolation value</v>
      </c>
      <c r="AJ596" s="43" t="str">
        <f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>_xll.BInterpol('Base IPCA'!$C$3:$C$14,'Base IPCA'!$E$3:$E$14,AH597,"Cubic","Extrapolate=Linear","MultiX=Average","Skip=True","Sort=True")</f>
        <v>#N/A Invalid Parameter: Interpolation value</v>
      </c>
      <c r="AJ597" s="43" t="str">
        <f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>_xll.BInterpol('Base IPCA'!$C$3:$C$14,'Base IPCA'!$E$3:$E$14,AH598,"Cubic","Extrapolate=Linear","MultiX=Average","Skip=True","Sort=True")</f>
        <v>#N/A Invalid Parameter: Interpolation value</v>
      </c>
      <c r="AJ598" s="43" t="str">
        <f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>_xll.BInterpol('Base IPCA'!$C$3:$C$14,'Base IPCA'!$E$3:$E$14,AH599,"Cubic","Extrapolate=Linear","MultiX=Average","Skip=True","Sort=True")</f>
        <v>#N/A Invalid Parameter: Interpolation value</v>
      </c>
      <c r="AJ599" s="43" t="str">
        <f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>_xll.BInterpol('Base IPCA'!$C$3:$C$14,'Base IPCA'!$E$3:$E$14,AH600,"Cubic","Extrapolate=Linear","MultiX=Average","Skip=True","Sort=True")</f>
        <v>#N/A Invalid Parameter: Interpolation value</v>
      </c>
      <c r="AJ600" s="43" t="str">
        <f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>_xll.BInterpol('Base IPCA'!$C$3:$C$14,'Base IPCA'!$E$3:$E$14,AH601,"Cubic","Extrapolate=Linear","MultiX=Average","Skip=True","Sort=True")</f>
        <v>#N/A Invalid Parameter: Interpolation value</v>
      </c>
      <c r="AJ601" s="43" t="str">
        <f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>_xll.BInterpol('Base IPCA'!$C$3:$C$14,'Base IPCA'!$E$3:$E$14,AH602,"Cubic","Extrapolate=Linear","MultiX=Average","Skip=True","Sort=True")</f>
        <v>#N/A Invalid Parameter: Interpolation value</v>
      </c>
      <c r="AJ602" s="43" t="str">
        <f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>_xll.BInterpol('Base IPCA'!$C$3:$C$14,'Base IPCA'!$E$3:$E$14,AH603,"Cubic","Extrapolate=Linear","MultiX=Average","Skip=True","Sort=True")</f>
        <v>#N/A Invalid Parameter: Interpolation value</v>
      </c>
      <c r="AJ603" s="43" t="str">
        <f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>_xll.BInterpol('Base IPCA'!$C$3:$C$14,'Base IPCA'!$E$3:$E$14,AH604,"Cubic","Extrapolate=Linear","MultiX=Average","Skip=True","Sort=True")</f>
        <v>#N/A Invalid Parameter: Interpolation value</v>
      </c>
      <c r="AJ604" s="43" t="str">
        <f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>_xll.BInterpol('Base IPCA'!$C$3:$C$14,'Base IPCA'!$E$3:$E$14,AH605,"Cubic","Extrapolate=Linear","MultiX=Average","Skip=True","Sort=True")</f>
        <v>#N/A Invalid Parameter: Interpolation value</v>
      </c>
      <c r="AJ605" s="43" t="str">
        <f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>_xll.BInterpol('Base IPCA'!$C$3:$C$14,'Base IPCA'!$E$3:$E$14,AH606,"Cubic","Extrapolate=Linear","MultiX=Average","Skip=True","Sort=True")</f>
        <v>#N/A Invalid Parameter: Interpolation value</v>
      </c>
      <c r="AJ606" s="43" t="str">
        <f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>_xll.BInterpol('Base IPCA'!$C$3:$C$14,'Base IPCA'!$E$3:$E$14,AH607,"Cubic","Extrapolate=Linear","MultiX=Average","Skip=True","Sort=True")</f>
        <v>#N/A Invalid Parameter: Interpolation value</v>
      </c>
      <c r="AJ607" s="43" t="str">
        <f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>_xll.BInterpol('Base IPCA'!$C$3:$C$14,'Base IPCA'!$E$3:$E$14,AH608,"Cubic","Extrapolate=Linear","MultiX=Average","Skip=True","Sort=True")</f>
        <v>#N/A Invalid Parameter: Interpolation value</v>
      </c>
      <c r="AJ608" s="43" t="str">
        <f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>_xll.BInterpol('Base IPCA'!$C$3:$C$14,'Base IPCA'!$E$3:$E$14,AH609,"Cubic","Extrapolate=Linear","MultiX=Average","Skip=True","Sort=True")</f>
        <v>#N/A Invalid Parameter: Interpolation value</v>
      </c>
      <c r="AJ609" s="43" t="str">
        <f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>_xll.BInterpol('Base IPCA'!$C$3:$C$14,'Base IPCA'!$E$3:$E$14,AH610,"Cubic","Extrapolate=Linear","MultiX=Average","Skip=True","Sort=True")</f>
        <v>#N/A Invalid Parameter: Interpolation value</v>
      </c>
      <c r="AJ610" s="43" t="str">
        <f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>_xll.BInterpol('Base IPCA'!$C$3:$C$14,'Base IPCA'!$E$3:$E$14,AH611,"Cubic","Extrapolate=Linear","MultiX=Average","Skip=True","Sort=True")</f>
        <v>#N/A Invalid Parameter: Interpolation value</v>
      </c>
      <c r="AJ611" s="43" t="str">
        <f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>_xll.BInterpol('Base IPCA'!$C$3:$C$14,'Base IPCA'!$E$3:$E$14,AH612,"Cubic","Extrapolate=Linear","MultiX=Average","Skip=True","Sort=True")</f>
        <v>#N/A Invalid Parameter: Interpolation value</v>
      </c>
      <c r="AJ612" s="43" t="str">
        <f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>_xll.BInterpol('Base IPCA'!$C$3:$C$14,'Base IPCA'!$E$3:$E$14,AH613,"Cubic","Extrapolate=Linear","MultiX=Average","Skip=True","Sort=True")</f>
        <v>#N/A Invalid Parameter: Interpolation value</v>
      </c>
      <c r="AJ613" s="43" t="str">
        <f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>_xll.BInterpol('Base IPCA'!$C$3:$C$14,'Base IPCA'!$E$3:$E$14,AH614,"Cubic","Extrapolate=Linear","MultiX=Average","Skip=True","Sort=True")</f>
        <v>#N/A Invalid Parameter: Interpolation value</v>
      </c>
      <c r="AJ614" s="43" t="str">
        <f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>_xll.BInterpol('Base IPCA'!$C$3:$C$14,'Base IPCA'!$E$3:$E$14,AH615,"Cubic","Extrapolate=Linear","MultiX=Average","Skip=True","Sort=True")</f>
        <v>#N/A Invalid Parameter: Interpolation value</v>
      </c>
      <c r="AJ615" s="43" t="str">
        <f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>_xll.BInterpol('Base IPCA'!$C$3:$C$14,'Base IPCA'!$E$3:$E$14,AH616,"Cubic","Extrapolate=Linear","MultiX=Average","Skip=True","Sort=True")</f>
        <v>#N/A Invalid Parameter: Interpolation value</v>
      </c>
      <c r="AJ616" s="43" t="str">
        <f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>_xll.BInterpol('Base IPCA'!$C$3:$C$14,'Base IPCA'!$E$3:$E$14,AH617,"Cubic","Extrapolate=Linear","MultiX=Average","Skip=True","Sort=True")</f>
        <v>#N/A Invalid Parameter: Interpolation value</v>
      </c>
      <c r="AJ617" s="43" t="str">
        <f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>_xll.BInterpol('Base IPCA'!$C$3:$C$14,'Base IPCA'!$E$3:$E$14,AH618,"Cubic","Extrapolate=Linear","MultiX=Average","Skip=True","Sort=True")</f>
        <v>#N/A Invalid Parameter: Interpolation value</v>
      </c>
      <c r="AJ618" s="43" t="str">
        <f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>_xll.BInterpol('Base IPCA'!$C$3:$C$14,'Base IPCA'!$E$3:$E$14,AH619,"Cubic","Extrapolate=Linear","MultiX=Average","Skip=True","Sort=True")</f>
        <v>#N/A Invalid Parameter: Interpolation value</v>
      </c>
      <c r="AJ619" s="43" t="str">
        <f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>_xll.BInterpol('Base IPCA'!$C$3:$C$14,'Base IPCA'!$E$3:$E$14,AH620,"Cubic","Extrapolate=Linear","MultiX=Average","Skip=True","Sort=True")</f>
        <v>#N/A Invalid Parameter: Interpolation value</v>
      </c>
      <c r="AJ620" s="43" t="str">
        <f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>_xll.BInterpol('Base IPCA'!$C$3:$C$14,'Base IPCA'!$E$3:$E$14,AH621,"Cubic","Extrapolate=Linear","MultiX=Average","Skip=True","Sort=True")</f>
        <v>#N/A Invalid Parameter: Interpolation value</v>
      </c>
      <c r="AJ621" s="43" t="str">
        <f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>_xll.BInterpol('Base IPCA'!$C$3:$C$14,'Base IPCA'!$E$3:$E$14,AH622,"Cubic","Extrapolate=Linear","MultiX=Average","Skip=True","Sort=True")</f>
        <v>#N/A Invalid Parameter: Interpolation value</v>
      </c>
      <c r="AJ622" s="43" t="str">
        <f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>_xll.BInterpol('Base IPCA'!$C$3:$C$14,'Base IPCA'!$E$3:$E$14,AH623,"Cubic","Extrapolate=Linear","MultiX=Average","Skip=True","Sort=True")</f>
        <v>#N/A Invalid Parameter: Interpolation value</v>
      </c>
      <c r="AJ623" s="43" t="str">
        <f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>_xll.BInterpol('Base IPCA'!$C$3:$C$14,'Base IPCA'!$E$3:$E$14,AH624,"Cubic","Extrapolate=Linear","MultiX=Average","Skip=True","Sort=True")</f>
        <v>#N/A Invalid Parameter: Interpolation value</v>
      </c>
      <c r="AJ624" s="43" t="str">
        <f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>_xll.BInterpol('Base IPCA'!$C$3:$C$14,'Base IPCA'!$E$3:$E$14,AH625,"Cubic","Extrapolate=Linear","MultiX=Average","Skip=True","Sort=True")</f>
        <v>#N/A Invalid Parameter: Interpolation value</v>
      </c>
      <c r="AJ625" s="43" t="str">
        <f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>_xll.BInterpol('Base IPCA'!$C$3:$C$14,'Base IPCA'!$E$3:$E$14,AH626,"Cubic","Extrapolate=Linear","MultiX=Average","Skip=True","Sort=True")</f>
        <v>#N/A Invalid Parameter: Interpolation value</v>
      </c>
      <c r="AJ626" s="43" t="str">
        <f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>_xll.BInterpol('Base IPCA'!$C$3:$C$14,'Base IPCA'!$E$3:$E$14,AH627,"Cubic","Extrapolate=Linear","MultiX=Average","Skip=True","Sort=True")</f>
        <v>#N/A Invalid Parameter: Interpolation value</v>
      </c>
      <c r="AJ627" s="43" t="str">
        <f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>_xll.BInterpol('Base IPCA'!$C$3:$C$14,'Base IPCA'!$E$3:$E$14,AH628,"Cubic","Extrapolate=Linear","MultiX=Average","Skip=True","Sort=True")</f>
        <v>#N/A Invalid Parameter: Interpolation value</v>
      </c>
      <c r="AJ628" s="43" t="str">
        <f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>_xll.BInterpol('Base IPCA'!$C$3:$C$14,'Base IPCA'!$E$3:$E$14,AH629,"Cubic","Extrapolate=Linear","MultiX=Average","Skip=True","Sort=True")</f>
        <v>#N/A Invalid Parameter: Interpolation value</v>
      </c>
      <c r="AJ629" s="43" t="str">
        <f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>_xll.BInterpol('Base IPCA'!$C$3:$C$14,'Base IPCA'!$E$3:$E$14,AH630,"Cubic","Extrapolate=Linear","MultiX=Average","Skip=True","Sort=True")</f>
        <v>#N/A Invalid Parameter: Interpolation value</v>
      </c>
      <c r="AJ630" s="43" t="str">
        <f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>_xll.BInterpol('Base IPCA'!$C$3:$C$14,'Base IPCA'!$E$3:$E$14,AH631,"Cubic","Extrapolate=Linear","MultiX=Average","Skip=True","Sort=True")</f>
        <v>#N/A Invalid Parameter: Interpolation value</v>
      </c>
      <c r="AJ631" s="43" t="str">
        <f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>_xll.BInterpol('Base IPCA'!$C$3:$C$14,'Base IPCA'!$E$3:$E$14,AH632,"Cubic","Extrapolate=Linear","MultiX=Average","Skip=True","Sort=True")</f>
        <v>#N/A Invalid Parameter: Interpolation value</v>
      </c>
      <c r="AJ632" s="43" t="str">
        <f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>_xll.BInterpol('Base IPCA'!$C$3:$C$14,'Base IPCA'!$E$3:$E$14,AH633,"Cubic","Extrapolate=Linear","MultiX=Average","Skip=True","Sort=True")</f>
        <v>#N/A Invalid Parameter: Interpolation value</v>
      </c>
      <c r="AJ633" s="43" t="str">
        <f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>_xll.BInterpol('Base IPCA'!$C$3:$C$14,'Base IPCA'!$E$3:$E$14,AH634,"Cubic","Extrapolate=Linear","MultiX=Average","Skip=True","Sort=True")</f>
        <v>#N/A Invalid Parameter: Interpolation value</v>
      </c>
      <c r="AJ634" s="43" t="str">
        <f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>_xll.BInterpol('Base IPCA'!$C$3:$C$14,'Base IPCA'!$E$3:$E$14,AH635,"Cubic","Extrapolate=Linear","MultiX=Average","Skip=True","Sort=True")</f>
        <v>#N/A Invalid Parameter: Interpolation value</v>
      </c>
      <c r="AJ635" s="43" t="str">
        <f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>_xll.BInterpol('Base IPCA'!$C$3:$C$14,'Base IPCA'!$E$3:$E$14,AH636,"Cubic","Extrapolate=Linear","MultiX=Average","Skip=True","Sort=True")</f>
        <v>#N/A Invalid Parameter: Interpolation value</v>
      </c>
      <c r="AJ636" s="43" t="str">
        <f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>_xll.BInterpol('Base IPCA'!$C$3:$C$14,'Base IPCA'!$E$3:$E$14,AH637,"Cubic","Extrapolate=Linear","MultiX=Average","Skip=True","Sort=True")</f>
        <v>#N/A Invalid Parameter: Interpolation value</v>
      </c>
      <c r="AJ637" s="43" t="str">
        <f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>_xll.BInterpol('Base IPCA'!$C$3:$C$14,'Base IPCA'!$E$3:$E$14,AH638,"Cubic","Extrapolate=Linear","MultiX=Average","Skip=True","Sort=True")</f>
        <v>#N/A Invalid Parameter: Interpolation value</v>
      </c>
      <c r="AJ638" s="43" t="str">
        <f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>_xll.BInterpol('Base IPCA'!$C$3:$C$14,'Base IPCA'!$E$3:$E$14,AH639,"Cubic","Extrapolate=Linear","MultiX=Average","Skip=True","Sort=True")</f>
        <v>#N/A Invalid Parameter: Interpolation value</v>
      </c>
      <c r="AJ639" s="43" t="str">
        <f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>_xll.BInterpol('Base IPCA'!$C$3:$C$14,'Base IPCA'!$E$3:$E$14,AH640,"Cubic","Extrapolate=Linear","MultiX=Average","Skip=True","Sort=True")</f>
        <v>#N/A Invalid Parameter: Interpolation value</v>
      </c>
      <c r="AJ640" s="43" t="str">
        <f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>_xll.BInterpol('Base IPCA'!$C$3:$C$14,'Base IPCA'!$E$3:$E$14,AH641,"Cubic","Extrapolate=Linear","MultiX=Average","Skip=True","Sort=True")</f>
        <v>#N/A Invalid Parameter: Interpolation value</v>
      </c>
      <c r="AJ641" s="43" t="str">
        <f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>_xll.BInterpol('Base IPCA'!$C$3:$C$14,'Base IPCA'!$E$3:$E$14,AH642,"Cubic","Extrapolate=Linear","MultiX=Average","Skip=True","Sort=True")</f>
        <v>#N/A Invalid Parameter: Interpolation value</v>
      </c>
      <c r="AJ642" s="43" t="str">
        <f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>_xll.BInterpol('Base IPCA'!$C$3:$C$14,'Base IPCA'!$E$3:$E$14,AH643,"Cubic","Extrapolate=Linear","MultiX=Average","Skip=True","Sort=True")</f>
        <v>#N/A Invalid Parameter: Interpolation value</v>
      </c>
      <c r="AJ643" s="43" t="str">
        <f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>_xll.BInterpol('Base IPCA'!$C$3:$C$14,'Base IPCA'!$E$3:$E$14,AH644,"Cubic","Extrapolate=Linear","MultiX=Average","Skip=True","Sort=True")</f>
        <v>#N/A Invalid Parameter: Interpolation value</v>
      </c>
      <c r="AJ644" s="43" t="str">
        <f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>_xll.BInterpol('Base IPCA'!$C$3:$C$14,'Base IPCA'!$E$3:$E$14,AH645,"Cubic","Extrapolate=Linear","MultiX=Average","Skip=True","Sort=True")</f>
        <v>#N/A Invalid Parameter: Interpolation value</v>
      </c>
      <c r="AJ645" s="43" t="str">
        <f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>_xll.BInterpol('Base IPCA'!$C$3:$C$14,'Base IPCA'!$E$3:$E$14,AH646,"Cubic","Extrapolate=Linear","MultiX=Average","Skip=True","Sort=True")</f>
        <v>#N/A Invalid Parameter: Interpolation value</v>
      </c>
      <c r="AJ646" s="43" t="str">
        <f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>_xll.BInterpol('Base IPCA'!$C$3:$C$14,'Base IPCA'!$E$3:$E$14,AH647,"Cubic","Extrapolate=Linear","MultiX=Average","Skip=True","Sort=True")</f>
        <v>#N/A Invalid Parameter: Interpolation value</v>
      </c>
      <c r="AJ647" s="43" t="str">
        <f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>_xll.BInterpol('Base IPCA'!$C$3:$C$14,'Base IPCA'!$E$3:$E$14,AH648,"Cubic","Extrapolate=Linear","MultiX=Average","Skip=True","Sort=True")</f>
        <v>#N/A Invalid Parameter: Interpolation value</v>
      </c>
      <c r="AJ648" s="43" t="str">
        <f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>_xll.BInterpol('Base IPCA'!$C$3:$C$14,'Base IPCA'!$E$3:$E$14,AH649,"Cubic","Extrapolate=Linear","MultiX=Average","Skip=True","Sort=True")</f>
        <v>#N/A Invalid Parameter: Interpolation value</v>
      </c>
      <c r="AJ649" s="43" t="str">
        <f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>_xll.BInterpol('Base IPCA'!$C$3:$C$14,'Base IPCA'!$E$3:$E$14,AH650,"Cubic","Extrapolate=Linear","MultiX=Average","Skip=True","Sort=True")</f>
        <v>#N/A Invalid Parameter: Interpolation value</v>
      </c>
      <c r="AJ650" s="43" t="str">
        <f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>_xll.BInterpol('Base IPCA'!$C$3:$C$14,'Base IPCA'!$E$3:$E$14,AH651,"Cubic","Extrapolate=Linear","MultiX=Average","Skip=True","Sort=True")</f>
        <v>#N/A Invalid Parameter: Interpolation value</v>
      </c>
      <c r="AJ651" s="43" t="str">
        <f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>_xll.BInterpol('Base IPCA'!$C$3:$C$14,'Base IPCA'!$E$3:$E$14,AH652,"Cubic","Extrapolate=Linear","MultiX=Average","Skip=True","Sort=True")</f>
        <v>#N/A Invalid Parameter: Interpolation value</v>
      </c>
      <c r="AJ652" s="43" t="str">
        <f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>_xll.BInterpol('Base IPCA'!$C$3:$C$14,'Base IPCA'!$E$3:$E$14,AH653,"Cubic","Extrapolate=Linear","MultiX=Average","Skip=True","Sort=True")</f>
        <v>#N/A Invalid Parameter: Interpolation value</v>
      </c>
      <c r="AJ653" s="43" t="str">
        <f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>_xll.BInterpol('Base IPCA'!$C$3:$C$14,'Base IPCA'!$E$3:$E$14,AH654,"Cubic","Extrapolate=Linear","MultiX=Average","Skip=True","Sort=True")</f>
        <v>#N/A Invalid Parameter: Interpolation value</v>
      </c>
      <c r="AJ654" s="43" t="str">
        <f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>_xll.BInterpol('Base IPCA'!$C$3:$C$14,'Base IPCA'!$E$3:$E$14,AH655,"Cubic","Extrapolate=Linear","MultiX=Average","Skip=True","Sort=True")</f>
        <v>#N/A Invalid Parameter: Interpolation value</v>
      </c>
      <c r="AJ655" s="43" t="str">
        <f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>_xll.BInterpol('Base IPCA'!$C$3:$C$14,'Base IPCA'!$E$3:$E$14,AH656,"Cubic","Extrapolate=Linear","MultiX=Average","Skip=True","Sort=True")</f>
        <v>#N/A Invalid Parameter: Interpolation value</v>
      </c>
      <c r="AJ656" s="43" t="str">
        <f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>_xll.BInterpol('Base IPCA'!$C$3:$C$14,'Base IPCA'!$E$3:$E$14,AH657,"Cubic","Extrapolate=Linear","MultiX=Average","Skip=True","Sort=True")</f>
        <v>#N/A Invalid Parameter: Interpolation value</v>
      </c>
      <c r="AJ657" s="43" t="str">
        <f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>_xll.BInterpol('Base IPCA'!$C$3:$C$14,'Base IPCA'!$E$3:$E$14,AH658,"Cubic","Extrapolate=Linear","MultiX=Average","Skip=True","Sort=True")</f>
        <v>#N/A Invalid Parameter: Interpolation value</v>
      </c>
      <c r="AJ658" s="43" t="str">
        <f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>_xll.BInterpol('Base IPCA'!$C$3:$C$14,'Base IPCA'!$E$3:$E$14,AH659,"Cubic","Extrapolate=Linear","MultiX=Average","Skip=True","Sort=True")</f>
        <v>#N/A Invalid Parameter: Interpolation value</v>
      </c>
      <c r="AJ659" s="43" t="str">
        <f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>_xll.BInterpol('Base IPCA'!$C$3:$C$14,'Base IPCA'!$E$3:$E$14,AH660,"Cubic","Extrapolate=Linear","MultiX=Average","Skip=True","Sort=True")</f>
        <v>#N/A Invalid Parameter: Interpolation value</v>
      </c>
      <c r="AJ660" s="43" t="str">
        <f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>_xll.BInterpol('Base IPCA'!$C$3:$C$14,'Base IPCA'!$E$3:$E$14,AH661,"Cubic","Extrapolate=Linear","MultiX=Average","Skip=True","Sort=True")</f>
        <v>#N/A Invalid Parameter: Interpolation value</v>
      </c>
      <c r="AJ661" s="43" t="str">
        <f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>_xll.BInterpol('Base IPCA'!$C$3:$C$14,'Base IPCA'!$E$3:$E$14,AH662,"Cubic","Extrapolate=Linear","MultiX=Average","Skip=True","Sort=True")</f>
        <v>#N/A Invalid Parameter: Interpolation value</v>
      </c>
      <c r="AJ662" s="43" t="str">
        <f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>_xll.BInterpol('Base IPCA'!$C$3:$C$14,'Base IPCA'!$E$3:$E$14,AH663,"Cubic","Extrapolate=Linear","MultiX=Average","Skip=True","Sort=True")</f>
        <v>#N/A Invalid Parameter: Interpolation value</v>
      </c>
      <c r="AJ663" s="43" t="str">
        <f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>_xll.BInterpol('Base IPCA'!$C$3:$C$14,'Base IPCA'!$E$3:$E$14,AH664,"Cubic","Extrapolate=Linear","MultiX=Average","Skip=True","Sort=True")</f>
        <v>#N/A Invalid Parameter: Interpolation value</v>
      </c>
      <c r="AJ664" s="43" t="str">
        <f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>_xll.BInterpol('Base IPCA'!$C$3:$C$14,'Base IPCA'!$E$3:$E$14,AH665,"Cubic","Extrapolate=Linear","MultiX=Average","Skip=True","Sort=True")</f>
        <v>#N/A Invalid Parameter: Interpolation value</v>
      </c>
      <c r="AJ665" s="43" t="str">
        <f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>_xll.BInterpol('Base IPCA'!$C$3:$C$14,'Base IPCA'!$E$3:$E$14,AH666,"Cubic","Extrapolate=Linear","MultiX=Average","Skip=True","Sort=True")</f>
        <v>#N/A Invalid Parameter: Interpolation value</v>
      </c>
      <c r="AJ666" s="43" t="str">
        <f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>_xll.BInterpol('Base IPCA'!$C$3:$C$14,'Base IPCA'!$E$3:$E$14,AH667,"Cubic","Extrapolate=Linear","MultiX=Average","Skip=True","Sort=True")</f>
        <v>#N/A Invalid Parameter: Interpolation value</v>
      </c>
      <c r="AJ667" s="43" t="str">
        <f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>_xll.BInterpol('Base IPCA'!$C$3:$C$14,'Base IPCA'!$E$3:$E$14,AH668,"Cubic","Extrapolate=Linear","MultiX=Average","Skip=True","Sort=True")</f>
        <v>#N/A Invalid Parameter: Interpolation value</v>
      </c>
      <c r="AJ668" s="43" t="str">
        <f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>_xll.BInterpol('Base IPCA'!$C$3:$C$14,'Base IPCA'!$E$3:$E$14,AH669,"Cubic","Extrapolate=Linear","MultiX=Average","Skip=True","Sort=True")</f>
        <v>#N/A Invalid Parameter: Interpolation value</v>
      </c>
      <c r="AJ669" s="43" t="str">
        <f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>_xll.BInterpol('Base IPCA'!$C$3:$C$14,'Base IPCA'!$E$3:$E$14,AH670,"Cubic","Extrapolate=Linear","MultiX=Average","Skip=True","Sort=True")</f>
        <v>#N/A Invalid Parameter: Interpolation value</v>
      </c>
      <c r="AJ670" s="43" t="str">
        <f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>_xll.BInterpol('Base IPCA'!$C$3:$C$14,'Base IPCA'!$E$3:$E$14,AH671,"Cubic","Extrapolate=Linear","MultiX=Average","Skip=True","Sort=True")</f>
        <v>#N/A Invalid Parameter: Interpolation value</v>
      </c>
      <c r="AJ671" s="43" t="str">
        <f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>_xll.BInterpol('Base IPCA'!$C$3:$C$14,'Base IPCA'!$E$3:$E$14,AH672,"Cubic","Extrapolate=Linear","MultiX=Average","Skip=True","Sort=True")</f>
        <v>#N/A Invalid Parameter: Interpolation value</v>
      </c>
      <c r="AJ672" s="43" t="str">
        <f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>_xll.BInterpol('Base IPCA'!$C$3:$C$14,'Base IPCA'!$E$3:$E$14,AH673,"Cubic","Extrapolate=Linear","MultiX=Average","Skip=True","Sort=True")</f>
        <v>#N/A Invalid Parameter: Interpolation value</v>
      </c>
      <c r="AJ673" s="43" t="str">
        <f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>_xll.BInterpol('Base IPCA'!$C$3:$C$14,'Base IPCA'!$E$3:$E$14,AH674,"Cubic","Extrapolate=Linear","MultiX=Average","Skip=True","Sort=True")</f>
        <v>#N/A Invalid Parameter: Interpolation value</v>
      </c>
      <c r="AJ674" s="43" t="str">
        <f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>_xll.BInterpol('Base IPCA'!$C$3:$C$14,'Base IPCA'!$E$3:$E$14,AH675,"Cubic","Extrapolate=Linear","MultiX=Average","Skip=True","Sort=True")</f>
        <v>#N/A Invalid Parameter: Interpolation value</v>
      </c>
      <c r="AJ675" s="43" t="str">
        <f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>_xll.BInterpol('Base IPCA'!$C$3:$C$14,'Base IPCA'!$E$3:$E$14,AH676,"Cubic","Extrapolate=Linear","MultiX=Average","Skip=True","Sort=True")</f>
        <v>#N/A Invalid Parameter: Interpolation value</v>
      </c>
      <c r="AJ676" s="43" t="str">
        <f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>_xll.BInterpol('Base IPCA'!$C$3:$C$14,'Base IPCA'!$E$3:$E$14,AH677,"Cubic","Extrapolate=Linear","MultiX=Average","Skip=True","Sort=True")</f>
        <v>#N/A Invalid Parameter: Interpolation value</v>
      </c>
      <c r="AJ677" s="43" t="str">
        <f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>_xll.BInterpol('Base IPCA'!$C$3:$C$14,'Base IPCA'!$E$3:$E$14,AH678,"Cubic","Extrapolate=Linear","MultiX=Average","Skip=True","Sort=True")</f>
        <v>#N/A Invalid Parameter: Interpolation value</v>
      </c>
      <c r="AJ678" s="43" t="str">
        <f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>_xll.BInterpol('Base IPCA'!$C$3:$C$14,'Base IPCA'!$E$3:$E$14,AH679,"Cubic","Extrapolate=Linear","MultiX=Average","Skip=True","Sort=True")</f>
        <v>#N/A Invalid Parameter: Interpolation value</v>
      </c>
      <c r="AJ679" s="43" t="str">
        <f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>_xll.BInterpol('Base IPCA'!$C$3:$C$14,'Base IPCA'!$E$3:$E$14,AH680,"Cubic","Extrapolate=Linear","MultiX=Average","Skip=True","Sort=True")</f>
        <v>#N/A Invalid Parameter: Interpolation value</v>
      </c>
      <c r="AJ680" s="43" t="str">
        <f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>_xll.BInterpol('Base IPCA'!$C$3:$C$14,'Base IPCA'!$E$3:$E$14,AH681,"Cubic","Extrapolate=Linear","MultiX=Average","Skip=True","Sort=True")</f>
        <v>#N/A Invalid Parameter: Interpolation value</v>
      </c>
      <c r="AJ681" s="43" t="str">
        <f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>_xll.BInterpol('Base IPCA'!$C$3:$C$14,'Base IPCA'!$E$3:$E$14,AH682,"Cubic","Extrapolate=Linear","MultiX=Average","Skip=True","Sort=True")</f>
        <v>#N/A Invalid Parameter: Interpolation value</v>
      </c>
      <c r="AJ682" s="43" t="str">
        <f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>_xll.BInterpol('Base IPCA'!$C$3:$C$14,'Base IPCA'!$E$3:$E$14,AH683,"Cubic","Extrapolate=Linear","MultiX=Average","Skip=True","Sort=True")</f>
        <v>#N/A Invalid Parameter: Interpolation value</v>
      </c>
      <c r="AJ683" s="43" t="str">
        <f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>_xll.BInterpol('Base IPCA'!$C$3:$C$14,'Base IPCA'!$E$3:$E$14,AH684,"Cubic","Extrapolate=Linear","MultiX=Average","Skip=True","Sort=True")</f>
        <v>#N/A Invalid Parameter: Interpolation value</v>
      </c>
      <c r="AJ684" s="43" t="str">
        <f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>_xll.BInterpol('Base IPCA'!$C$3:$C$14,'Base IPCA'!$E$3:$E$14,AH685,"Cubic","Extrapolate=Linear","MultiX=Average","Skip=True","Sort=True")</f>
        <v>#N/A Invalid Parameter: Interpolation value</v>
      </c>
      <c r="AJ685" s="43" t="str">
        <f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>_xll.BInterpol('Base IPCA'!$C$3:$C$14,'Base IPCA'!$E$3:$E$14,AH686,"Cubic","Extrapolate=Linear","MultiX=Average","Skip=True","Sort=True")</f>
        <v>#N/A Invalid Parameter: Interpolation value</v>
      </c>
      <c r="AJ686" s="43" t="str">
        <f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>_xll.BInterpol('Base IPCA'!$C$3:$C$14,'Base IPCA'!$E$3:$E$14,AH687,"Cubic","Extrapolate=Linear","MultiX=Average","Skip=True","Sort=True")</f>
        <v>#N/A Invalid Parameter: Interpolation value</v>
      </c>
      <c r="AJ687" s="43" t="str">
        <f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>_xll.BInterpol('Base IPCA'!$C$3:$C$14,'Base IPCA'!$E$3:$E$14,AH688,"Cubic","Extrapolate=Linear","MultiX=Average","Skip=True","Sort=True")</f>
        <v>#N/A Invalid Parameter: Interpolation value</v>
      </c>
      <c r="AJ688" s="43" t="str">
        <f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>_xll.BInterpol('Base IPCA'!$C$3:$C$14,'Base IPCA'!$E$3:$E$14,AH689,"Cubic","Extrapolate=Linear","MultiX=Average","Skip=True","Sort=True")</f>
        <v>#N/A Invalid Parameter: Interpolation value</v>
      </c>
      <c r="AJ689" s="43" t="str">
        <f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>_xll.BInterpol('Base IPCA'!$C$3:$C$14,'Base IPCA'!$E$3:$E$14,AH690,"Cubic","Extrapolate=Linear","MultiX=Average","Skip=True","Sort=True")</f>
        <v>#N/A Invalid Parameter: Interpolation value</v>
      </c>
      <c r="AJ690" s="43" t="str">
        <f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>_xll.BInterpol('Base IPCA'!$C$3:$C$14,'Base IPCA'!$E$3:$E$14,AH691,"Cubic","Extrapolate=Linear","MultiX=Average","Skip=True","Sort=True")</f>
        <v>#N/A Invalid Parameter: Interpolation value</v>
      </c>
      <c r="AJ691" s="43" t="str">
        <f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>_xll.BInterpol('Base IPCA'!$C$3:$C$14,'Base IPCA'!$E$3:$E$14,AH692,"Cubic","Extrapolate=Linear","MultiX=Average","Skip=True","Sort=True")</f>
        <v>#N/A Invalid Parameter: Interpolation value</v>
      </c>
      <c r="AJ692" s="43" t="str">
        <f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>_xll.BInterpol('Base IPCA'!$C$3:$C$14,'Base IPCA'!$E$3:$E$14,AH693,"Cubic","Extrapolate=Linear","MultiX=Average","Skip=True","Sort=True")</f>
        <v>#N/A Invalid Parameter: Interpolation value</v>
      </c>
      <c r="AJ693" s="43" t="str">
        <f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>_xll.BInterpol('Base IPCA'!$C$3:$C$14,'Base IPCA'!$E$3:$E$14,AH694,"Cubic","Extrapolate=Linear","MultiX=Average","Skip=True","Sort=True")</f>
        <v>#N/A Invalid Parameter: Interpolation value</v>
      </c>
      <c r="AJ694" s="43" t="str">
        <f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>_xll.BInterpol('Base IPCA'!$C$3:$C$14,'Base IPCA'!$E$3:$E$14,AH695,"Cubic","Extrapolate=Linear","MultiX=Average","Skip=True","Sort=True")</f>
        <v>#N/A Invalid Parameter: Interpolation value</v>
      </c>
      <c r="AJ695" s="43" t="str">
        <f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>_xll.BInterpol('Base IPCA'!$C$3:$C$14,'Base IPCA'!$E$3:$E$14,AH696,"Cubic","Extrapolate=Linear","MultiX=Average","Skip=True","Sort=True")</f>
        <v>#N/A Invalid Parameter: Interpolation value</v>
      </c>
      <c r="AJ696" s="43" t="str">
        <f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>_xll.BInterpol('Base IPCA'!$C$3:$C$14,'Base IPCA'!$E$3:$E$14,AH697,"Cubic","Extrapolate=Linear","MultiX=Average","Skip=True","Sort=True")</f>
        <v>#N/A Invalid Parameter: Interpolation value</v>
      </c>
      <c r="AJ697" s="43" t="str">
        <f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>_xll.BInterpol('Base IPCA'!$C$3:$C$14,'Base IPCA'!$E$3:$E$14,AH698,"Cubic","Extrapolate=Linear","MultiX=Average","Skip=True","Sort=True")</f>
        <v>#N/A Invalid Parameter: Interpolation value</v>
      </c>
      <c r="AJ698" s="43" t="str">
        <f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>_xll.BInterpol('Base IPCA'!$C$3:$C$14,'Base IPCA'!$E$3:$E$14,AH699,"Cubic","Extrapolate=Linear","MultiX=Average","Skip=True","Sort=True")</f>
        <v>#N/A Invalid Parameter: Interpolation value</v>
      </c>
      <c r="AJ699" s="43" t="str">
        <f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>_xll.BInterpol('Base IPCA'!$C$3:$C$14,'Base IPCA'!$E$3:$E$14,AH700,"Cubic","Extrapolate=Linear","MultiX=Average","Skip=True","Sort=True")</f>
        <v>#N/A Invalid Parameter: Interpolation value</v>
      </c>
      <c r="AJ700" s="43" t="str">
        <f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>_xll.BInterpol('Base IPCA'!$C$3:$C$14,'Base IPCA'!$E$3:$E$14,AH701,"Cubic","Extrapolate=Linear","MultiX=Average","Skip=True","Sort=True")</f>
        <v>#N/A Invalid Parameter: Interpolation value</v>
      </c>
      <c r="AJ701" s="43" t="str">
        <f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>_xll.BInterpol('Base IPCA'!$C$3:$C$14,'Base IPCA'!$E$3:$E$14,AH702,"Cubic","Extrapolate=Linear","MultiX=Average","Skip=True","Sort=True")</f>
        <v>#N/A Invalid Parameter: Interpolation value</v>
      </c>
      <c r="AJ702" s="43" t="str">
        <f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>_xll.BInterpol('Base IPCA'!$C$3:$C$14,'Base IPCA'!$E$3:$E$14,AH703,"Cubic","Extrapolate=Linear","MultiX=Average","Skip=True","Sort=True")</f>
        <v>#N/A Invalid Parameter: Interpolation value</v>
      </c>
      <c r="AJ703" s="43" t="str">
        <f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>_xll.BInterpol('Base IPCA'!$C$3:$C$14,'Base IPCA'!$E$3:$E$14,AH704,"Cubic","Extrapolate=Linear","MultiX=Average","Skip=True","Sort=True")</f>
        <v>#N/A Invalid Parameter: Interpolation value</v>
      </c>
      <c r="AJ704" s="43" t="str">
        <f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>_xll.BInterpol('Base IPCA'!$C$3:$C$14,'Base IPCA'!$E$3:$E$14,AH705,"Cubic","Extrapolate=Linear","MultiX=Average","Skip=True","Sort=True")</f>
        <v>#N/A Invalid Parameter: Interpolation value</v>
      </c>
      <c r="AJ705" s="43" t="str">
        <f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>_xll.BInterpol('Base IPCA'!$C$3:$C$14,'Base IPCA'!$E$3:$E$14,AH706,"Cubic","Extrapolate=Linear","MultiX=Average","Skip=True","Sort=True")</f>
        <v>#N/A Invalid Parameter: Interpolation value</v>
      </c>
      <c r="AJ706" s="43" t="str">
        <f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>_xll.BInterpol('Base IPCA'!$C$3:$C$14,'Base IPCA'!$E$3:$E$14,AH707,"Cubic","Extrapolate=Linear","MultiX=Average","Skip=True","Sort=True")</f>
        <v>#N/A Invalid Parameter: Interpolation value</v>
      </c>
      <c r="AJ707" s="43" t="str">
        <f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>_xll.BInterpol('Base IPCA'!$C$3:$C$14,'Base IPCA'!$E$3:$E$14,AH708,"Cubic","Extrapolate=Linear","MultiX=Average","Skip=True","Sort=True")</f>
        <v>#N/A Invalid Parameter: Interpolation value</v>
      </c>
      <c r="AJ708" s="43" t="str">
        <f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>_xll.BInterpol('Base IPCA'!$C$3:$C$14,'Base IPCA'!$E$3:$E$14,AH709,"Cubic","Extrapolate=Linear","MultiX=Average","Skip=True","Sort=True")</f>
        <v>#N/A Invalid Parameter: Interpolation value</v>
      </c>
      <c r="AJ709" s="43" t="str">
        <f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>_xll.BInterpol('Base IPCA'!$C$3:$C$14,'Base IPCA'!$E$3:$E$14,AH710,"Cubic","Extrapolate=Linear","MultiX=Average","Skip=True","Sort=True")</f>
        <v>#N/A Invalid Parameter: Interpolation value</v>
      </c>
      <c r="AJ710" s="43" t="str">
        <f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>_xll.BInterpol('Base IPCA'!$C$3:$C$14,'Base IPCA'!$E$3:$E$14,AH711,"Cubic","Extrapolate=Linear","MultiX=Average","Skip=True","Sort=True")</f>
        <v>#N/A Invalid Parameter: Interpolation value</v>
      </c>
      <c r="AJ711" s="43" t="str">
        <f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>_xll.BInterpol('Base IPCA'!$C$3:$C$14,'Base IPCA'!$E$3:$E$14,AH712,"Cubic","Extrapolate=Linear","MultiX=Average","Skip=True","Sort=True")</f>
        <v>#N/A Invalid Parameter: Interpolation value</v>
      </c>
      <c r="AJ712" s="43" t="str">
        <f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>_xll.BInterpol('Base IPCA'!$C$3:$C$14,'Base IPCA'!$E$3:$E$14,AH713,"Cubic","Extrapolate=Linear","MultiX=Average","Skip=True","Sort=True")</f>
        <v>#N/A Invalid Parameter: Interpolation value</v>
      </c>
      <c r="AJ713" s="43" t="str">
        <f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>_xll.BInterpol('Base IPCA'!$C$3:$C$14,'Base IPCA'!$E$3:$E$14,AH714,"Cubic","Extrapolate=Linear","MultiX=Average","Skip=True","Sort=True")</f>
        <v>#N/A Invalid Parameter: Interpolation value</v>
      </c>
      <c r="AJ714" s="43" t="str">
        <f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>_xll.BInterpol('Base IPCA'!$C$3:$C$14,'Base IPCA'!$E$3:$E$14,AH715,"Cubic","Extrapolate=Linear","MultiX=Average","Skip=True","Sort=True")</f>
        <v>#N/A Invalid Parameter: Interpolation value</v>
      </c>
      <c r="AJ715" s="43" t="str">
        <f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>_xll.BInterpol('Base IPCA'!$C$3:$C$14,'Base IPCA'!$E$3:$E$14,AH716,"Cubic","Extrapolate=Linear","MultiX=Average","Skip=True","Sort=True")</f>
        <v>#N/A Invalid Parameter: Interpolation value</v>
      </c>
      <c r="AJ716" s="43" t="str">
        <f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>_xll.BInterpol('Base IPCA'!$C$3:$C$14,'Base IPCA'!$E$3:$E$14,AH717,"Cubic","Extrapolate=Linear","MultiX=Average","Skip=True","Sort=True")</f>
        <v>#N/A Invalid Parameter: Interpolation value</v>
      </c>
      <c r="AJ717" s="43" t="str">
        <f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>_xll.BInterpol('Base IPCA'!$C$3:$C$14,'Base IPCA'!$E$3:$E$14,AH718,"Cubic","Extrapolate=Linear","MultiX=Average","Skip=True","Sort=True")</f>
        <v>#N/A Invalid Parameter: Interpolation value</v>
      </c>
      <c r="AJ718" s="43" t="str">
        <f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>_xll.BInterpol('Base IPCA'!$C$3:$C$14,'Base IPCA'!$E$3:$E$14,AH719,"Cubic","Extrapolate=Linear","MultiX=Average","Skip=True","Sort=True")</f>
        <v>#N/A Invalid Parameter: Interpolation value</v>
      </c>
      <c r="AJ719" s="43" t="str">
        <f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>_xll.BInterpol('Base IPCA'!$C$3:$C$14,'Base IPCA'!$E$3:$E$14,AH720,"Cubic","Extrapolate=Linear","MultiX=Average","Skip=True","Sort=True")</f>
        <v>#N/A Invalid Parameter: Interpolation value</v>
      </c>
      <c r="AJ720" s="43" t="str">
        <f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>_xll.BInterpol('Base IPCA'!$C$3:$C$14,'Base IPCA'!$E$3:$E$14,AH721,"Cubic","Extrapolate=Linear","MultiX=Average","Skip=True","Sort=True")</f>
        <v>#N/A Invalid Parameter: Interpolation value</v>
      </c>
      <c r="AJ721" s="43" t="str">
        <f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>_xll.BInterpol('Base IPCA'!$C$3:$C$14,'Base IPCA'!$E$3:$E$14,AH722,"Cubic","Extrapolate=Linear","MultiX=Average","Skip=True","Sort=True")</f>
        <v>#N/A Invalid Parameter: Interpolation value</v>
      </c>
      <c r="AJ722" s="43" t="str">
        <f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>_xll.BInterpol('Base IPCA'!$C$3:$C$14,'Base IPCA'!$E$3:$E$14,AH723,"Cubic","Extrapolate=Linear","MultiX=Average","Skip=True","Sort=True")</f>
        <v>#N/A Invalid Parameter: Interpolation value</v>
      </c>
      <c r="AJ723" s="43" t="str">
        <f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>_xll.BInterpol('Base IPCA'!$C$3:$C$14,'Base IPCA'!$E$3:$E$14,AH724,"Cubic","Extrapolate=Linear","MultiX=Average","Skip=True","Sort=True")</f>
        <v>#N/A Invalid Parameter: Interpolation value</v>
      </c>
      <c r="AJ724" s="43" t="str">
        <f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>_xll.BInterpol('Base IPCA'!$C$3:$C$14,'Base IPCA'!$E$3:$E$14,AH725,"Cubic","Extrapolate=Linear","MultiX=Average","Skip=True","Sort=True")</f>
        <v>#N/A Invalid Parameter: Interpolation value</v>
      </c>
      <c r="AJ725" s="43" t="str">
        <f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>_xll.BInterpol('Base IPCA'!$C$3:$C$14,'Base IPCA'!$E$3:$E$14,AH726,"Cubic","Extrapolate=Linear","MultiX=Average","Skip=True","Sort=True")</f>
        <v>#N/A Invalid Parameter: Interpolation value</v>
      </c>
      <c r="AJ726" s="43" t="str">
        <f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>_xll.BInterpol('Base IPCA'!$C$3:$C$14,'Base IPCA'!$E$3:$E$14,AH727,"Cubic","Extrapolate=Linear","MultiX=Average","Skip=True","Sort=True")</f>
        <v>#N/A Invalid Parameter: Interpolation value</v>
      </c>
      <c r="AJ727" s="43" t="str">
        <f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>_xll.BInterpol('Base IPCA'!$C$3:$C$14,'Base IPCA'!$E$3:$E$14,AH728,"Cubic","Extrapolate=Linear","MultiX=Average","Skip=True","Sort=True")</f>
        <v>#N/A Invalid Parameter: Interpolation value</v>
      </c>
      <c r="AJ728" s="43" t="str">
        <f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>_xll.BInterpol('Base IPCA'!$C$3:$C$14,'Base IPCA'!$E$3:$E$14,AH729,"Cubic","Extrapolate=Linear","MultiX=Average","Skip=True","Sort=True")</f>
        <v>#N/A Invalid Parameter: Interpolation value</v>
      </c>
      <c r="AJ729" s="43" t="str">
        <f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>_xll.BInterpol('Base IPCA'!$C$3:$C$14,'Base IPCA'!$E$3:$E$14,AH730,"Cubic","Extrapolate=Linear","MultiX=Average","Skip=True","Sort=True")</f>
        <v>#N/A Invalid Parameter: Interpolation value</v>
      </c>
      <c r="AJ730" s="43" t="str">
        <f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>_xll.BInterpol('Base IPCA'!$C$3:$C$14,'Base IPCA'!$E$3:$E$14,AH731,"Cubic","Extrapolate=Linear","MultiX=Average","Skip=True","Sort=True")</f>
        <v>#N/A Invalid Parameter: Interpolation value</v>
      </c>
      <c r="AJ731" s="43" t="str">
        <f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>_xll.BInterpol('Base IPCA'!$C$3:$C$14,'Base IPCA'!$E$3:$E$14,AH732,"Cubic","Extrapolate=Linear","MultiX=Average","Skip=True","Sort=True")</f>
        <v>#N/A Invalid Parameter: Interpolation value</v>
      </c>
      <c r="AJ732" s="43" t="str">
        <f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>_xll.BInterpol('Base IPCA'!$C$3:$C$14,'Base IPCA'!$E$3:$E$14,AH733,"Cubic","Extrapolate=Linear","MultiX=Average","Skip=True","Sort=True")</f>
        <v>#N/A Invalid Parameter: Interpolation value</v>
      </c>
      <c r="AJ733" s="43" t="str">
        <f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>_xll.BInterpol('Base IPCA'!$C$3:$C$14,'Base IPCA'!$E$3:$E$14,AH734,"Cubic","Extrapolate=Linear","MultiX=Average","Skip=True","Sort=True")</f>
        <v>#N/A Invalid Parameter: Interpolation value</v>
      </c>
      <c r="AJ734" s="43" t="str">
        <f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>_xll.BInterpol('Base IPCA'!$C$3:$C$14,'Base IPCA'!$E$3:$E$14,AH735,"Cubic","Extrapolate=Linear","MultiX=Average","Skip=True","Sort=True")</f>
        <v>#N/A Invalid Parameter: Interpolation value</v>
      </c>
      <c r="AJ735" s="43" t="str">
        <f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>_xll.BInterpol('Base IPCA'!$C$3:$C$14,'Base IPCA'!$E$3:$E$14,AH736,"Cubic","Extrapolate=Linear","MultiX=Average","Skip=True","Sort=True")</f>
        <v>#N/A Invalid Parameter: Interpolation value</v>
      </c>
      <c r="AJ736" s="43" t="str">
        <f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>_xll.BInterpol('Base IPCA'!$C$3:$C$14,'Base IPCA'!$E$3:$E$14,AH737,"Cubic","Extrapolate=Linear","MultiX=Average","Skip=True","Sort=True")</f>
        <v>#N/A Invalid Parameter: Interpolation value</v>
      </c>
      <c r="AJ737" s="43" t="str">
        <f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>_xll.BInterpol('Base IPCA'!$C$3:$C$14,'Base IPCA'!$E$3:$E$14,AH738,"Cubic","Extrapolate=Linear","MultiX=Average","Skip=True","Sort=True")</f>
        <v>#N/A Invalid Parameter: Interpolation value</v>
      </c>
      <c r="AJ738" s="43" t="str">
        <f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>_xll.BInterpol('Base IPCA'!$C$3:$C$14,'Base IPCA'!$E$3:$E$14,AH739,"Cubic","Extrapolate=Linear","MultiX=Average","Skip=True","Sort=True")</f>
        <v>#N/A Invalid Parameter: Interpolation value</v>
      </c>
      <c r="AJ739" s="43" t="str">
        <f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>_xll.BInterpol('Base IPCA'!$C$3:$C$14,'Base IPCA'!$E$3:$E$14,AH740,"Cubic","Extrapolate=Linear","MultiX=Average","Skip=True","Sort=True")</f>
        <v>#N/A Invalid Parameter: Interpolation value</v>
      </c>
      <c r="AJ740" s="43" t="str">
        <f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>_xll.BInterpol('Base IPCA'!$C$3:$C$14,'Base IPCA'!$E$3:$E$14,AH741,"Cubic","Extrapolate=Linear","MultiX=Average","Skip=True","Sort=True")</f>
        <v>#N/A Invalid Parameter: Interpolation value</v>
      </c>
      <c r="AJ741" s="43" t="str">
        <f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>_xll.BInterpol('Base IPCA'!$C$3:$C$14,'Base IPCA'!$E$3:$E$14,AH742,"Cubic","Extrapolate=Linear","MultiX=Average","Skip=True","Sort=True")</f>
        <v>#N/A Invalid Parameter: Interpolation value</v>
      </c>
      <c r="AJ742" s="43" t="str">
        <f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>_xll.BInterpol('Base IPCA'!$C$3:$C$14,'Base IPCA'!$E$3:$E$14,AH743,"Cubic","Extrapolate=Linear","MultiX=Average","Skip=True","Sort=True")</f>
        <v>#N/A Invalid Parameter: Interpolation value</v>
      </c>
      <c r="AJ743" s="43" t="str">
        <f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>_xll.BInterpol('Base IPCA'!$C$3:$C$14,'Base IPCA'!$E$3:$E$14,AH744,"Cubic","Extrapolate=Linear","MultiX=Average","Skip=True","Sort=True")</f>
        <v>#N/A Invalid Parameter: Interpolation value</v>
      </c>
      <c r="AJ744" s="43" t="str">
        <f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>_xll.BInterpol('Base IPCA'!$C$3:$C$14,'Base IPCA'!$E$3:$E$14,AH745,"Cubic","Extrapolate=Linear","MultiX=Average","Skip=True","Sort=True")</f>
        <v>#N/A Invalid Parameter: Interpolation value</v>
      </c>
      <c r="AJ745" s="43" t="str">
        <f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>_xll.BInterpol('Base IPCA'!$C$3:$C$14,'Base IPCA'!$E$3:$E$14,AH746,"Cubic","Extrapolate=Linear","MultiX=Average","Skip=True","Sort=True")</f>
        <v>#N/A Invalid Parameter: Interpolation value</v>
      </c>
      <c r="AJ746" s="43" t="str">
        <f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>_xll.BInterpol('Base IPCA'!$C$3:$C$14,'Base IPCA'!$E$3:$E$14,AH747,"Cubic","Extrapolate=Linear","MultiX=Average","Skip=True","Sort=True")</f>
        <v>#N/A Invalid Parameter: Interpolation value</v>
      </c>
      <c r="AJ747" s="43" t="str">
        <f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>_xll.BInterpol('Base IPCA'!$C$3:$C$14,'Base IPCA'!$E$3:$E$14,AH748,"Cubic","Extrapolate=Linear","MultiX=Average","Skip=True","Sort=True")</f>
        <v>#N/A Invalid Parameter: Interpolation value</v>
      </c>
      <c r="AJ748" s="43" t="str">
        <f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>_xll.BInterpol('Base IPCA'!$C$3:$C$14,'Base IPCA'!$E$3:$E$14,AH749,"Cubic","Extrapolate=Linear","MultiX=Average","Skip=True","Sort=True")</f>
        <v>#N/A Invalid Parameter: Interpolation value</v>
      </c>
      <c r="AJ749" s="43" t="str">
        <f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>_xll.BInterpol('Base IPCA'!$C$3:$C$14,'Base IPCA'!$E$3:$E$14,AH750,"Cubic","Extrapolate=Linear","MultiX=Average","Skip=True","Sort=True")</f>
        <v>#N/A Invalid Parameter: Interpolation value</v>
      </c>
      <c r="AJ750" s="43" t="str">
        <f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>_xll.BInterpol('Base IPCA'!$C$3:$C$14,'Base IPCA'!$E$3:$E$14,AH751,"Cubic","Extrapolate=Linear","MultiX=Average","Skip=True","Sort=True")</f>
        <v>#N/A Invalid Parameter: Interpolation value</v>
      </c>
      <c r="AJ751" s="43" t="str">
        <f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>_xll.BInterpol('Base IPCA'!$C$3:$C$14,'Base IPCA'!$E$3:$E$14,AH752,"Cubic","Extrapolate=Linear","MultiX=Average","Skip=True","Sort=True")</f>
        <v>#N/A Invalid Parameter: Interpolation value</v>
      </c>
      <c r="AJ752" s="43" t="str">
        <f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>_xll.BInterpol('Base IPCA'!$C$3:$C$14,'Base IPCA'!$E$3:$E$14,AH753,"Cubic","Extrapolate=Linear","MultiX=Average","Skip=True","Sort=True")</f>
        <v>#N/A Invalid Parameter: Interpolation value</v>
      </c>
      <c r="AJ753" s="43" t="str">
        <f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>_xll.BInterpol('Base IPCA'!$C$3:$C$14,'Base IPCA'!$E$3:$E$14,AH754,"Cubic","Extrapolate=Linear","MultiX=Average","Skip=True","Sort=True")</f>
        <v>#N/A Invalid Parameter: Interpolation value</v>
      </c>
      <c r="AJ754" s="43" t="str">
        <f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>_xll.BInterpol('Base IPCA'!$C$3:$C$14,'Base IPCA'!$E$3:$E$14,AH755,"Cubic","Extrapolate=Linear","MultiX=Average","Skip=True","Sort=True")</f>
        <v>#N/A Invalid Parameter: Interpolation value</v>
      </c>
      <c r="AJ755" s="43" t="str">
        <f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>_xll.BInterpol('Base IPCA'!$C$3:$C$14,'Base IPCA'!$E$3:$E$14,AH756,"Cubic","Extrapolate=Linear","MultiX=Average","Skip=True","Sort=True")</f>
        <v>#N/A Invalid Parameter: Interpolation value</v>
      </c>
      <c r="AJ756" s="43" t="str">
        <f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>_xll.BInterpol('Base IPCA'!$C$3:$C$14,'Base IPCA'!$E$3:$E$14,AH757,"Cubic","Extrapolate=Linear","MultiX=Average","Skip=True","Sort=True")</f>
        <v>#N/A Invalid Parameter: Interpolation value</v>
      </c>
      <c r="AJ757" s="43" t="str">
        <f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>_xll.BInterpol('Base IPCA'!$C$3:$C$14,'Base IPCA'!$E$3:$E$14,AH758,"Cubic","Extrapolate=Linear","MultiX=Average","Skip=True","Sort=True")</f>
        <v>#N/A Invalid Parameter: Interpolation value</v>
      </c>
      <c r="AJ758" s="43" t="str">
        <f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>_xll.BInterpol('Base IPCA'!$C$3:$C$14,'Base IPCA'!$E$3:$E$14,AH759,"Cubic","Extrapolate=Linear","MultiX=Average","Skip=True","Sort=True")</f>
        <v>#N/A Invalid Parameter: Interpolation value</v>
      </c>
      <c r="AJ759" s="43" t="str">
        <f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>_xll.BInterpol('Base IPCA'!$C$3:$C$14,'Base IPCA'!$E$3:$E$14,AH760,"Cubic","Extrapolate=Linear","MultiX=Average","Skip=True","Sort=True")</f>
        <v>#N/A Invalid Parameter: Interpolation value</v>
      </c>
      <c r="AJ760" s="43" t="str">
        <f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>_xll.BInterpol('Base IPCA'!$C$3:$C$14,'Base IPCA'!$E$3:$E$14,AH761,"Cubic","Extrapolate=Linear","MultiX=Average","Skip=True","Sort=True")</f>
        <v>#N/A Invalid Parameter: Interpolation value</v>
      </c>
      <c r="AJ761" s="43" t="str">
        <f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>_xll.BInterpol('Base IPCA'!$C$3:$C$14,'Base IPCA'!$E$3:$E$14,AH762,"Cubic","Extrapolate=Linear","MultiX=Average","Skip=True","Sort=True")</f>
        <v>#N/A Invalid Parameter: Interpolation value</v>
      </c>
      <c r="AJ762" s="43" t="str">
        <f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>_xll.BInterpol('Base IPCA'!$C$3:$C$14,'Base IPCA'!$E$3:$E$14,AH763,"Cubic","Extrapolate=Linear","MultiX=Average","Skip=True","Sort=True")</f>
        <v>#N/A Invalid Parameter: Interpolation value</v>
      </c>
      <c r="AJ763" s="43" t="str">
        <f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>_xll.BInterpol('Base IPCA'!$C$3:$C$14,'Base IPCA'!$E$3:$E$14,AH764,"Cubic","Extrapolate=Linear","MultiX=Average","Skip=True","Sort=True")</f>
        <v>#N/A Invalid Parameter: Interpolation value</v>
      </c>
      <c r="AJ764" s="43" t="str">
        <f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>_xll.BInterpol('Base IPCA'!$C$3:$C$14,'Base IPCA'!$E$3:$E$14,AH765,"Cubic","Extrapolate=Linear","MultiX=Average","Skip=True","Sort=True")</f>
        <v>#N/A Invalid Parameter: Interpolation value</v>
      </c>
      <c r="AJ765" s="43" t="str">
        <f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>_xll.BInterpol('Base IPCA'!$C$3:$C$14,'Base IPCA'!$E$3:$E$14,AH766,"Cubic","Extrapolate=Linear","MultiX=Average","Skip=True","Sort=True")</f>
        <v>#N/A Invalid Parameter: Interpolation value</v>
      </c>
      <c r="AJ766" s="43" t="str">
        <f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>_xll.BInterpol('Base IPCA'!$C$3:$C$14,'Base IPCA'!$E$3:$E$14,AH767,"Cubic","Extrapolate=Linear","MultiX=Average","Skip=True","Sort=True")</f>
        <v>#N/A Invalid Parameter: Interpolation value</v>
      </c>
      <c r="AJ767" s="43" t="str">
        <f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>_xll.BInterpol('Base IPCA'!$C$3:$C$14,'Base IPCA'!$E$3:$E$14,AH768,"Cubic","Extrapolate=Linear","MultiX=Average","Skip=True","Sort=True")</f>
        <v>#N/A Invalid Parameter: Interpolation value</v>
      </c>
      <c r="AJ768" s="43" t="str">
        <f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>_xll.BInterpol('Base IPCA'!$C$3:$C$14,'Base IPCA'!$E$3:$E$14,AH769,"Cubic","Extrapolate=Linear","MultiX=Average","Skip=True","Sort=True")</f>
        <v>#N/A Invalid Parameter: Interpolation value</v>
      </c>
      <c r="AJ769" s="43" t="str">
        <f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>_xll.BInterpol('Base IPCA'!$C$3:$C$14,'Base IPCA'!$E$3:$E$14,AH770,"Cubic","Extrapolate=Linear","MultiX=Average","Skip=True","Sort=True")</f>
        <v>#N/A Invalid Parameter: Interpolation value</v>
      </c>
      <c r="AJ770" s="43" t="str">
        <f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>_xll.BInterpol('Base IPCA'!$C$3:$C$14,'Base IPCA'!$E$3:$E$14,AH771,"Cubic","Extrapolate=Linear","MultiX=Average","Skip=True","Sort=True")</f>
        <v>#N/A Invalid Parameter: Interpolation value</v>
      </c>
      <c r="AJ771" s="43" t="str">
        <f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>_xll.BInterpol('Base IPCA'!$C$3:$C$14,'Base IPCA'!$E$3:$E$14,AH772,"Cubic","Extrapolate=Linear","MultiX=Average","Skip=True","Sort=True")</f>
        <v>#N/A Invalid Parameter: Interpolation value</v>
      </c>
      <c r="AJ772" s="43" t="str">
        <f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>_xll.BInterpol('Base IPCA'!$C$3:$C$14,'Base IPCA'!$E$3:$E$14,AH773,"Cubic","Extrapolate=Linear","MultiX=Average","Skip=True","Sort=True")</f>
        <v>#N/A Invalid Parameter: Interpolation value</v>
      </c>
      <c r="AJ773" s="43" t="str">
        <f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>_xll.BInterpol('Base IPCA'!$C$3:$C$14,'Base IPCA'!$E$3:$E$14,AH774,"Cubic","Extrapolate=Linear","MultiX=Average","Skip=True","Sort=True")</f>
        <v>#N/A Invalid Parameter: Interpolation value</v>
      </c>
      <c r="AJ774" s="43" t="str">
        <f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>_xll.BInterpol('Base IPCA'!$C$3:$C$14,'Base IPCA'!$E$3:$E$14,AH775,"Cubic","Extrapolate=Linear","MultiX=Average","Skip=True","Sort=True")</f>
        <v>#N/A Invalid Parameter: Interpolation value</v>
      </c>
      <c r="AJ775" s="43" t="str">
        <f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>_xll.BInterpol('Base IPCA'!$C$3:$C$14,'Base IPCA'!$E$3:$E$14,AH776,"Cubic","Extrapolate=Linear","MultiX=Average","Skip=True","Sort=True")</f>
        <v>#N/A Invalid Parameter: Interpolation value</v>
      </c>
      <c r="AJ776" s="43" t="str">
        <f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>_xll.BInterpol('Base IPCA'!$C$3:$C$14,'Base IPCA'!$E$3:$E$14,AH777,"Cubic","Extrapolate=Linear","MultiX=Average","Skip=True","Sort=True")</f>
        <v>#N/A Invalid Parameter: Interpolation value</v>
      </c>
      <c r="AJ777" s="43" t="str">
        <f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>_xll.BInterpol('Base IPCA'!$C$3:$C$14,'Base IPCA'!$E$3:$E$14,AH778,"Cubic","Extrapolate=Linear","MultiX=Average","Skip=True","Sort=True")</f>
        <v>#N/A Invalid Parameter: Interpolation value</v>
      </c>
      <c r="AJ778" s="43" t="str">
        <f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>_xll.BInterpol('Base IPCA'!$C$3:$C$14,'Base IPCA'!$E$3:$E$14,AH779,"Cubic","Extrapolate=Linear","MultiX=Average","Skip=True","Sort=True")</f>
        <v>#N/A Invalid Parameter: Interpolation value</v>
      </c>
      <c r="AJ779" s="43" t="str">
        <f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>_xll.BInterpol('Base IPCA'!$C$3:$C$14,'Base IPCA'!$E$3:$E$14,AH780,"Cubic","Extrapolate=Linear","MultiX=Average","Skip=True","Sort=True")</f>
        <v>#N/A Invalid Parameter: Interpolation value</v>
      </c>
      <c r="AJ780" s="43" t="str">
        <f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>_xll.BInterpol('Base IPCA'!$C$3:$C$14,'Base IPCA'!$E$3:$E$14,AH781,"Cubic","Extrapolate=Linear","MultiX=Average","Skip=True","Sort=True")</f>
        <v>#N/A Invalid Parameter: Interpolation value</v>
      </c>
      <c r="AJ781" s="43" t="str">
        <f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>_xll.BInterpol('Base IPCA'!$C$3:$C$14,'Base IPCA'!$E$3:$E$14,AH782,"Cubic","Extrapolate=Linear","MultiX=Average","Skip=True","Sort=True")</f>
        <v>#N/A Invalid Parameter: Interpolation value</v>
      </c>
      <c r="AJ782" s="43" t="str">
        <f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>_xll.BInterpol('Base IPCA'!$C$3:$C$14,'Base IPCA'!$E$3:$E$14,AH783,"Cubic","Extrapolate=Linear","MultiX=Average","Skip=True","Sort=True")</f>
        <v>#N/A Invalid Parameter: Interpolation value</v>
      </c>
      <c r="AJ783" s="43" t="str">
        <f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>_xll.BInterpol('Base IPCA'!$C$3:$C$14,'Base IPCA'!$E$3:$E$14,AH784,"Cubic","Extrapolate=Linear","MultiX=Average","Skip=True","Sort=True")</f>
        <v>#N/A Invalid Parameter: Interpolation value</v>
      </c>
      <c r="AJ784" s="43" t="str">
        <f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>_xll.BInterpol('Base IPCA'!$C$3:$C$14,'Base IPCA'!$E$3:$E$14,AH785,"Cubic","Extrapolate=Linear","MultiX=Average","Skip=True","Sort=True")</f>
        <v>#N/A Invalid Parameter: Interpolation value</v>
      </c>
      <c r="AJ785" s="43" t="str">
        <f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>_xll.BInterpol('Base IPCA'!$C$3:$C$14,'Base IPCA'!$E$3:$E$14,AH786,"Cubic","Extrapolate=Linear","MultiX=Average","Skip=True","Sort=True")</f>
        <v>#N/A Invalid Parameter: Interpolation value</v>
      </c>
      <c r="AJ786" s="43" t="str">
        <f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>_xll.BInterpol('Base IPCA'!$C$3:$C$14,'Base IPCA'!$E$3:$E$14,AH787,"Cubic","Extrapolate=Linear","MultiX=Average","Skip=True","Sort=True")</f>
        <v>#N/A Invalid Parameter: Interpolation value</v>
      </c>
      <c r="AJ787" s="43" t="str">
        <f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>_xll.BInterpol('Base IPCA'!$C$3:$C$14,'Base IPCA'!$E$3:$E$14,AH788,"Cubic","Extrapolate=Linear","MultiX=Average","Skip=True","Sort=True")</f>
        <v>#N/A Invalid Parameter: Interpolation value</v>
      </c>
      <c r="AJ788" s="43" t="str">
        <f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>_xll.BInterpol('Base IPCA'!$C$3:$C$14,'Base IPCA'!$E$3:$E$14,AH789,"Cubic","Extrapolate=Linear","MultiX=Average","Skip=True","Sort=True")</f>
        <v>#N/A Invalid Parameter: Interpolation value</v>
      </c>
      <c r="AJ789" s="43" t="str">
        <f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>_xll.BInterpol('Base IPCA'!$C$3:$C$14,'Base IPCA'!$E$3:$E$14,AH790,"Cubic","Extrapolate=Linear","MultiX=Average","Skip=True","Sort=True")</f>
        <v>#N/A Invalid Parameter: Interpolation value</v>
      </c>
      <c r="AJ790" s="43" t="str">
        <f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>_xll.BInterpol('Base IPCA'!$C$3:$C$14,'Base IPCA'!$E$3:$E$14,AH791,"Cubic","Extrapolate=Linear","MultiX=Average","Skip=True","Sort=True")</f>
        <v>#N/A Invalid Parameter: Interpolation value</v>
      </c>
      <c r="AJ791" s="43" t="str">
        <f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>_xll.BInterpol('Base IPCA'!$C$3:$C$14,'Base IPCA'!$E$3:$E$14,AH792,"Cubic","Extrapolate=Linear","MultiX=Average","Skip=True","Sort=True")</f>
        <v>#N/A Invalid Parameter: Interpolation value</v>
      </c>
      <c r="AJ792" s="43" t="str">
        <f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>_xll.BInterpol('Base IPCA'!$C$3:$C$14,'Base IPCA'!$E$3:$E$14,AH793,"Cubic","Extrapolate=Linear","MultiX=Average","Skip=True","Sort=True")</f>
        <v>#N/A Invalid Parameter: Interpolation value</v>
      </c>
      <c r="AJ793" s="43" t="str">
        <f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>_xll.BInterpol('Base IPCA'!$C$3:$C$14,'Base IPCA'!$E$3:$E$14,AH794,"Cubic","Extrapolate=Linear","MultiX=Average","Skip=True","Sort=True")</f>
        <v>#N/A Invalid Parameter: Interpolation value</v>
      </c>
      <c r="AJ794" s="43" t="str">
        <f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>_xll.BInterpol('Base IPCA'!$C$3:$C$14,'Base IPCA'!$E$3:$E$14,AH795,"Cubic","Extrapolate=Linear","MultiX=Average","Skip=True","Sort=True")</f>
        <v>#N/A Invalid Parameter: Interpolation value</v>
      </c>
      <c r="AJ795" s="43" t="str">
        <f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>_xll.BInterpol('Base IPCA'!$C$3:$C$14,'Base IPCA'!$E$3:$E$14,AH796,"Cubic","Extrapolate=Linear","MultiX=Average","Skip=True","Sort=True")</f>
        <v>#N/A Invalid Parameter: Interpolation value</v>
      </c>
      <c r="AJ796" s="43" t="str">
        <f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>_xll.BInterpol('Base IPCA'!$C$3:$C$14,'Base IPCA'!$E$3:$E$14,AH797,"Cubic","Extrapolate=Linear","MultiX=Average","Skip=True","Sort=True")</f>
        <v>#N/A Invalid Parameter: Interpolation value</v>
      </c>
      <c r="AJ797" s="43" t="str">
        <f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>_xll.BInterpol('Base IPCA'!$C$3:$C$14,'Base IPCA'!$E$3:$E$14,AH798,"Cubic","Extrapolate=Linear","MultiX=Average","Skip=True","Sort=True")</f>
        <v>#N/A Invalid Parameter: Interpolation value</v>
      </c>
      <c r="AJ798" s="43" t="str">
        <f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>_xll.BInterpol('Base IPCA'!$C$3:$C$14,'Base IPCA'!$E$3:$E$14,AH799,"Cubic","Extrapolate=Linear","MultiX=Average","Skip=True","Sort=True")</f>
        <v>#N/A Invalid Parameter: Interpolation value</v>
      </c>
      <c r="AJ799" s="43" t="str">
        <f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>_xll.BInterpol('Base IPCA'!$C$3:$C$14,'Base IPCA'!$E$3:$E$14,AH800,"Cubic","Extrapolate=Linear","MultiX=Average","Skip=True","Sort=True")</f>
        <v>#N/A Invalid Parameter: Interpolation value</v>
      </c>
      <c r="AJ800" s="43" t="str">
        <f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>_xll.BInterpol('Base IPCA'!$C$3:$C$14,'Base IPCA'!$E$3:$E$14,AH801,"Cubic","Extrapolate=Linear","MultiX=Average","Skip=True","Sort=True")</f>
        <v>#N/A Invalid Parameter: Interpolation value</v>
      </c>
      <c r="AJ801" s="43" t="str">
        <f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>_xll.BInterpol('Base IPCA'!$C$3:$C$14,'Base IPCA'!$E$3:$E$14,AH802,"Cubic","Extrapolate=Linear","MultiX=Average","Skip=True","Sort=True")</f>
        <v>#N/A Invalid Parameter: Interpolation value</v>
      </c>
      <c r="AJ802" s="43" t="str">
        <f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>_xll.BInterpol('Base IPCA'!$C$3:$C$14,'Base IPCA'!$E$3:$E$14,AH803,"Cubic","Extrapolate=Linear","MultiX=Average","Skip=True","Sort=True")</f>
        <v>#N/A Invalid Parameter: Interpolation value</v>
      </c>
      <c r="AJ803" s="43" t="str">
        <f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>_xll.BInterpol('Base IPCA'!$C$3:$C$14,'Base IPCA'!$E$3:$E$14,AH804,"Cubic","Extrapolate=Linear","MultiX=Average","Skip=True","Sort=True")</f>
        <v>#N/A Invalid Parameter: Interpolation value</v>
      </c>
      <c r="AJ804" s="43" t="str">
        <f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>_xll.BInterpol('Base IPCA'!$C$3:$C$14,'Base IPCA'!$E$3:$E$14,AH805,"Cubic","Extrapolate=Linear","MultiX=Average","Skip=True","Sort=True")</f>
        <v>#N/A Invalid Parameter: Interpolation value</v>
      </c>
      <c r="AJ805" s="43" t="str">
        <f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>_xll.BInterpol('Base IPCA'!$C$3:$C$14,'Base IPCA'!$E$3:$E$14,AH806,"Cubic","Extrapolate=Linear","MultiX=Average","Skip=True","Sort=True")</f>
        <v>#N/A Invalid Parameter: Interpolation value</v>
      </c>
      <c r="AJ806" s="43" t="str">
        <f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>_xll.BInterpol('Base IPCA'!$C$3:$C$14,'Base IPCA'!$E$3:$E$14,AH807,"Cubic","Extrapolate=Linear","MultiX=Average","Skip=True","Sort=True")</f>
        <v>#N/A Invalid Parameter: Interpolation value</v>
      </c>
      <c r="AJ807" s="43" t="str">
        <f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>_xll.BInterpol('Base IPCA'!$C$3:$C$14,'Base IPCA'!$E$3:$E$14,AH808,"Cubic","Extrapolate=Linear","MultiX=Average","Skip=True","Sort=True")</f>
        <v>#N/A Invalid Parameter: Interpolation value</v>
      </c>
      <c r="AJ808" s="43" t="str">
        <f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>_xll.BInterpol('Base IPCA'!$C$3:$C$14,'Base IPCA'!$E$3:$E$14,AH809,"Cubic","Extrapolate=Linear","MultiX=Average","Skip=True","Sort=True")</f>
        <v>#N/A Invalid Parameter: Interpolation value</v>
      </c>
      <c r="AJ809" s="43" t="str">
        <f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>_xll.BInterpol('Base IPCA'!$C$3:$C$14,'Base IPCA'!$E$3:$E$14,AH810,"Cubic","Extrapolate=Linear","MultiX=Average","Skip=True","Sort=True")</f>
        <v>#N/A Invalid Parameter: Interpolation value</v>
      </c>
      <c r="AJ810" s="43" t="str">
        <f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>_xll.BInterpol('Base IPCA'!$C$3:$C$14,'Base IPCA'!$E$3:$E$14,AH811,"Cubic","Extrapolate=Linear","MultiX=Average","Skip=True","Sort=True")</f>
        <v>#N/A Invalid Parameter: Interpolation value</v>
      </c>
      <c r="AJ811" s="43" t="str">
        <f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>_xll.BInterpol('Base IPCA'!$C$3:$C$14,'Base IPCA'!$E$3:$E$14,AH812,"Cubic","Extrapolate=Linear","MultiX=Average","Skip=True","Sort=True")</f>
        <v>#N/A Invalid Parameter: Interpolation value</v>
      </c>
      <c r="AJ812" s="43" t="str">
        <f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>_xll.BInterpol('Base IPCA'!$C$3:$C$14,'Base IPCA'!$E$3:$E$14,AH813,"Cubic","Extrapolate=Linear","MultiX=Average","Skip=True","Sort=True")</f>
        <v>#N/A Invalid Parameter: Interpolation value</v>
      </c>
      <c r="AJ813" s="43" t="str">
        <f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>_xll.BInterpol('Base IPCA'!$C$3:$C$14,'Base IPCA'!$E$3:$E$14,AH814,"Cubic","Extrapolate=Linear","MultiX=Average","Skip=True","Sort=True")</f>
        <v>#N/A Invalid Parameter: Interpolation value</v>
      </c>
      <c r="AJ814" s="43" t="str">
        <f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>_xll.BInterpol('Base IPCA'!$C$3:$C$14,'Base IPCA'!$E$3:$E$14,AH815,"Cubic","Extrapolate=Linear","MultiX=Average","Skip=True","Sort=True")</f>
        <v>#N/A Invalid Parameter: Interpolation value</v>
      </c>
      <c r="AJ815" s="43" t="str">
        <f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>_xll.BInterpol('Base IPCA'!$C$3:$C$14,'Base IPCA'!$E$3:$E$14,AH816,"Cubic","Extrapolate=Linear","MultiX=Average","Skip=True","Sort=True")</f>
        <v>#N/A Invalid Parameter: Interpolation value</v>
      </c>
      <c r="AJ816" s="43" t="str">
        <f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>_xll.BInterpol('Base IPCA'!$C$3:$C$14,'Base IPCA'!$E$3:$E$14,AH817,"Cubic","Extrapolate=Linear","MultiX=Average","Skip=True","Sort=True")</f>
        <v>#N/A Invalid Parameter: Interpolation value</v>
      </c>
      <c r="AJ817" s="43" t="str">
        <f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>_xll.BInterpol('Base IPCA'!$C$3:$C$14,'Base IPCA'!$E$3:$E$14,AH818,"Cubic","Extrapolate=Linear","MultiX=Average","Skip=True","Sort=True")</f>
        <v>#N/A Invalid Parameter: Interpolation value</v>
      </c>
      <c r="AJ818" s="43" t="str">
        <f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>_xll.BInterpol('Base IPCA'!$C$3:$C$14,'Base IPCA'!$E$3:$E$14,AH819,"Cubic","Extrapolate=Linear","MultiX=Average","Skip=True","Sort=True")</f>
        <v>#N/A Invalid Parameter: Interpolation value</v>
      </c>
      <c r="AJ819" s="43" t="str">
        <f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>_xll.BInterpol('Base IPCA'!$C$3:$C$14,'Base IPCA'!$E$3:$E$14,AH820,"Cubic","Extrapolate=Linear","MultiX=Average","Skip=True","Sort=True")</f>
        <v>#N/A Invalid Parameter: Interpolation value</v>
      </c>
      <c r="AJ820" s="43" t="str">
        <f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>_xll.BInterpol('Base IPCA'!$C$3:$C$14,'Base IPCA'!$E$3:$E$14,AH821,"Cubic","Extrapolate=Linear","MultiX=Average","Skip=True","Sort=True")</f>
        <v>#N/A Invalid Parameter: Interpolation value</v>
      </c>
      <c r="AJ821" s="43" t="str">
        <f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>_xll.BInterpol('Base IPCA'!$C$3:$C$14,'Base IPCA'!$E$3:$E$14,AH822,"Cubic","Extrapolate=Linear","MultiX=Average","Skip=True","Sort=True")</f>
        <v>#N/A Invalid Parameter: Interpolation value</v>
      </c>
      <c r="AJ822" s="43" t="str">
        <f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>_xll.BInterpol('Base IPCA'!$C$3:$C$14,'Base IPCA'!$E$3:$E$14,AH823,"Cubic","Extrapolate=Linear","MultiX=Average","Skip=True","Sort=True")</f>
        <v>#N/A Invalid Parameter: Interpolation value</v>
      </c>
      <c r="AJ823" s="43" t="str">
        <f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>_xll.BInterpol('Base IPCA'!$C$3:$C$14,'Base IPCA'!$E$3:$E$14,AH824,"Cubic","Extrapolate=Linear","MultiX=Average","Skip=True","Sort=True")</f>
        <v>#N/A Invalid Parameter: Interpolation value</v>
      </c>
      <c r="AJ824" s="43" t="str">
        <f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>_xll.BInterpol('Base IPCA'!$C$3:$C$14,'Base IPCA'!$E$3:$E$14,AH825,"Cubic","Extrapolate=Linear","MultiX=Average","Skip=True","Sort=True")</f>
        <v>#N/A Invalid Parameter: Interpolation value</v>
      </c>
      <c r="AJ825" s="43" t="str">
        <f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>_xll.BInterpol('Base IPCA'!$C$3:$C$14,'Base IPCA'!$E$3:$E$14,AH826,"Cubic","Extrapolate=Linear","MultiX=Average","Skip=True","Sort=True")</f>
        <v>#N/A Invalid Parameter: Interpolation value</v>
      </c>
      <c r="AJ826" s="43" t="str">
        <f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>_xll.BInterpol('Base IPCA'!$C$3:$C$14,'Base IPCA'!$E$3:$E$14,AH827,"Cubic","Extrapolate=Linear","MultiX=Average","Skip=True","Sort=True")</f>
        <v>#N/A Invalid Parameter: Interpolation value</v>
      </c>
      <c r="AJ827" s="43" t="str">
        <f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>_xll.BInterpol('Base IPCA'!$C$3:$C$14,'Base IPCA'!$E$3:$E$14,AH828,"Cubic","Extrapolate=Linear","MultiX=Average","Skip=True","Sort=True")</f>
        <v>#N/A Invalid Parameter: Interpolation value</v>
      </c>
      <c r="AJ828" s="43" t="str">
        <f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>_xll.BInterpol('Base IPCA'!$C$3:$C$14,'Base IPCA'!$E$3:$E$14,AH829,"Cubic","Extrapolate=Linear","MultiX=Average","Skip=True","Sort=True")</f>
        <v>#N/A Invalid Parameter: Interpolation value</v>
      </c>
      <c r="AJ829" s="43" t="str">
        <f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>_xll.BInterpol('Base IPCA'!$C$3:$C$14,'Base IPCA'!$E$3:$E$14,AH830,"Cubic","Extrapolate=Linear","MultiX=Average","Skip=True","Sort=True")</f>
        <v>#N/A Invalid Parameter: Interpolation value</v>
      </c>
      <c r="AJ830" s="43" t="str">
        <f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>_xll.BInterpol('Base IPCA'!$C$3:$C$14,'Base IPCA'!$E$3:$E$14,AH831,"Cubic","Extrapolate=Linear","MultiX=Average","Skip=True","Sort=True")</f>
        <v>#N/A Invalid Parameter: Interpolation value</v>
      </c>
      <c r="AJ831" s="43" t="str">
        <f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>_xll.BInterpol('Base IPCA'!$C$3:$C$14,'Base IPCA'!$E$3:$E$14,AH832,"Cubic","Extrapolate=Linear","MultiX=Average","Skip=True","Sort=True")</f>
        <v>#N/A Invalid Parameter: Interpolation value</v>
      </c>
      <c r="AJ832" s="43" t="str">
        <f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>_xll.BInterpol('Base IPCA'!$C$3:$C$14,'Base IPCA'!$E$3:$E$14,AH833,"Cubic","Extrapolate=Linear","MultiX=Average","Skip=True","Sort=True")</f>
        <v>#N/A Invalid Parameter: Interpolation value</v>
      </c>
      <c r="AJ833" s="43" t="str">
        <f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>_xll.BInterpol('Base IPCA'!$C$3:$C$14,'Base IPCA'!$E$3:$E$14,AH834,"Cubic","Extrapolate=Linear","MultiX=Average","Skip=True","Sort=True")</f>
        <v>#N/A Invalid Parameter: Interpolation value</v>
      </c>
      <c r="AJ834" s="43" t="str">
        <f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>_xll.BInterpol('Base IPCA'!$C$3:$C$14,'Base IPCA'!$E$3:$E$14,AH835,"Cubic","Extrapolate=Linear","MultiX=Average","Skip=True","Sort=True")</f>
        <v>#N/A Invalid Parameter: Interpolation value</v>
      </c>
      <c r="AJ835" s="43" t="str">
        <f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>_xll.BInterpol('Base IPCA'!$C$3:$C$14,'Base IPCA'!$E$3:$E$14,AH836,"Cubic","Extrapolate=Linear","MultiX=Average","Skip=True","Sort=True")</f>
        <v>#N/A Invalid Parameter: Interpolation value</v>
      </c>
      <c r="AJ836" s="43" t="str">
        <f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>_xll.BInterpol('Base IPCA'!$C$3:$C$14,'Base IPCA'!$E$3:$E$14,AH837,"Cubic","Extrapolate=Linear","MultiX=Average","Skip=True","Sort=True")</f>
        <v>#N/A Invalid Parameter: Interpolation value</v>
      </c>
      <c r="AJ837" s="43" t="str">
        <f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>_xll.BInterpol('Base IPCA'!$C$3:$C$14,'Base IPCA'!$E$3:$E$14,AH838,"Cubic","Extrapolate=Linear","MultiX=Average","Skip=True","Sort=True")</f>
        <v>#N/A Invalid Parameter: Interpolation value</v>
      </c>
      <c r="AJ838" s="43" t="str">
        <f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>_xll.BInterpol('Base IPCA'!$C$3:$C$14,'Base IPCA'!$E$3:$E$14,AH839,"Cubic","Extrapolate=Linear","MultiX=Average","Skip=True","Sort=True")</f>
        <v>#N/A Invalid Parameter: Interpolation value</v>
      </c>
      <c r="AJ839" s="43" t="str">
        <f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>_xll.BInterpol('Base IPCA'!$C$3:$C$14,'Base IPCA'!$E$3:$E$14,AH840,"Cubic","Extrapolate=Linear","MultiX=Average","Skip=True","Sort=True")</f>
        <v>#N/A Invalid Parameter: Interpolation value</v>
      </c>
      <c r="AJ840" s="43" t="str">
        <f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>_xll.BInterpol('Base IPCA'!$C$3:$C$14,'Base IPCA'!$E$3:$E$14,AH841,"Cubic","Extrapolate=Linear","MultiX=Average","Skip=True","Sort=True")</f>
        <v>#N/A Invalid Parameter: Interpolation value</v>
      </c>
      <c r="AJ841" s="43" t="str">
        <f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>_xll.BInterpol('Base IPCA'!$C$3:$C$14,'Base IPCA'!$E$3:$E$14,AH842,"Cubic","Extrapolate=Linear","MultiX=Average","Skip=True","Sort=True")</f>
        <v>#N/A Invalid Parameter: Interpolation value</v>
      </c>
      <c r="AJ842" s="43" t="str">
        <f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>_xll.BInterpol('Base IPCA'!$C$3:$C$14,'Base IPCA'!$E$3:$E$14,AH843,"Cubic","Extrapolate=Linear","MultiX=Average","Skip=True","Sort=True")</f>
        <v>#N/A Invalid Parameter: Interpolation value</v>
      </c>
      <c r="AJ843" s="43" t="str">
        <f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>_xll.BInterpol('Base IPCA'!$C$3:$C$14,'Base IPCA'!$E$3:$E$14,AH844,"Cubic","Extrapolate=Linear","MultiX=Average","Skip=True","Sort=True")</f>
        <v>#N/A Invalid Parameter: Interpolation value</v>
      </c>
      <c r="AJ844" s="43" t="str">
        <f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>_xll.BInterpol('Base IPCA'!$C$3:$C$14,'Base IPCA'!$E$3:$E$14,AH845,"Cubic","Extrapolate=Linear","MultiX=Average","Skip=True","Sort=True")</f>
        <v>#N/A Invalid Parameter: Interpolation value</v>
      </c>
      <c r="AJ845" s="43" t="str">
        <f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>_xll.BInterpol('Base IPCA'!$C$3:$C$14,'Base IPCA'!$E$3:$E$14,AH846,"Cubic","Extrapolate=Linear","MultiX=Average","Skip=True","Sort=True")</f>
        <v>#N/A Invalid Parameter: Interpolation value</v>
      </c>
      <c r="AJ846" s="43" t="str">
        <f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>_xll.BInterpol('Base IPCA'!$C$3:$C$14,'Base IPCA'!$E$3:$E$14,AH847,"Cubic","Extrapolate=Linear","MultiX=Average","Skip=True","Sort=True")</f>
        <v>#N/A Invalid Parameter: Interpolation value</v>
      </c>
      <c r="AJ847" s="43" t="str">
        <f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>_xll.BInterpol('Base IPCA'!$C$3:$C$14,'Base IPCA'!$E$3:$E$14,AH848,"Cubic","Extrapolate=Linear","MultiX=Average","Skip=True","Sort=True")</f>
        <v>#N/A Invalid Parameter: Interpolation value</v>
      </c>
      <c r="AJ848" s="43" t="str">
        <f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>_xll.BInterpol('Base IPCA'!$C$3:$C$14,'Base IPCA'!$E$3:$E$14,AH849,"Cubic","Extrapolate=Linear","MultiX=Average","Skip=True","Sort=True")</f>
        <v>#N/A Invalid Parameter: Interpolation value</v>
      </c>
      <c r="AJ849" s="43" t="str">
        <f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>_xll.BInterpol('Base IPCA'!$C$3:$C$14,'Base IPCA'!$E$3:$E$14,AH850,"Cubic","Extrapolate=Linear","MultiX=Average","Skip=True","Sort=True")</f>
        <v>#N/A Invalid Parameter: Interpolation value</v>
      </c>
      <c r="AJ850" s="43" t="str">
        <f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>_xll.BInterpol('Base IPCA'!$C$3:$C$14,'Base IPCA'!$E$3:$E$14,AH851,"Cubic","Extrapolate=Linear","MultiX=Average","Skip=True","Sort=True")</f>
        <v>#N/A Invalid Parameter: Interpolation value</v>
      </c>
      <c r="AJ851" s="43" t="str">
        <f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>_xll.BInterpol('Base IPCA'!$C$3:$C$14,'Base IPCA'!$E$3:$E$14,AH852,"Cubic","Extrapolate=Linear","MultiX=Average","Skip=True","Sort=True")</f>
        <v>#N/A Invalid Parameter: Interpolation value</v>
      </c>
      <c r="AJ852" s="43" t="str">
        <f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>_xll.BInterpol('Base IPCA'!$C$3:$C$14,'Base IPCA'!$E$3:$E$14,AH853,"Cubic","Extrapolate=Linear","MultiX=Average","Skip=True","Sort=True")</f>
        <v>#N/A Invalid Parameter: Interpolation value</v>
      </c>
      <c r="AJ853" s="43" t="str">
        <f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>_xll.BInterpol('Base IPCA'!$C$3:$C$14,'Base IPCA'!$E$3:$E$14,AH854,"Cubic","Extrapolate=Linear","MultiX=Average","Skip=True","Sort=True")</f>
        <v>#N/A Invalid Parameter: Interpolation value</v>
      </c>
      <c r="AJ854" s="43" t="str">
        <f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>_xll.BInterpol('Base IPCA'!$C$3:$C$14,'Base IPCA'!$E$3:$E$14,AH855,"Cubic","Extrapolate=Linear","MultiX=Average","Skip=True","Sort=True")</f>
        <v>#N/A Invalid Parameter: Interpolation value</v>
      </c>
      <c r="AJ855" s="43" t="str">
        <f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>_xll.BInterpol('Base IPCA'!$C$3:$C$14,'Base IPCA'!$E$3:$E$14,AH856,"Cubic","Extrapolate=Linear","MultiX=Average","Skip=True","Sort=True")</f>
        <v>#N/A Invalid Parameter: Interpolation value</v>
      </c>
      <c r="AJ856" s="43" t="str">
        <f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>_xll.BInterpol('Base IPCA'!$C$3:$C$14,'Base IPCA'!$E$3:$E$14,AH857,"Cubic","Extrapolate=Linear","MultiX=Average","Skip=True","Sort=True")</f>
        <v>#N/A Invalid Parameter: Interpolation value</v>
      </c>
      <c r="AJ857" s="43" t="str">
        <f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>_xll.BInterpol('Base IPCA'!$C$3:$C$14,'Base IPCA'!$E$3:$E$14,AH858,"Cubic","Extrapolate=Linear","MultiX=Average","Skip=True","Sort=True")</f>
        <v>#N/A Invalid Parameter: Interpolation value</v>
      </c>
      <c r="AJ858" s="43" t="str">
        <f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>_xll.BInterpol('Base IPCA'!$C$3:$C$14,'Base IPCA'!$E$3:$E$14,AH859,"Cubic","Extrapolate=Linear","MultiX=Average","Skip=True","Sort=True")</f>
        <v>#N/A Invalid Parameter: Interpolation value</v>
      </c>
      <c r="AJ859" s="43" t="str">
        <f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>_xll.BInterpol('Base IPCA'!$C$3:$C$14,'Base IPCA'!$E$3:$E$14,AH860,"Cubic","Extrapolate=Linear","MultiX=Average","Skip=True","Sort=True")</f>
        <v>#N/A Invalid Parameter: Interpolation value</v>
      </c>
      <c r="AJ860" s="43" t="str">
        <f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>_xll.BInterpol('Base IPCA'!$C$3:$C$14,'Base IPCA'!$E$3:$E$14,AH861,"Cubic","Extrapolate=Linear","MultiX=Average","Skip=True","Sort=True")</f>
        <v>#N/A Invalid Parameter: Interpolation value</v>
      </c>
      <c r="AJ861" s="43" t="str">
        <f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>_xll.BInterpol('Base IPCA'!$C$3:$C$14,'Base IPCA'!$E$3:$E$14,AH862,"Cubic","Extrapolate=Linear","MultiX=Average","Skip=True","Sort=True")</f>
        <v>#N/A Invalid Parameter: Interpolation value</v>
      </c>
      <c r="AJ862" s="43" t="str">
        <f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>_xll.BInterpol('Base IPCA'!$C$3:$C$14,'Base IPCA'!$E$3:$E$14,AH863,"Cubic","Extrapolate=Linear","MultiX=Average","Skip=True","Sort=True")</f>
        <v>#N/A Invalid Parameter: Interpolation value</v>
      </c>
      <c r="AJ863" s="43" t="str">
        <f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>_xll.BInterpol('Base IPCA'!$C$3:$C$14,'Base IPCA'!$E$3:$E$14,AH864,"Cubic","Extrapolate=Linear","MultiX=Average","Skip=True","Sort=True")</f>
        <v>#N/A Invalid Parameter: Interpolation value</v>
      </c>
      <c r="AJ864" s="43" t="str">
        <f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>_xll.BInterpol('Base IPCA'!$C$3:$C$14,'Base IPCA'!$E$3:$E$14,AH865,"Cubic","Extrapolate=Linear","MultiX=Average","Skip=True","Sort=True")</f>
        <v>#N/A Invalid Parameter: Interpolation value</v>
      </c>
      <c r="AJ865" s="43" t="str">
        <f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>_xll.BInterpol('Base IPCA'!$C$3:$C$14,'Base IPCA'!$E$3:$E$14,AH866,"Cubic","Extrapolate=Linear","MultiX=Average","Skip=True","Sort=True")</f>
        <v>#N/A Invalid Parameter: Interpolation value</v>
      </c>
      <c r="AJ866" s="43" t="str">
        <f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>_xll.BInterpol('Base IPCA'!$C$3:$C$14,'Base IPCA'!$E$3:$E$14,AH867,"Cubic","Extrapolate=Linear","MultiX=Average","Skip=True","Sort=True")</f>
        <v>#N/A Invalid Parameter: Interpolation value</v>
      </c>
      <c r="AJ867" s="43" t="str">
        <f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>_xll.BInterpol('Base IPCA'!$C$3:$C$14,'Base IPCA'!$E$3:$E$14,AH868,"Cubic","Extrapolate=Linear","MultiX=Average","Skip=True","Sort=True")</f>
        <v>#N/A Invalid Parameter: Interpolation value</v>
      </c>
      <c r="AJ868" s="43" t="str">
        <f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>_xll.BInterpol('Base IPCA'!$C$3:$C$14,'Base IPCA'!$E$3:$E$14,AH869,"Cubic","Extrapolate=Linear","MultiX=Average","Skip=True","Sort=True")</f>
        <v>#N/A Invalid Parameter: Interpolation value</v>
      </c>
      <c r="AJ869" s="43" t="str">
        <f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>_xll.BInterpol('Base IPCA'!$C$3:$C$14,'Base IPCA'!$E$3:$E$14,AH870,"Cubic","Extrapolate=Linear","MultiX=Average","Skip=True","Sort=True")</f>
        <v>#N/A Invalid Parameter: Interpolation value</v>
      </c>
      <c r="AJ870" s="43" t="str">
        <f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>_xll.BInterpol('Base IPCA'!$C$3:$C$14,'Base IPCA'!$E$3:$E$14,AH871,"Cubic","Extrapolate=Linear","MultiX=Average","Skip=True","Sort=True")</f>
        <v>#N/A Invalid Parameter: Interpolation value</v>
      </c>
      <c r="AJ871" s="43" t="str">
        <f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>_xll.BInterpol('Base IPCA'!$C$3:$C$14,'Base IPCA'!$E$3:$E$14,AH872,"Cubic","Extrapolate=Linear","MultiX=Average","Skip=True","Sort=True")</f>
        <v>#N/A Invalid Parameter: Interpolation value</v>
      </c>
      <c r="AJ872" s="43" t="str">
        <f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>_xll.BInterpol('Base IPCA'!$C$3:$C$14,'Base IPCA'!$E$3:$E$14,AH873,"Cubic","Extrapolate=Linear","MultiX=Average","Skip=True","Sort=True")</f>
        <v>#N/A Invalid Parameter: Interpolation value</v>
      </c>
      <c r="AJ873" s="43" t="str">
        <f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>_xll.BInterpol('Base IPCA'!$C$3:$C$14,'Base IPCA'!$E$3:$E$14,AH874,"Cubic","Extrapolate=Linear","MultiX=Average","Skip=True","Sort=True")</f>
        <v>#N/A Invalid Parameter: Interpolation value</v>
      </c>
      <c r="AJ874" s="43" t="str">
        <f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>_xll.BInterpol('Base IPCA'!$C$3:$C$14,'Base IPCA'!$E$3:$E$14,AH875,"Cubic","Extrapolate=Linear","MultiX=Average","Skip=True","Sort=True")</f>
        <v>#N/A Invalid Parameter: Interpolation value</v>
      </c>
      <c r="AJ875" s="43" t="str">
        <f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>_xll.BInterpol('Base IPCA'!$C$3:$C$14,'Base IPCA'!$E$3:$E$14,AH876,"Cubic","Extrapolate=Linear","MultiX=Average","Skip=True","Sort=True")</f>
        <v>#N/A Invalid Parameter: Interpolation value</v>
      </c>
      <c r="AJ876" s="43" t="str">
        <f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>_xll.BInterpol('Base IPCA'!$C$3:$C$14,'Base IPCA'!$E$3:$E$14,AH877,"Cubic","Extrapolate=Linear","MultiX=Average","Skip=True","Sort=True")</f>
        <v>#N/A Invalid Parameter: Interpolation value</v>
      </c>
      <c r="AJ877" s="43" t="str">
        <f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>_xll.BInterpol('Base IPCA'!$C$3:$C$14,'Base IPCA'!$E$3:$E$14,AH878,"Cubic","Extrapolate=Linear","MultiX=Average","Skip=True","Sort=True")</f>
        <v>#N/A Invalid Parameter: Interpolation value</v>
      </c>
      <c r="AJ878" s="43" t="str">
        <f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>_xll.BInterpol('Base IPCA'!$C$3:$C$14,'Base IPCA'!$E$3:$E$14,AH879,"Cubic","Extrapolate=Linear","MultiX=Average","Skip=True","Sort=True")</f>
        <v>#N/A Invalid Parameter: Interpolation value</v>
      </c>
      <c r="AJ879" s="43" t="str">
        <f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>_xll.BInterpol('Base IPCA'!$C$3:$C$14,'Base IPCA'!$E$3:$E$14,AH880,"Cubic","Extrapolate=Linear","MultiX=Average","Skip=True","Sort=True")</f>
        <v>#N/A Invalid Parameter: Interpolation value</v>
      </c>
      <c r="AJ880" s="43" t="str">
        <f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>_xll.BInterpol('Base IPCA'!$C$3:$C$14,'Base IPCA'!$E$3:$E$14,AH881,"Cubic","Extrapolate=Linear","MultiX=Average","Skip=True","Sort=True")</f>
        <v>#N/A Invalid Parameter: Interpolation value</v>
      </c>
      <c r="AJ881" s="43" t="str">
        <f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>_xll.BInterpol('Base IPCA'!$C$3:$C$14,'Base IPCA'!$E$3:$E$14,AH882,"Cubic","Extrapolate=Linear","MultiX=Average","Skip=True","Sort=True")</f>
        <v>#N/A Invalid Parameter: Interpolation value</v>
      </c>
      <c r="AJ882" s="43" t="str">
        <f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>_xll.BInterpol('Base IPCA'!$C$3:$C$14,'Base IPCA'!$E$3:$E$14,AH883,"Cubic","Extrapolate=Linear","MultiX=Average","Skip=True","Sort=True")</f>
        <v>#N/A Invalid Parameter: Interpolation value</v>
      </c>
      <c r="AJ883" s="43" t="str">
        <f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>_xll.BInterpol('Base IPCA'!$C$3:$C$14,'Base IPCA'!$E$3:$E$14,AH884,"Cubic","Extrapolate=Linear","MultiX=Average","Skip=True","Sort=True")</f>
        <v>#N/A Invalid Parameter: Interpolation value</v>
      </c>
      <c r="AJ884" s="43" t="str">
        <f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>_xll.BInterpol('Base IPCA'!$C$3:$C$14,'Base IPCA'!$E$3:$E$14,AH885,"Cubic","Extrapolate=Linear","MultiX=Average","Skip=True","Sort=True")</f>
        <v>#N/A Invalid Parameter: Interpolation value</v>
      </c>
      <c r="AJ885" s="43" t="str">
        <f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>_xll.BInterpol('Base IPCA'!$C$3:$C$14,'Base IPCA'!$E$3:$E$14,AH886,"Cubic","Extrapolate=Linear","MultiX=Average","Skip=True","Sort=True")</f>
        <v>#N/A Invalid Parameter: Interpolation value</v>
      </c>
      <c r="AJ886" s="43" t="str">
        <f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>_xll.BInterpol('Base IPCA'!$C$3:$C$14,'Base IPCA'!$E$3:$E$14,AH887,"Cubic","Extrapolate=Linear","MultiX=Average","Skip=True","Sort=True")</f>
        <v>#N/A Invalid Parameter: Interpolation value</v>
      </c>
      <c r="AJ887" s="43" t="str">
        <f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>_xll.BInterpol('Base IPCA'!$C$3:$C$14,'Base IPCA'!$E$3:$E$14,AH888,"Cubic","Extrapolate=Linear","MultiX=Average","Skip=True","Sort=True")</f>
        <v>#N/A Invalid Parameter: Interpolation value</v>
      </c>
      <c r="AJ888" s="43" t="str">
        <f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>_xll.BInterpol('Base IPCA'!$C$3:$C$14,'Base IPCA'!$E$3:$E$14,AH889,"Cubic","Extrapolate=Linear","MultiX=Average","Skip=True","Sort=True")</f>
        <v>#N/A Invalid Parameter: Interpolation value</v>
      </c>
      <c r="AJ889" s="43" t="str">
        <f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>_xll.BInterpol('Base IPCA'!$C$3:$C$14,'Base IPCA'!$E$3:$E$14,AH890,"Cubic","Extrapolate=Linear","MultiX=Average","Skip=True","Sort=True")</f>
        <v>#N/A Invalid Parameter: Interpolation value</v>
      </c>
      <c r="AJ890" s="43" t="str">
        <f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>_xll.BInterpol('Base IPCA'!$C$3:$C$14,'Base IPCA'!$E$3:$E$14,AH891,"Cubic","Extrapolate=Linear","MultiX=Average","Skip=True","Sort=True")</f>
        <v>#N/A Invalid Parameter: Interpolation value</v>
      </c>
      <c r="AJ891" s="43" t="str">
        <f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>_xll.BInterpol('Base IPCA'!$C$3:$C$14,'Base IPCA'!$E$3:$E$14,AH892,"Cubic","Extrapolate=Linear","MultiX=Average","Skip=True","Sort=True")</f>
        <v>#N/A Invalid Parameter: Interpolation value</v>
      </c>
      <c r="AJ892" s="43" t="str">
        <f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>_xll.BInterpol('Base IPCA'!$C$3:$C$14,'Base IPCA'!$E$3:$E$14,AH893,"Cubic","Extrapolate=Linear","MultiX=Average","Skip=True","Sort=True")</f>
        <v>#N/A Invalid Parameter: Interpolation value</v>
      </c>
      <c r="AJ893" s="43" t="str">
        <f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>_xll.BInterpol('Base IPCA'!$C$3:$C$14,'Base IPCA'!$E$3:$E$14,AH894,"Cubic","Extrapolate=Linear","MultiX=Average","Skip=True","Sort=True")</f>
        <v>#N/A Invalid Parameter: Interpolation value</v>
      </c>
      <c r="AJ894" s="43" t="str">
        <f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>_xll.BInterpol('Base IPCA'!$C$3:$C$14,'Base IPCA'!$E$3:$E$14,AH895,"Cubic","Extrapolate=Linear","MultiX=Average","Skip=True","Sort=True")</f>
        <v>#N/A Invalid Parameter: Interpolation value</v>
      </c>
      <c r="AJ895" s="43" t="str">
        <f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>_xll.BInterpol('Base IPCA'!$C$3:$C$14,'Base IPCA'!$E$3:$E$14,AH896,"Cubic","Extrapolate=Linear","MultiX=Average","Skip=True","Sort=True")</f>
        <v>#N/A Invalid Parameter: Interpolation value</v>
      </c>
      <c r="AJ896" s="43" t="str">
        <f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>_xll.BInterpol('Base IPCA'!$C$3:$C$14,'Base IPCA'!$E$3:$E$14,AH897,"Cubic","Extrapolate=Linear","MultiX=Average","Skip=True","Sort=True")</f>
        <v>#N/A Invalid Parameter: Interpolation value</v>
      </c>
      <c r="AJ897" s="43" t="str">
        <f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>_xll.BInterpol('Base IPCA'!$C$3:$C$14,'Base IPCA'!$E$3:$E$14,AH898,"Cubic","Extrapolate=Linear","MultiX=Average","Skip=True","Sort=True")</f>
        <v>#N/A Invalid Parameter: Interpolation value</v>
      </c>
      <c r="AJ898" s="43" t="str">
        <f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>_xll.BInterpol('Base IPCA'!$C$3:$C$14,'Base IPCA'!$E$3:$E$14,AH899,"Cubic","Extrapolate=Linear","MultiX=Average","Skip=True","Sort=True")</f>
        <v>#N/A Invalid Parameter: Interpolation value</v>
      </c>
      <c r="AJ899" s="43" t="str">
        <f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>_xll.BInterpol('Base IPCA'!$C$3:$C$14,'Base IPCA'!$E$3:$E$14,AH900,"Cubic","Extrapolate=Linear","MultiX=Average","Skip=True","Sort=True")</f>
        <v>#N/A Invalid Parameter: Interpolation value</v>
      </c>
      <c r="AJ900" s="43" t="str">
        <f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>_xll.BInterpol('Base IPCA'!$C$3:$C$14,'Base IPCA'!$E$3:$E$14,AH901,"Cubic","Extrapolate=Linear","MultiX=Average","Skip=True","Sort=True")</f>
        <v>#N/A Invalid Parameter: Interpolation value</v>
      </c>
      <c r="AJ901" s="43" t="str">
        <f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>_xll.BInterpol('Base IPCA'!$C$3:$C$14,'Base IPCA'!$E$3:$E$14,AH902,"Cubic","Extrapolate=Linear","MultiX=Average","Skip=True","Sort=True")</f>
        <v>#N/A Invalid Parameter: Interpolation value</v>
      </c>
      <c r="AJ902" s="43" t="str">
        <f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>_xll.BInterpol('Base IPCA'!$C$3:$C$14,'Base IPCA'!$E$3:$E$14,AH903,"Cubic","Extrapolate=Linear","MultiX=Average","Skip=True","Sort=True")</f>
        <v>#N/A Invalid Parameter: Interpolation value</v>
      </c>
      <c r="AJ903" s="43" t="str">
        <f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>_xll.BInterpol('Base IPCA'!$C$3:$C$14,'Base IPCA'!$E$3:$E$14,AH904,"Cubic","Extrapolate=Linear","MultiX=Average","Skip=True","Sort=True")</f>
        <v>#N/A Invalid Parameter: Interpolation value</v>
      </c>
      <c r="AJ904" s="43" t="str">
        <f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>_xll.BInterpol('Base IPCA'!$C$3:$C$14,'Base IPCA'!$E$3:$E$14,AH905,"Cubic","Extrapolate=Linear","MultiX=Average","Skip=True","Sort=True")</f>
        <v>#N/A Invalid Parameter: Interpolation value</v>
      </c>
      <c r="AJ905" s="43" t="str">
        <f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>_xll.BInterpol('Base IPCA'!$C$3:$C$14,'Base IPCA'!$E$3:$E$14,AH906,"Cubic","Extrapolate=Linear","MultiX=Average","Skip=True","Sort=True")</f>
        <v>#N/A Invalid Parameter: Interpolation value</v>
      </c>
      <c r="AJ906" s="43" t="str">
        <f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>_xll.BInterpol('Base IPCA'!$C$3:$C$14,'Base IPCA'!$E$3:$E$14,AH907,"Cubic","Extrapolate=Linear","MultiX=Average","Skip=True","Sort=True")</f>
        <v>#N/A Invalid Parameter: Interpolation value</v>
      </c>
      <c r="AJ907" s="43" t="str">
        <f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>_xll.BInterpol('Base IPCA'!$C$3:$C$14,'Base IPCA'!$E$3:$E$14,AH908,"Cubic","Extrapolate=Linear","MultiX=Average","Skip=True","Sort=True")</f>
        <v>#N/A Invalid Parameter: Interpolation value</v>
      </c>
      <c r="AJ908" s="43" t="str">
        <f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>_xll.BInterpol('Base IPCA'!$C$3:$C$14,'Base IPCA'!$E$3:$E$14,AH909,"Cubic","Extrapolate=Linear","MultiX=Average","Skip=True","Sort=True")</f>
        <v>#N/A Invalid Parameter: Interpolation value</v>
      </c>
      <c r="AJ909" s="43" t="str">
        <f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>_xll.BInterpol('Base IPCA'!$C$3:$C$14,'Base IPCA'!$E$3:$E$14,AH910,"Cubic","Extrapolate=Linear","MultiX=Average","Skip=True","Sort=True")</f>
        <v>#N/A Invalid Parameter: Interpolation value</v>
      </c>
      <c r="AJ910" s="43" t="str">
        <f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>_xll.BInterpol('Base IPCA'!$C$3:$C$14,'Base IPCA'!$E$3:$E$14,AH911,"Cubic","Extrapolate=Linear","MultiX=Average","Skip=True","Sort=True")</f>
        <v>#N/A Invalid Parameter: Interpolation value</v>
      </c>
      <c r="AJ911" s="43" t="str">
        <f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>_xll.BInterpol('Base IPCA'!$C$3:$C$14,'Base IPCA'!$E$3:$E$14,AH912,"Cubic","Extrapolate=Linear","MultiX=Average","Skip=True","Sort=True")</f>
        <v>#N/A Invalid Parameter: Interpolation value</v>
      </c>
      <c r="AJ912" s="43" t="str">
        <f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>_xll.BInterpol('Base IPCA'!$C$3:$C$14,'Base IPCA'!$E$3:$E$14,AH913,"Cubic","Extrapolate=Linear","MultiX=Average","Skip=True","Sort=True")</f>
        <v>#N/A Invalid Parameter: Interpolation value</v>
      </c>
      <c r="AJ913" s="43" t="str">
        <f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>_xll.BInterpol('Base IPCA'!$C$3:$C$14,'Base IPCA'!$E$3:$E$14,AH914,"Cubic","Extrapolate=Linear","MultiX=Average","Skip=True","Sort=True")</f>
        <v>#N/A Invalid Parameter: Interpolation value</v>
      </c>
      <c r="AJ914" s="43" t="str">
        <f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>_xll.BInterpol('Base IPCA'!$C$3:$C$14,'Base IPCA'!$E$3:$E$14,AH915,"Cubic","Extrapolate=Linear","MultiX=Average","Skip=True","Sort=True")</f>
        <v>#N/A Invalid Parameter: Interpolation value</v>
      </c>
      <c r="AJ915" s="43" t="str">
        <f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>_xll.BInterpol('Base IPCA'!$C$3:$C$14,'Base IPCA'!$E$3:$E$14,AH916,"Cubic","Extrapolate=Linear","MultiX=Average","Skip=True","Sort=True")</f>
        <v>#N/A Invalid Parameter: Interpolation value</v>
      </c>
      <c r="AJ916" s="43" t="str">
        <f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>_xll.BInterpol('Base IPCA'!$C$3:$C$14,'Base IPCA'!$E$3:$E$14,AH917,"Cubic","Extrapolate=Linear","MultiX=Average","Skip=True","Sort=True")</f>
        <v>#N/A Invalid Parameter: Interpolation value</v>
      </c>
      <c r="AJ917" s="43" t="str">
        <f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>_xll.BInterpol('Base IPCA'!$C$3:$C$14,'Base IPCA'!$E$3:$E$14,AH918,"Cubic","Extrapolate=Linear","MultiX=Average","Skip=True","Sort=True")</f>
        <v>#N/A Invalid Parameter: Interpolation value</v>
      </c>
      <c r="AJ918" s="43" t="str">
        <f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>_xll.BInterpol('Base IPCA'!$C$3:$C$14,'Base IPCA'!$E$3:$E$14,AH919,"Cubic","Extrapolate=Linear","MultiX=Average","Skip=True","Sort=True")</f>
        <v>#N/A Invalid Parameter: Interpolation value</v>
      </c>
      <c r="AJ919" s="43" t="str">
        <f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>_xll.BInterpol('Base IPCA'!$C$3:$C$14,'Base IPCA'!$E$3:$E$14,AH920,"Cubic","Extrapolate=Linear","MultiX=Average","Skip=True","Sort=True")</f>
        <v>#N/A Invalid Parameter: Interpolation value</v>
      </c>
      <c r="AJ920" s="43" t="str">
        <f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>_xll.BInterpol('Base IPCA'!$C$3:$C$14,'Base IPCA'!$E$3:$E$14,AH921,"Cubic","Extrapolate=Linear","MultiX=Average","Skip=True","Sort=True")</f>
        <v>#N/A Invalid Parameter: Interpolation value</v>
      </c>
      <c r="AJ921" s="43" t="str">
        <f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>_xll.BInterpol('Base IPCA'!$C$3:$C$14,'Base IPCA'!$E$3:$E$14,AH922,"Cubic","Extrapolate=Linear","MultiX=Average","Skip=True","Sort=True")</f>
        <v>#N/A Invalid Parameter: Interpolation value</v>
      </c>
      <c r="AJ922" s="43" t="str">
        <f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>_xll.BInterpol('Base IPCA'!$C$3:$C$14,'Base IPCA'!$E$3:$E$14,AH923,"Cubic","Extrapolate=Linear","MultiX=Average","Skip=True","Sort=True")</f>
        <v>#N/A Invalid Parameter: Interpolation value</v>
      </c>
      <c r="AJ923" s="43" t="str">
        <f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>_xll.BInterpol('Base IPCA'!$C$3:$C$14,'Base IPCA'!$E$3:$E$14,AH924,"Cubic","Extrapolate=Linear","MultiX=Average","Skip=True","Sort=True")</f>
        <v>#N/A Invalid Parameter: Interpolation value</v>
      </c>
      <c r="AJ924" s="43" t="str">
        <f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>_xll.BInterpol('Base IPCA'!$C$3:$C$14,'Base IPCA'!$E$3:$E$14,AH925,"Cubic","Extrapolate=Linear","MultiX=Average","Skip=True","Sort=True")</f>
        <v>#N/A Invalid Parameter: Interpolation value</v>
      </c>
      <c r="AJ925" s="43" t="str">
        <f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>_xll.BInterpol('Base IPCA'!$C$3:$C$14,'Base IPCA'!$E$3:$E$14,AH926,"Cubic","Extrapolate=Linear","MultiX=Average","Skip=True","Sort=True")</f>
        <v>#N/A Invalid Parameter: Interpolation value</v>
      </c>
      <c r="AJ926" s="43" t="str">
        <f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>_xll.BInterpol('Base IPCA'!$C$3:$C$14,'Base IPCA'!$E$3:$E$14,AH927,"Cubic","Extrapolate=Linear","MultiX=Average","Skip=True","Sort=True")</f>
        <v>#N/A Invalid Parameter: Interpolation value</v>
      </c>
      <c r="AJ927" s="43" t="str">
        <f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>_xll.BInterpol('Base IPCA'!$C$3:$C$14,'Base IPCA'!$E$3:$E$14,AH928,"Cubic","Extrapolate=Linear","MultiX=Average","Skip=True","Sort=True")</f>
        <v>#N/A Invalid Parameter: Interpolation value</v>
      </c>
      <c r="AJ928" s="43" t="str">
        <f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>_xll.BInterpol('Base IPCA'!$C$3:$C$14,'Base IPCA'!$E$3:$E$14,AH929,"Cubic","Extrapolate=Linear","MultiX=Average","Skip=True","Sort=True")</f>
        <v>#N/A Invalid Parameter: Interpolation value</v>
      </c>
      <c r="AJ929" s="43" t="str">
        <f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>_xll.BInterpol('Base IPCA'!$C$3:$C$14,'Base IPCA'!$E$3:$E$14,AH930,"Cubic","Extrapolate=Linear","MultiX=Average","Skip=True","Sort=True")</f>
        <v>#N/A Invalid Parameter: Interpolation value</v>
      </c>
      <c r="AJ930" s="43" t="str">
        <f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>_xll.BInterpol('Base IPCA'!$C$3:$C$14,'Base IPCA'!$E$3:$E$14,AH931,"Cubic","Extrapolate=Linear","MultiX=Average","Skip=True","Sort=True")</f>
        <v>#N/A Invalid Parameter: Interpolation value</v>
      </c>
      <c r="AJ931" s="43" t="str">
        <f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>_xll.BInterpol('Base IPCA'!$C$3:$C$14,'Base IPCA'!$E$3:$E$14,AH932,"Cubic","Extrapolate=Linear","MultiX=Average","Skip=True","Sort=True")</f>
        <v>#N/A Invalid Parameter: Interpolation value</v>
      </c>
      <c r="AJ932" s="43" t="str">
        <f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>_xll.BInterpol('Base IPCA'!$C$3:$C$14,'Base IPCA'!$E$3:$E$14,AH933,"Cubic","Extrapolate=Linear","MultiX=Average","Skip=True","Sort=True")</f>
        <v>#N/A Invalid Parameter: Interpolation value</v>
      </c>
      <c r="AJ933" s="43" t="str">
        <f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>_xll.BInterpol('Base IPCA'!$C$3:$C$14,'Base IPCA'!$E$3:$E$14,AH934,"Cubic","Extrapolate=Linear","MultiX=Average","Skip=True","Sort=True")</f>
        <v>#N/A Invalid Parameter: Interpolation value</v>
      </c>
      <c r="AJ934" s="43" t="str">
        <f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>_xll.BInterpol('Base IPCA'!$C$3:$C$14,'Base IPCA'!$E$3:$E$14,AH935,"Cubic","Extrapolate=Linear","MultiX=Average","Skip=True","Sort=True")</f>
        <v>#N/A Invalid Parameter: Interpolation value</v>
      </c>
      <c r="AJ935" s="43" t="str">
        <f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>_xll.BInterpol('Base IPCA'!$C$3:$C$14,'Base IPCA'!$E$3:$E$14,AH936,"Cubic","Extrapolate=Linear","MultiX=Average","Skip=True","Sort=True")</f>
        <v>#N/A Invalid Parameter: Interpolation value</v>
      </c>
      <c r="AJ936" s="43" t="str">
        <f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>_xll.BInterpol('Base IPCA'!$C$3:$C$14,'Base IPCA'!$E$3:$E$14,AH937,"Cubic","Extrapolate=Linear","MultiX=Average","Skip=True","Sort=True")</f>
        <v>#N/A Invalid Parameter: Interpolation value</v>
      </c>
      <c r="AJ937" s="43" t="str">
        <f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>_xll.BInterpol('Base IPCA'!$C$3:$C$14,'Base IPCA'!$E$3:$E$14,AH938,"Cubic","Extrapolate=Linear","MultiX=Average","Skip=True","Sort=True")</f>
        <v>#N/A Invalid Parameter: Interpolation value</v>
      </c>
      <c r="AJ938" s="43" t="str">
        <f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>_xll.BInterpol('Base IPCA'!$C$3:$C$14,'Base IPCA'!$E$3:$E$14,AH939,"Cubic","Extrapolate=Linear","MultiX=Average","Skip=True","Sort=True")</f>
        <v>#N/A Invalid Parameter: Interpolation value</v>
      </c>
      <c r="AJ939" s="43" t="str">
        <f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>_xll.BInterpol('Base IPCA'!$C$3:$C$14,'Base IPCA'!$E$3:$E$14,AH940,"Cubic","Extrapolate=Linear","MultiX=Average","Skip=True","Sort=True")</f>
        <v>#N/A Invalid Parameter: Interpolation value</v>
      </c>
      <c r="AJ940" s="43" t="str">
        <f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>_xll.BInterpol('Base IPCA'!$C$3:$C$14,'Base IPCA'!$E$3:$E$14,AH941,"Cubic","Extrapolate=Linear","MultiX=Average","Skip=True","Sort=True")</f>
        <v>#N/A Invalid Parameter: Interpolation value</v>
      </c>
      <c r="AJ941" s="43" t="str">
        <f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>_xll.BInterpol('Base IPCA'!$C$3:$C$14,'Base IPCA'!$E$3:$E$14,AH942,"Cubic","Extrapolate=Linear","MultiX=Average","Skip=True","Sort=True")</f>
        <v>#N/A Invalid Parameter: Interpolation value</v>
      </c>
      <c r="AJ942" s="43" t="str">
        <f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>_xll.BInterpol('Base IPCA'!$C$3:$C$14,'Base IPCA'!$E$3:$E$14,AH943,"Cubic","Extrapolate=Linear","MultiX=Average","Skip=True","Sort=True")</f>
        <v>#N/A Invalid Parameter: Interpolation value</v>
      </c>
      <c r="AJ943" s="43" t="str">
        <f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>_xll.BInterpol('Base IPCA'!$C$3:$C$14,'Base IPCA'!$E$3:$E$14,AH944,"Cubic","Extrapolate=Linear","MultiX=Average","Skip=True","Sort=True")</f>
        <v>#N/A Invalid Parameter: Interpolation value</v>
      </c>
      <c r="AJ944" s="43" t="str">
        <f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>_xll.BInterpol('Base IPCA'!$C$3:$C$14,'Base IPCA'!$E$3:$E$14,AH945,"Cubic","Extrapolate=Linear","MultiX=Average","Skip=True","Sort=True")</f>
        <v>#N/A Invalid Parameter: Interpolation value</v>
      </c>
      <c r="AJ945" s="43" t="str">
        <f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>_xll.BInterpol('Base IPCA'!$C$3:$C$14,'Base IPCA'!$E$3:$E$14,AH946,"Cubic","Extrapolate=Linear","MultiX=Average","Skip=True","Sort=True")</f>
        <v>#N/A Invalid Parameter: Interpolation value</v>
      </c>
      <c r="AJ946" s="43" t="str">
        <f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>_xll.BInterpol('Base IPCA'!$C$3:$C$14,'Base IPCA'!$E$3:$E$14,AH947,"Cubic","Extrapolate=Linear","MultiX=Average","Skip=True","Sort=True")</f>
        <v>#N/A Invalid Parameter: Interpolation value</v>
      </c>
      <c r="AJ947" s="43" t="str">
        <f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>_xll.BInterpol('Base IPCA'!$C$3:$C$14,'Base IPCA'!$E$3:$E$14,AH948,"Cubic","Extrapolate=Linear","MultiX=Average","Skip=True","Sort=True")</f>
        <v>#N/A Invalid Parameter: Interpolation value</v>
      </c>
      <c r="AJ948" s="43" t="str">
        <f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>_xll.BInterpol('Base IPCA'!$C$3:$C$14,'Base IPCA'!$E$3:$E$14,AH949,"Cubic","Extrapolate=Linear","MultiX=Average","Skip=True","Sort=True")</f>
        <v>#N/A Invalid Parameter: Interpolation value</v>
      </c>
      <c r="AJ949" s="43" t="str">
        <f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>_xll.BInterpol('Base IPCA'!$C$3:$C$14,'Base IPCA'!$E$3:$E$14,AH950,"Cubic","Extrapolate=Linear","MultiX=Average","Skip=True","Sort=True")</f>
        <v>#N/A Invalid Parameter: Interpolation value</v>
      </c>
      <c r="AJ950" s="43" t="str">
        <f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>_xll.BInterpol('Base IPCA'!$C$3:$C$14,'Base IPCA'!$E$3:$E$14,AH951,"Cubic","Extrapolate=Linear","MultiX=Average","Skip=True","Sort=True")</f>
        <v>#N/A Invalid Parameter: Interpolation value</v>
      </c>
      <c r="AJ951" s="43" t="str">
        <f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>_xll.BInterpol('Base IPCA'!$C$3:$C$14,'Base IPCA'!$E$3:$E$14,AH952,"Cubic","Extrapolate=Linear","MultiX=Average","Skip=True","Sort=True")</f>
        <v>#N/A Invalid Parameter: Interpolation value</v>
      </c>
      <c r="AJ952" s="43" t="str">
        <f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>_xll.BInterpol('Base IPCA'!$C$3:$C$14,'Base IPCA'!$E$3:$E$14,AH953,"Cubic","Extrapolate=Linear","MultiX=Average","Skip=True","Sort=True")</f>
        <v>#N/A Invalid Parameter: Interpolation value</v>
      </c>
      <c r="AJ953" s="43" t="str">
        <f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>_xll.BInterpol('Base IPCA'!$C$3:$C$14,'Base IPCA'!$E$3:$E$14,AH954,"Cubic","Extrapolate=Linear","MultiX=Average","Skip=True","Sort=True")</f>
        <v>#N/A Invalid Parameter: Interpolation value</v>
      </c>
      <c r="AJ954" s="43" t="str">
        <f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>_xll.BInterpol('Base IPCA'!$C$3:$C$14,'Base IPCA'!$E$3:$E$14,AH955,"Cubic","Extrapolate=Linear","MultiX=Average","Skip=True","Sort=True")</f>
        <v>#N/A Invalid Parameter: Interpolation value</v>
      </c>
      <c r="AJ955" s="43" t="str">
        <f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>_xll.BInterpol('Base IPCA'!$C$3:$C$14,'Base IPCA'!$E$3:$E$14,AH956,"Cubic","Extrapolate=Linear","MultiX=Average","Skip=True","Sort=True")</f>
        <v>#N/A Invalid Parameter: Interpolation value</v>
      </c>
      <c r="AJ956" s="43" t="str">
        <f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>_xll.BInterpol('Base IPCA'!$C$3:$C$14,'Base IPCA'!$E$3:$E$14,AH957,"Cubic","Extrapolate=Linear","MultiX=Average","Skip=True","Sort=True")</f>
        <v>#N/A Invalid Parameter: Interpolation value</v>
      </c>
      <c r="AJ957" s="43" t="str">
        <f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>_xll.BInterpol('Base IPCA'!$C$3:$C$14,'Base IPCA'!$E$3:$E$14,AH958,"Cubic","Extrapolate=Linear","MultiX=Average","Skip=True","Sort=True")</f>
        <v>#N/A Invalid Parameter: Interpolation value</v>
      </c>
      <c r="AJ958" s="43" t="str">
        <f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>_xll.BInterpol('Base IPCA'!$C$3:$C$14,'Base IPCA'!$E$3:$E$14,AH959,"Cubic","Extrapolate=Linear","MultiX=Average","Skip=True","Sort=True")</f>
        <v>#N/A Invalid Parameter: Interpolation value</v>
      </c>
      <c r="AJ959" s="43" t="str">
        <f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>_xll.BInterpol('Base IPCA'!$C$3:$C$14,'Base IPCA'!$E$3:$E$14,AH960,"Cubic","Extrapolate=Linear","MultiX=Average","Skip=True","Sort=True")</f>
        <v>#N/A Invalid Parameter: Interpolation value</v>
      </c>
      <c r="AJ960" s="43" t="str">
        <f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>_xll.BInterpol('Base IPCA'!$C$3:$C$14,'Base IPCA'!$E$3:$E$14,AH961,"Cubic","Extrapolate=Linear","MultiX=Average","Skip=True","Sort=True")</f>
        <v>#N/A Invalid Parameter: Interpolation value</v>
      </c>
      <c r="AJ961" s="43" t="str">
        <f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>_xll.BInterpol('Base IPCA'!$C$3:$C$14,'Base IPCA'!$E$3:$E$14,AH962,"Cubic","Extrapolate=Linear","MultiX=Average","Skip=True","Sort=True")</f>
        <v>#N/A Invalid Parameter: Interpolation value</v>
      </c>
      <c r="AJ962" s="43" t="str">
        <f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>_xll.BInterpol('Base IPCA'!$C$3:$C$14,'Base IPCA'!$E$3:$E$14,AH963,"Cubic","Extrapolate=Linear","MultiX=Average","Skip=True","Sort=True")</f>
        <v>#N/A Invalid Parameter: Interpolation value</v>
      </c>
      <c r="AJ963" s="43" t="str">
        <f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>_xll.BInterpol('Base IPCA'!$C$3:$C$14,'Base IPCA'!$E$3:$E$14,AH964,"Cubic","Extrapolate=Linear","MultiX=Average","Skip=True","Sort=True")</f>
        <v>#N/A Invalid Parameter: Interpolation value</v>
      </c>
      <c r="AJ964" s="43" t="str">
        <f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>_xll.BInterpol('Base IPCA'!$C$3:$C$14,'Base IPCA'!$E$3:$E$14,AH965,"Cubic","Extrapolate=Linear","MultiX=Average","Skip=True","Sort=True")</f>
        <v>#N/A Invalid Parameter: Interpolation value</v>
      </c>
      <c r="AJ965" s="43" t="str">
        <f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>_xll.BInterpol('Base IPCA'!$C$3:$C$14,'Base IPCA'!$E$3:$E$14,AH966,"Cubic","Extrapolate=Linear","MultiX=Average","Skip=True","Sort=True")</f>
        <v>#N/A Invalid Parameter: Interpolation value</v>
      </c>
      <c r="AJ966" s="43" t="str">
        <f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>_xll.BInterpol('Base IPCA'!$C$3:$C$14,'Base IPCA'!$E$3:$E$14,AH967,"Cubic","Extrapolate=Linear","MultiX=Average","Skip=True","Sort=True")</f>
        <v>#N/A Invalid Parameter: Interpolation value</v>
      </c>
      <c r="AJ967" s="43" t="str">
        <f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>_xll.BInterpol('Base IPCA'!$C$3:$C$14,'Base IPCA'!$E$3:$E$14,AH968,"Cubic","Extrapolate=Linear","MultiX=Average","Skip=True","Sort=True")</f>
        <v>#N/A Invalid Parameter: Interpolation value</v>
      </c>
      <c r="AJ968" s="43" t="str">
        <f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>_xll.BInterpol('Base IPCA'!$C$3:$C$14,'Base IPCA'!$E$3:$E$14,AH969,"Cubic","Extrapolate=Linear","MultiX=Average","Skip=True","Sort=True")</f>
        <v>#N/A Invalid Parameter: Interpolation value</v>
      </c>
      <c r="AJ969" s="43" t="str">
        <f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>_xll.BInterpol('Base IPCA'!$C$3:$C$14,'Base IPCA'!$E$3:$E$14,AH970,"Cubic","Extrapolate=Linear","MultiX=Average","Skip=True","Sort=True")</f>
        <v>#N/A Invalid Parameter: Interpolation value</v>
      </c>
      <c r="AJ970" s="43" t="str">
        <f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>_xll.BInterpol('Base IPCA'!$C$3:$C$14,'Base IPCA'!$E$3:$E$14,AH971,"Cubic","Extrapolate=Linear","MultiX=Average","Skip=True","Sort=True")</f>
        <v>#N/A Invalid Parameter: Interpolation value</v>
      </c>
      <c r="AJ971" s="43" t="str">
        <f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>_xll.BInterpol('Base IPCA'!$C$3:$C$14,'Base IPCA'!$E$3:$E$14,AH972,"Cubic","Extrapolate=Linear","MultiX=Average","Skip=True","Sort=True")</f>
        <v>#N/A Invalid Parameter: Interpolation value</v>
      </c>
      <c r="AJ972" s="43" t="str">
        <f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>_xll.BInterpol('Base IPCA'!$C$3:$C$14,'Base IPCA'!$E$3:$E$14,AH973,"Cubic","Extrapolate=Linear","MultiX=Average","Skip=True","Sort=True")</f>
        <v>#N/A Invalid Parameter: Interpolation value</v>
      </c>
      <c r="AJ973" s="43" t="str">
        <f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>_xll.BInterpol('Base IPCA'!$C$3:$C$14,'Base IPCA'!$E$3:$E$14,AH974,"Cubic","Extrapolate=Linear","MultiX=Average","Skip=True","Sort=True")</f>
        <v>#N/A Invalid Parameter: Interpolation value</v>
      </c>
      <c r="AJ974" s="43" t="str">
        <f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>_xll.BInterpol('Base IPCA'!$C$3:$C$14,'Base IPCA'!$E$3:$E$14,AH975,"Cubic","Extrapolate=Linear","MultiX=Average","Skip=True","Sort=True")</f>
        <v>#N/A Invalid Parameter: Interpolation value</v>
      </c>
      <c r="AJ975" s="43" t="str">
        <f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>_xll.BInterpol('Base IPCA'!$C$3:$C$14,'Base IPCA'!$E$3:$E$14,AH976,"Cubic","Extrapolate=Linear","MultiX=Average","Skip=True","Sort=True")</f>
        <v>#N/A Invalid Parameter: Interpolation value</v>
      </c>
      <c r="AJ976" s="43" t="str">
        <f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>_xll.BInterpol('Base IPCA'!$C$3:$C$14,'Base IPCA'!$E$3:$E$14,AH977,"Cubic","Extrapolate=Linear","MultiX=Average","Skip=True","Sort=True")</f>
        <v>#N/A Invalid Parameter: Interpolation value</v>
      </c>
      <c r="AJ977" s="43" t="str">
        <f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>_xll.BInterpol('Base IPCA'!$C$3:$C$14,'Base IPCA'!$E$3:$E$14,AH978,"Cubic","Extrapolate=Linear","MultiX=Average","Skip=True","Sort=True")</f>
        <v>#N/A Invalid Parameter: Interpolation value</v>
      </c>
      <c r="AJ978" s="43" t="str">
        <f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>_xll.BInterpol('Base IPCA'!$C$3:$C$14,'Base IPCA'!$E$3:$E$14,AH979,"Cubic","Extrapolate=Linear","MultiX=Average","Skip=True","Sort=True")</f>
        <v>#N/A Invalid Parameter: Interpolation value</v>
      </c>
      <c r="AJ979" s="43" t="str">
        <f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>_xll.BInterpol('Base IPCA'!$C$3:$C$14,'Base IPCA'!$E$3:$E$14,AH980,"Cubic","Extrapolate=Linear","MultiX=Average","Skip=True","Sort=True")</f>
        <v>#N/A Invalid Parameter: Interpolation value</v>
      </c>
      <c r="AJ980" s="43" t="str">
        <f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>_xll.BInterpol('Base IPCA'!$C$3:$C$14,'Base IPCA'!$E$3:$E$14,AH981,"Cubic","Extrapolate=Linear","MultiX=Average","Skip=True","Sort=True")</f>
        <v>#N/A Invalid Parameter: Interpolation value</v>
      </c>
      <c r="AJ981" s="43" t="str">
        <f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>_xll.BInterpol('Base IPCA'!$C$3:$C$14,'Base IPCA'!$E$3:$E$14,AH982,"Cubic","Extrapolate=Linear","MultiX=Average","Skip=True","Sort=True")</f>
        <v>#N/A Invalid Parameter: Interpolation value</v>
      </c>
      <c r="AJ982" s="43" t="str">
        <f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>_xll.BInterpol('Base IPCA'!$C$3:$C$14,'Base IPCA'!$E$3:$E$14,AH983,"Cubic","Extrapolate=Linear","MultiX=Average","Skip=True","Sort=True")</f>
        <v>#N/A Invalid Parameter: Interpolation value</v>
      </c>
      <c r="AJ983" s="43" t="str">
        <f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>_xll.BInterpol('Base IPCA'!$C$3:$C$14,'Base IPCA'!$E$3:$E$14,AH984,"Cubic","Extrapolate=Linear","MultiX=Average","Skip=True","Sort=True")</f>
        <v>#N/A Invalid Parameter: Interpolation value</v>
      </c>
      <c r="AJ984" s="43" t="str">
        <f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>_xll.BInterpol('Base IPCA'!$C$3:$C$14,'Base IPCA'!$E$3:$E$14,AH985,"Cubic","Extrapolate=Linear","MultiX=Average","Skip=True","Sort=True")</f>
        <v>#N/A Invalid Parameter: Interpolation value</v>
      </c>
      <c r="AJ985" s="43" t="str">
        <f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>_xll.BInterpol('Base IPCA'!$C$3:$C$14,'Base IPCA'!$E$3:$E$14,AH986,"Cubic","Extrapolate=Linear","MultiX=Average","Skip=True","Sort=True")</f>
        <v>#N/A Invalid Parameter: Interpolation value</v>
      </c>
      <c r="AJ986" s="43" t="str">
        <f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>_xll.BInterpol('Base IPCA'!$C$3:$C$14,'Base IPCA'!$E$3:$E$14,AH987,"Cubic","Extrapolate=Linear","MultiX=Average","Skip=True","Sort=True")</f>
        <v>#N/A Invalid Parameter: Interpolation value</v>
      </c>
      <c r="AJ987" s="43" t="str">
        <f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>_xll.BInterpol('Base IPCA'!$C$3:$C$14,'Base IPCA'!$E$3:$E$14,AH988,"Cubic","Extrapolate=Linear","MultiX=Average","Skip=True","Sort=True")</f>
        <v>#N/A Invalid Parameter: Interpolation value</v>
      </c>
      <c r="AJ988" s="43" t="str">
        <f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>_xll.BInterpol('Base IPCA'!$C$3:$C$14,'Base IPCA'!$E$3:$E$14,AH989,"Cubic","Extrapolate=Linear","MultiX=Average","Skip=True","Sort=True")</f>
        <v>#N/A Invalid Parameter: Interpolation value</v>
      </c>
      <c r="AJ989" s="43" t="str">
        <f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>_xll.BInterpol('Base IPCA'!$C$3:$C$14,'Base IPCA'!$E$3:$E$14,AH990,"Cubic","Extrapolate=Linear","MultiX=Average","Skip=True","Sort=True")</f>
        <v>#N/A Invalid Parameter: Interpolation value</v>
      </c>
      <c r="AJ990" s="43" t="str">
        <f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>_xll.BInterpol('Base IPCA'!$C$3:$C$14,'Base IPCA'!$E$3:$E$14,AH991,"Cubic","Extrapolate=Linear","MultiX=Average","Skip=True","Sort=True")</f>
        <v>#N/A Invalid Parameter: Interpolation value</v>
      </c>
      <c r="AJ991" s="43" t="str">
        <f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>_xll.BInterpol('Base IPCA'!$C$3:$C$14,'Base IPCA'!$E$3:$E$14,AH992,"Cubic","Extrapolate=Linear","MultiX=Average","Skip=True","Sort=True")</f>
        <v>#N/A Invalid Parameter: Interpolation value</v>
      </c>
      <c r="AJ992" s="43" t="str">
        <f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>_xll.BInterpol('Base IPCA'!$C$3:$C$14,'Base IPCA'!$E$3:$E$14,AH993,"Cubic","Extrapolate=Linear","MultiX=Average","Skip=True","Sort=True")</f>
        <v>#N/A Invalid Parameter: Interpolation value</v>
      </c>
      <c r="AJ993" s="43" t="str">
        <f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>_xll.BInterpol('Base IPCA'!$C$3:$C$14,'Base IPCA'!$E$3:$E$14,AH994,"Cubic","Extrapolate=Linear","MultiX=Average","Skip=True","Sort=True")</f>
        <v>#N/A Invalid Parameter: Interpolation value</v>
      </c>
      <c r="AJ994" s="43" t="str">
        <f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>_xll.BInterpol('Base IPCA'!$C$3:$C$14,'Base IPCA'!$E$3:$E$14,AH995,"Cubic","Extrapolate=Linear","MultiX=Average","Skip=True","Sort=True")</f>
        <v>#N/A Invalid Parameter: Interpolation value</v>
      </c>
      <c r="AJ995" s="43" t="str">
        <f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>_xll.BInterpol('Base IPCA'!$C$3:$C$14,'Base IPCA'!$E$3:$E$14,AH996,"Cubic","Extrapolate=Linear","MultiX=Average","Skip=True","Sort=True")</f>
        <v>#N/A Invalid Parameter: Interpolation value</v>
      </c>
      <c r="AJ996" s="43" t="str">
        <f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>_xll.BInterpol('Base IPCA'!$C$3:$C$14,'Base IPCA'!$E$3:$E$14,AH997,"Cubic","Extrapolate=Linear","MultiX=Average","Skip=True","Sort=True")</f>
        <v>#N/A Invalid Parameter: Interpolation value</v>
      </c>
      <c r="AJ997" s="43" t="str">
        <f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>_xll.BInterpol('Base IPCA'!$C$3:$C$14,'Base IPCA'!$E$3:$E$14,AH998,"Cubic","Extrapolate=Linear","MultiX=Average","Skip=True","Sort=True")</f>
        <v>#N/A Invalid Parameter: Interpolation value</v>
      </c>
      <c r="AJ998" s="43" t="str">
        <f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>_xll.BInterpol('Base IPCA'!$C$3:$C$14,'Base IPCA'!$E$3:$E$14,AH999,"Cubic","Extrapolate=Linear","MultiX=Average","Skip=True","Sort=True")</f>
        <v>#N/A Invalid Parameter: Interpolation value</v>
      </c>
      <c r="AJ999" s="43" t="str">
        <f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>_xll.BInterpol('Base IPCA'!$C$3:$C$14,'Base IPCA'!$E$3:$E$14,AH1000,"Cubic","Extrapolate=Linear","MultiX=Average","Skip=True","Sort=True")</f>
        <v>#N/A Invalid Parameter: Interpolation value</v>
      </c>
      <c r="AJ1000" s="43" t="str">
        <f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>_xll.BInterpol('Base IPCA'!$C$3:$C$14,'Base IPCA'!$E$3:$E$14,AH1001,"Cubic","Extrapolate=Linear","MultiX=Average","Skip=True","Sort=True")</f>
        <v>#N/A Invalid Parameter: Interpolation value</v>
      </c>
      <c r="AJ1001" s="43" t="str">
        <f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>_xll.BInterpol('Base IPCA'!$C$3:$C$14,'Base IPCA'!$E$3:$E$14,AH1002,"Cubic","Extrapolate=Linear","MultiX=Average","Skip=True","Sort=True")</f>
        <v>#N/A Invalid Parameter: Interpolation value</v>
      </c>
      <c r="AJ1002" s="43" t="str">
        <f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>_xll.BInterpol('Base IPCA'!$C$3:$C$14,'Base IPCA'!$E$3:$E$14,AH1003,"Cubic","Extrapolate=Linear","MultiX=Average","Skip=True","Sort=True")</f>
        <v>#N/A Invalid Parameter: Interpolation value</v>
      </c>
      <c r="AJ1003" s="43" t="str">
        <f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>_xll.BInterpol('Base IPCA'!$C$3:$C$14,'Base IPCA'!$E$3:$E$14,AH1004,"Cubic","Extrapolate=Linear","MultiX=Average","Skip=True","Sort=True")</f>
        <v>#N/A Invalid Parameter: Interpolation value</v>
      </c>
      <c r="AJ1004" s="43" t="str">
        <f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>_xll.BInterpol('Base IPCA'!$C$3:$C$14,'Base IPCA'!$E$3:$E$14,AH1005,"Cubic","Extrapolate=Linear","MultiX=Average","Skip=True","Sort=True")</f>
        <v>#N/A Invalid Parameter: Interpolation value</v>
      </c>
      <c r="AJ1005" s="43" t="str">
        <f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>_xll.BInterpol('Base IPCA'!$C$3:$C$14,'Base IPCA'!$E$3:$E$14,AH1006,"Cubic","Extrapolate=Linear","MultiX=Average","Skip=True","Sort=True")</f>
        <v>#N/A Invalid Parameter: Interpolation value</v>
      </c>
      <c r="AJ1006" s="43" t="str">
        <f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>_xll.BInterpol('Base IPCA'!$C$3:$C$14,'Base IPCA'!$E$3:$E$14,AH1007,"Cubic","Extrapolate=Linear","MultiX=Average","Skip=True","Sort=True")</f>
        <v>#N/A Invalid Parameter: Interpolation value</v>
      </c>
      <c r="AJ1007" s="43" t="str">
        <f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>_xll.BInterpol('Base IPCA'!$C$3:$C$14,'Base IPCA'!$E$3:$E$14,AH1008,"Cubic","Extrapolate=Linear","MultiX=Average","Skip=True","Sort=True")</f>
        <v>#N/A Invalid Parameter: Interpolation value</v>
      </c>
      <c r="AJ1008" s="43" t="str">
        <f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>_xll.BInterpol('Base IPCA'!$C$3:$C$14,'Base IPCA'!$E$3:$E$14,AH1009,"Cubic","Extrapolate=Linear","MultiX=Average","Skip=True","Sort=True")</f>
        <v>#N/A Invalid Parameter: Interpolation value</v>
      </c>
      <c r="AJ1009" s="43" t="str">
        <f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>_xll.BInterpol('Base IPCA'!$C$3:$C$14,'Base IPCA'!$E$3:$E$14,AH1010,"Cubic","Extrapolate=Linear","MultiX=Average","Skip=True","Sort=True")</f>
        <v>#N/A Invalid Parameter: Interpolation value</v>
      </c>
      <c r="AJ1010" s="43" t="str">
        <f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>_xll.BInterpol('Base IPCA'!$C$3:$C$14,'Base IPCA'!$E$3:$E$14,AH1011,"Cubic","Extrapolate=Linear","MultiX=Average","Skip=True","Sort=True")</f>
        <v>#N/A Invalid Parameter: Interpolation value</v>
      </c>
      <c r="AJ1011" s="43" t="str">
        <f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>_xll.BInterpol('Base IPCA'!$C$3:$C$14,'Base IPCA'!$E$3:$E$14,AH1012,"Cubic","Extrapolate=Linear","MultiX=Average","Skip=True","Sort=True")</f>
        <v>#N/A Invalid Parameter: Interpolation value</v>
      </c>
      <c r="AJ1012" s="43" t="str">
        <f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>_xll.BInterpol('Base IPCA'!$C$3:$C$14,'Base IPCA'!$E$3:$E$14,AH1013,"Cubic","Extrapolate=Linear","MultiX=Average","Skip=True","Sort=True")</f>
        <v>#N/A Invalid Parameter: Interpolation value</v>
      </c>
      <c r="AJ1013" s="43" t="str">
        <f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>_xll.BInterpol('Base IPCA'!$C$3:$C$14,'Base IPCA'!$E$3:$E$14,AH1014,"Cubic","Extrapolate=Linear","MultiX=Average","Skip=True","Sort=True")</f>
        <v>#N/A Invalid Parameter: Interpolation value</v>
      </c>
      <c r="AJ1014" s="43" t="str">
        <f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>_xll.BInterpol('Base IPCA'!$C$3:$C$14,'Base IPCA'!$E$3:$E$14,AH1015,"Cubic","Extrapolate=Linear","MultiX=Average","Skip=True","Sort=True")</f>
        <v>#N/A Invalid Parameter: Interpolation value</v>
      </c>
      <c r="AJ1015" s="43" t="str">
        <f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>_xll.BInterpol('Base IPCA'!$C$3:$C$14,'Base IPCA'!$E$3:$E$14,AH1016,"Cubic","Extrapolate=Linear","MultiX=Average","Skip=True","Sort=True")</f>
        <v>#N/A Invalid Parameter: Interpolation value</v>
      </c>
      <c r="AJ1016" s="43" t="str">
        <f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>_xll.BInterpol('Base IPCA'!$C$3:$C$14,'Base IPCA'!$E$3:$E$14,AH1017,"Cubic","Extrapolate=Linear","MultiX=Average","Skip=True","Sort=True")</f>
        <v>#N/A Invalid Parameter: Interpolation value</v>
      </c>
      <c r="AJ1017" s="43" t="str">
        <f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>_xll.BInterpol('Base IPCA'!$C$3:$C$14,'Base IPCA'!$E$3:$E$14,AH1018,"Cubic","Extrapolate=Linear","MultiX=Average","Skip=True","Sort=True")</f>
        <v>#N/A Invalid Parameter: Interpolation value</v>
      </c>
      <c r="AJ1018" s="43" t="str">
        <f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>_xll.BInterpol('Base IPCA'!$C$3:$C$14,'Base IPCA'!$E$3:$E$14,AH1019,"Cubic","Extrapolate=Linear","MultiX=Average","Skip=True","Sort=True")</f>
        <v>#N/A Invalid Parameter: Interpolation value</v>
      </c>
      <c r="AJ1019" s="43" t="str">
        <f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>_xll.BInterpol('Base IPCA'!$C$3:$C$14,'Base IPCA'!$E$3:$E$14,AH1020,"Cubic","Extrapolate=Linear","MultiX=Average","Skip=True","Sort=True")</f>
        <v>#N/A Invalid Parameter: Interpolation value</v>
      </c>
      <c r="AJ1020" s="43" t="str">
        <f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>_xll.BInterpol('Base IPCA'!$C$3:$C$14,'Base IPCA'!$E$3:$E$14,AH1021,"Cubic","Extrapolate=Linear","MultiX=Average","Skip=True","Sort=True")</f>
        <v>#N/A Invalid Parameter: Interpolation value</v>
      </c>
      <c r="AJ1021" s="43" t="str">
        <f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>_xll.BInterpol('Base IPCA'!$C$3:$C$14,'Base IPCA'!$E$3:$E$14,AH1022,"Cubic","Extrapolate=Linear","MultiX=Average","Skip=True","Sort=True")</f>
        <v>#N/A Invalid Parameter: Interpolation value</v>
      </c>
      <c r="AJ1022" s="43" t="str">
        <f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>_xll.BInterpol('Base IPCA'!$C$3:$C$14,'Base IPCA'!$E$3:$E$14,AH1023,"Cubic","Extrapolate=Linear","MultiX=Average","Skip=True","Sort=True")</f>
        <v>#N/A Invalid Parameter: Interpolation value</v>
      </c>
      <c r="AJ1023" s="43" t="str">
        <f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>_xll.BInterpol('Base IPCA'!$C$3:$C$14,'Base IPCA'!$E$3:$E$14,AH1024,"Cubic","Extrapolate=Linear","MultiX=Average","Skip=True","Sort=True")</f>
        <v>#N/A Invalid Parameter: Interpolation value</v>
      </c>
      <c r="AJ1024" s="43" t="str">
        <f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>_xll.BInterpol('Base IPCA'!$C$3:$C$14,'Base IPCA'!$E$3:$E$14,AH1025,"Cubic","Extrapolate=Linear","MultiX=Average","Skip=True","Sort=True")</f>
        <v>#N/A Invalid Parameter: Interpolation value</v>
      </c>
      <c r="AJ1025" s="43" t="str">
        <f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>_xll.BInterpol('Base IPCA'!$C$3:$C$14,'Base IPCA'!$E$3:$E$14,AH1026,"Cubic","Extrapolate=Linear","MultiX=Average","Skip=True","Sort=True")</f>
        <v>#N/A Invalid Parameter: Interpolation value</v>
      </c>
      <c r="AJ1026" s="43" t="str">
        <f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>_xll.BInterpol('Base IPCA'!$C$3:$C$14,'Base IPCA'!$E$3:$E$14,AH1027,"Cubic","Extrapolate=Linear","MultiX=Average","Skip=True","Sort=True")</f>
        <v>#N/A Invalid Parameter: Interpolation value</v>
      </c>
      <c r="AJ1027" s="43" t="str">
        <f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>_xll.BInterpol('Base IPCA'!$C$3:$C$14,'Base IPCA'!$E$3:$E$14,AH1028,"Cubic","Extrapolate=Linear","MultiX=Average","Skip=True","Sort=True")</f>
        <v>#N/A Invalid Parameter: Interpolation value</v>
      </c>
      <c r="AJ1028" s="43" t="str">
        <f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>_xll.BInterpol('Base IPCA'!$C$3:$C$14,'Base IPCA'!$E$3:$E$14,AH1029,"Cubic","Extrapolate=Linear","MultiX=Average","Skip=True","Sort=True")</f>
        <v>#N/A Invalid Parameter: Interpolation value</v>
      </c>
      <c r="AJ1029" s="43" t="str">
        <f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>_xll.BInterpol('Base IPCA'!$C$3:$C$14,'Base IPCA'!$E$3:$E$14,AH1030,"Cubic","Extrapolate=Linear","MultiX=Average","Skip=True","Sort=True")</f>
        <v>#N/A Invalid Parameter: Interpolation value</v>
      </c>
      <c r="AJ1030" s="43" t="str">
        <f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>_xll.BInterpol('Base IPCA'!$C$3:$C$14,'Base IPCA'!$E$3:$E$14,AH1031,"Cubic","Extrapolate=Linear","MultiX=Average","Skip=True","Sort=True")</f>
        <v>#N/A Invalid Parameter: Interpolation value</v>
      </c>
      <c r="AJ1031" s="43" t="str">
        <f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>_xll.BInterpol('Base IPCA'!$C$3:$C$14,'Base IPCA'!$E$3:$E$14,AH1032,"Cubic","Extrapolate=Linear","MultiX=Average","Skip=True","Sort=True")</f>
        <v>#N/A Invalid Parameter: Interpolation value</v>
      </c>
      <c r="AJ1032" s="43" t="str">
        <f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>_xll.BInterpol('Base IPCA'!$C$3:$C$14,'Base IPCA'!$E$3:$E$14,AH1033,"Cubic","Extrapolate=Linear","MultiX=Average","Skip=True","Sort=True")</f>
        <v>#N/A Invalid Parameter: Interpolation value</v>
      </c>
      <c r="AJ1033" s="43" t="str">
        <f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>_xll.BInterpol('Base IPCA'!$C$3:$C$14,'Base IPCA'!$E$3:$E$14,AH1034,"Cubic","Extrapolate=Linear","MultiX=Average","Skip=True","Sort=True")</f>
        <v>#N/A Invalid Parameter: Interpolation value</v>
      </c>
      <c r="AJ1034" s="43" t="str">
        <f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>_xll.BInterpol('Base IPCA'!$C$3:$C$14,'Base IPCA'!$E$3:$E$14,AH1035,"Cubic","Extrapolate=Linear","MultiX=Average","Skip=True","Sort=True")</f>
        <v>#N/A Invalid Parameter: Interpolation value</v>
      </c>
      <c r="AJ1035" s="43" t="str">
        <f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>_xll.BInterpol('Base IPCA'!$C$3:$C$14,'Base IPCA'!$E$3:$E$14,AH1036,"Cubic","Extrapolate=Linear","MultiX=Average","Skip=True","Sort=True")</f>
        <v>#N/A Invalid Parameter: Interpolation value</v>
      </c>
      <c r="AJ1036" s="43" t="str">
        <f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>_xll.BInterpol('Base IPCA'!$C$3:$C$14,'Base IPCA'!$E$3:$E$14,AH1037,"Cubic","Extrapolate=Linear","MultiX=Average","Skip=True","Sort=True")</f>
        <v>#N/A Invalid Parameter: Interpolation value</v>
      </c>
      <c r="AJ1037" s="43" t="str">
        <f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>_xll.BInterpol('Base IPCA'!$C$3:$C$14,'Base IPCA'!$E$3:$E$14,AH1038,"Cubic","Extrapolate=Linear","MultiX=Average","Skip=True","Sort=True")</f>
        <v>#N/A Invalid Parameter: Interpolation value</v>
      </c>
      <c r="AJ1038" s="43" t="str">
        <f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>_xll.BInterpol('Base IPCA'!$C$3:$C$14,'Base IPCA'!$E$3:$E$14,AH1039,"Cubic","Extrapolate=Linear","MultiX=Average","Skip=True","Sort=True")</f>
        <v>#N/A Invalid Parameter: Interpolation value</v>
      </c>
      <c r="AJ1039" s="43" t="str">
        <f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>_xll.BInterpol('Base IPCA'!$C$3:$C$14,'Base IPCA'!$E$3:$E$14,AH1040,"Cubic","Extrapolate=Linear","MultiX=Average","Skip=True","Sort=True")</f>
        <v>#N/A Invalid Parameter: Interpolation value</v>
      </c>
      <c r="AJ1040" s="43" t="str">
        <f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>_xll.BInterpol('Base IPCA'!$C$3:$C$14,'Base IPCA'!$E$3:$E$14,AH1041,"Cubic","Extrapolate=Linear","MultiX=Average","Skip=True","Sort=True")</f>
        <v>#N/A Invalid Parameter: Interpolation value</v>
      </c>
      <c r="AJ1041" s="43" t="str">
        <f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>_xll.BInterpol('Base IPCA'!$C$3:$C$14,'Base IPCA'!$E$3:$E$14,AH1042,"Cubic","Extrapolate=Linear","MultiX=Average","Skip=True","Sort=True")</f>
        <v>#N/A Invalid Parameter: Interpolation value</v>
      </c>
      <c r="AJ1042" s="43" t="str">
        <f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>_xll.BInterpol('Base IPCA'!$C$3:$C$14,'Base IPCA'!$E$3:$E$14,AH1043,"Cubic","Extrapolate=Linear","MultiX=Average","Skip=True","Sort=True")</f>
        <v>#N/A Invalid Parameter: Interpolation value</v>
      </c>
      <c r="AJ1043" s="43" t="str">
        <f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>_xll.BInterpol('Base IPCA'!$C$3:$C$14,'Base IPCA'!$E$3:$E$14,AH1044,"Cubic","Extrapolate=Linear","MultiX=Average","Skip=True","Sort=True")</f>
        <v>#N/A Invalid Parameter: Interpolation value</v>
      </c>
      <c r="AJ1044" s="43" t="str">
        <f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>_xll.BInterpol('Base IPCA'!$C$3:$C$14,'Base IPCA'!$E$3:$E$14,AH1045,"Cubic","Extrapolate=Linear","MultiX=Average","Skip=True","Sort=True")</f>
        <v>#N/A Invalid Parameter: Interpolation value</v>
      </c>
      <c r="AJ1045" s="43" t="str">
        <f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>_xll.BInterpol('Base IPCA'!$C$3:$C$14,'Base IPCA'!$E$3:$E$14,AH1046,"Cubic","Extrapolate=Linear","MultiX=Average","Skip=True","Sort=True")</f>
        <v>#N/A Invalid Parameter: Interpolation value</v>
      </c>
      <c r="AJ1046" s="43" t="str">
        <f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>_xll.BInterpol('Base IPCA'!$C$3:$C$14,'Base IPCA'!$E$3:$E$14,AH1047,"Cubic","Extrapolate=Linear","MultiX=Average","Skip=True","Sort=True")</f>
        <v>#N/A Invalid Parameter: Interpolation value</v>
      </c>
      <c r="AJ1047" s="43" t="str">
        <f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>_xll.BInterpol('Base IPCA'!$C$3:$C$14,'Base IPCA'!$E$3:$E$14,AH1048,"Cubic","Extrapolate=Linear","MultiX=Average","Skip=True","Sort=True")</f>
        <v>#N/A Invalid Parameter: Interpolation value</v>
      </c>
      <c r="AJ1048" s="43" t="str">
        <f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>_xll.BInterpol('Base IPCA'!$C$3:$C$14,'Base IPCA'!$E$3:$E$14,AH1049,"Cubic","Extrapolate=Linear","MultiX=Average","Skip=True","Sort=True")</f>
        <v>#N/A Invalid Parameter: Interpolation value</v>
      </c>
      <c r="AJ1049" s="43" t="str">
        <f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>_xll.BInterpol('Base IPCA'!$C$3:$C$14,'Base IPCA'!$E$3:$E$14,AH1050,"Cubic","Extrapolate=Linear","MultiX=Average","Skip=True","Sort=True")</f>
        <v>#N/A Invalid Parameter: Interpolation value</v>
      </c>
      <c r="AJ1050" s="43" t="str">
        <f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>_xll.BInterpol('Base IPCA'!$C$3:$C$14,'Base IPCA'!$E$3:$E$14,AH1051,"Cubic","Extrapolate=Linear","MultiX=Average","Skip=True","Sort=True")</f>
        <v>#N/A Invalid Parameter: Interpolation value</v>
      </c>
      <c r="AJ1051" s="43" t="str">
        <f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>_xll.BInterpol('Base IPCA'!$C$3:$C$14,'Base IPCA'!$E$3:$E$14,AH1052,"Cubic","Extrapolate=Linear","MultiX=Average","Skip=True","Sort=True")</f>
        <v>#N/A Invalid Parameter: Interpolation value</v>
      </c>
      <c r="AJ1052" s="43" t="str">
        <f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>_xll.BInterpol('Base IPCA'!$C$3:$C$14,'Base IPCA'!$E$3:$E$14,AH1053,"Cubic","Extrapolate=Linear","MultiX=Average","Skip=True","Sort=True")</f>
        <v>#N/A Invalid Parameter: Interpolation value</v>
      </c>
      <c r="AJ1053" s="43" t="str">
        <f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>_xll.BInterpol('Base IPCA'!$C$3:$C$14,'Base IPCA'!$E$3:$E$14,AH1054,"Cubic","Extrapolate=Linear","MultiX=Average","Skip=True","Sort=True")</f>
        <v>#N/A Invalid Parameter: Interpolation value</v>
      </c>
      <c r="AJ1054" s="43" t="str">
        <f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>_xll.BInterpol('Base IPCA'!$C$3:$C$14,'Base IPCA'!$E$3:$E$14,AH1055,"Cubic","Extrapolate=Linear","MultiX=Average","Skip=True","Sort=True")</f>
        <v>#N/A Invalid Parameter: Interpolation value</v>
      </c>
      <c r="AJ1055" s="43" t="str">
        <f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>_xll.BInterpol('Base IPCA'!$C$3:$C$14,'Base IPCA'!$E$3:$E$14,AH1056,"Cubic","Extrapolate=Linear","MultiX=Average","Skip=True","Sort=True")</f>
        <v>#N/A Invalid Parameter: Interpolation value</v>
      </c>
      <c r="AJ1056" s="43" t="str">
        <f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>_xll.BInterpol('Base IPCA'!$C$3:$C$14,'Base IPCA'!$E$3:$E$14,AH1057,"Cubic","Extrapolate=Linear","MultiX=Average","Skip=True","Sort=True")</f>
        <v>#N/A Invalid Parameter: Interpolation value</v>
      </c>
      <c r="AJ1057" s="43" t="str">
        <f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>_xll.BInterpol('Base IPCA'!$C$3:$C$14,'Base IPCA'!$E$3:$E$14,AH1058,"Cubic","Extrapolate=Linear","MultiX=Average","Skip=True","Sort=True")</f>
        <v>#N/A Invalid Parameter: Interpolation value</v>
      </c>
      <c r="AJ1058" s="43" t="str">
        <f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>_xll.BInterpol('Base IPCA'!$C$3:$C$14,'Base IPCA'!$E$3:$E$14,AH1059,"Cubic","Extrapolate=Linear","MultiX=Average","Skip=True","Sort=True")</f>
        <v>#N/A Invalid Parameter: Interpolation value</v>
      </c>
      <c r="AJ1059" s="43" t="str">
        <f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>_xll.BInterpol('Base IPCA'!$C$3:$C$14,'Base IPCA'!$E$3:$E$14,AH1060,"Cubic","Extrapolate=Linear","MultiX=Average","Skip=True","Sort=True")</f>
        <v>#N/A Invalid Parameter: Interpolation value</v>
      </c>
      <c r="AJ1060" s="43" t="str">
        <f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>_xll.BInterpol('Base IPCA'!$C$3:$C$14,'Base IPCA'!$E$3:$E$14,AH1061,"Cubic","Extrapolate=Linear","MultiX=Average","Skip=True","Sort=True")</f>
        <v>#N/A Invalid Parameter: Interpolation value</v>
      </c>
      <c r="AJ1061" s="43" t="str">
        <f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>_xll.BInterpol('Base IPCA'!$C$3:$C$14,'Base IPCA'!$E$3:$E$14,AH1062,"Cubic","Extrapolate=Linear","MultiX=Average","Skip=True","Sort=True")</f>
        <v>#N/A Invalid Parameter: Interpolation value</v>
      </c>
      <c r="AJ1062" s="43" t="str">
        <f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>_xll.BInterpol('Base IPCA'!$C$3:$C$14,'Base IPCA'!$E$3:$E$14,AH1063,"Cubic","Extrapolate=Linear","MultiX=Average","Skip=True","Sort=True")</f>
        <v>#N/A Invalid Parameter: Interpolation value</v>
      </c>
      <c r="AJ1063" s="43" t="str">
        <f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>_xll.BInterpol('Base IPCA'!$C$3:$C$14,'Base IPCA'!$E$3:$E$14,AH1064,"Cubic","Extrapolate=Linear","MultiX=Average","Skip=True","Sort=True")</f>
        <v>#N/A Invalid Parameter: Interpolation value</v>
      </c>
      <c r="AJ1064" s="43" t="str">
        <f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>_xll.BInterpol('Base IPCA'!$C$3:$C$14,'Base IPCA'!$E$3:$E$14,AH1065,"Cubic","Extrapolate=Linear","MultiX=Average","Skip=True","Sort=True")</f>
        <v>#N/A Invalid Parameter: Interpolation value</v>
      </c>
      <c r="AJ1065" s="43" t="str">
        <f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>_xll.BInterpol('Base IPCA'!$C$3:$C$14,'Base IPCA'!$E$3:$E$14,AH1066,"Cubic","Extrapolate=Linear","MultiX=Average","Skip=True","Sort=True")</f>
        <v>#N/A Invalid Parameter: Interpolation value</v>
      </c>
      <c r="AJ1066" s="43" t="str">
        <f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>_xll.BInterpol('Base IPCA'!$C$3:$C$14,'Base IPCA'!$E$3:$E$14,AH1067,"Cubic","Extrapolate=Linear","MultiX=Average","Skip=True","Sort=True")</f>
        <v>#N/A Invalid Parameter: Interpolation value</v>
      </c>
      <c r="AJ1067" s="43" t="str">
        <f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>_xll.BInterpol('Base IPCA'!$C$3:$C$14,'Base IPCA'!$E$3:$E$14,AH1068,"Cubic","Extrapolate=Linear","MultiX=Average","Skip=True","Sort=True")</f>
        <v>#N/A Invalid Parameter: Interpolation value</v>
      </c>
      <c r="AJ1068" s="43" t="str">
        <f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>_xll.BInterpol('Base IPCA'!$C$3:$C$14,'Base IPCA'!$E$3:$E$14,AH1069,"Cubic","Extrapolate=Linear","MultiX=Average","Skip=True","Sort=True")</f>
        <v>#N/A Invalid Parameter: Interpolation value</v>
      </c>
      <c r="AJ1069" s="43" t="str">
        <f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>_xll.BInterpol('Base IPCA'!$C$3:$C$14,'Base IPCA'!$E$3:$E$14,AH1070,"Cubic","Extrapolate=Linear","MultiX=Average","Skip=True","Sort=True")</f>
        <v>#N/A Invalid Parameter: Interpolation value</v>
      </c>
      <c r="AJ1070" s="43" t="str">
        <f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>_xll.BInterpol('Base IPCA'!$C$3:$C$14,'Base IPCA'!$E$3:$E$14,AH1071,"Cubic","Extrapolate=Linear","MultiX=Average","Skip=True","Sort=True")</f>
        <v>#N/A Invalid Parameter: Interpolation value</v>
      </c>
      <c r="AJ1071" s="43" t="str">
        <f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>_xll.BInterpol('Base IPCA'!$C$3:$C$14,'Base IPCA'!$E$3:$E$14,AH1072,"Cubic","Extrapolate=Linear","MultiX=Average","Skip=True","Sort=True")</f>
        <v>#N/A Invalid Parameter: Interpolation value</v>
      </c>
      <c r="AJ1072" s="43" t="str">
        <f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>_xll.BInterpol('Base IPCA'!$C$3:$C$14,'Base IPCA'!$E$3:$E$14,AH1073,"Cubic","Extrapolate=Linear","MultiX=Average","Skip=True","Sort=True")</f>
        <v>#N/A Invalid Parameter: Interpolation value</v>
      </c>
      <c r="AJ1073" s="43" t="str">
        <f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>_xll.BInterpol('Base IPCA'!$C$3:$C$14,'Base IPCA'!$E$3:$E$14,AH1074,"Cubic","Extrapolate=Linear","MultiX=Average","Skip=True","Sort=True")</f>
        <v>#N/A Invalid Parameter: Interpolation value</v>
      </c>
      <c r="AJ1074" s="43" t="str">
        <f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>_xll.BInterpol('Base IPCA'!$C$3:$C$14,'Base IPCA'!$E$3:$E$14,AH1075,"Cubic","Extrapolate=Linear","MultiX=Average","Skip=True","Sort=True")</f>
        <v>#N/A Invalid Parameter: Interpolation value</v>
      </c>
      <c r="AJ1075" s="43" t="str">
        <f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>_xll.BInterpol('Base IPCA'!$C$3:$C$14,'Base IPCA'!$E$3:$E$14,AH1076,"Cubic","Extrapolate=Linear","MultiX=Average","Skip=True","Sort=True")</f>
        <v>#N/A Invalid Parameter: Interpolation value</v>
      </c>
      <c r="AJ1076" s="43" t="str">
        <f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>_xll.BInterpol('Base IPCA'!$C$3:$C$14,'Base IPCA'!$E$3:$E$14,AH1077,"Cubic","Extrapolate=Linear","MultiX=Average","Skip=True","Sort=True")</f>
        <v>#N/A Invalid Parameter: Interpolation value</v>
      </c>
      <c r="AJ1077" s="43" t="str">
        <f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>_xll.BInterpol('Base IPCA'!$C$3:$C$14,'Base IPCA'!$E$3:$E$14,AH1078,"Cubic","Extrapolate=Linear","MultiX=Average","Skip=True","Sort=True")</f>
        <v>#N/A Invalid Parameter: Interpolation value</v>
      </c>
      <c r="AJ1078" s="43" t="str">
        <f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>_xll.BInterpol('Base IPCA'!$C$3:$C$14,'Base IPCA'!$E$3:$E$14,AH1079,"Cubic","Extrapolate=Linear","MultiX=Average","Skip=True","Sort=True")</f>
        <v>#N/A Invalid Parameter: Interpolation value</v>
      </c>
      <c r="AJ1079" s="43" t="str">
        <f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>_xll.BInterpol('Base IPCA'!$C$3:$C$14,'Base IPCA'!$E$3:$E$14,AH1080,"Cubic","Extrapolate=Linear","MultiX=Average","Skip=True","Sort=True")</f>
        <v>#N/A Invalid Parameter: Interpolation value</v>
      </c>
      <c r="AJ1080" s="43" t="str">
        <f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>_xll.BInterpol('Base IPCA'!$C$3:$C$14,'Base IPCA'!$E$3:$E$14,AH1081,"Cubic","Extrapolate=Linear","MultiX=Average","Skip=True","Sort=True")</f>
        <v>#N/A Invalid Parameter: Interpolation value</v>
      </c>
      <c r="AJ1081" s="43" t="str">
        <f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>_xll.BInterpol('Base IPCA'!$C$3:$C$14,'Base IPCA'!$E$3:$E$14,AH1082,"Cubic","Extrapolate=Linear","MultiX=Average","Skip=True","Sort=True")</f>
        <v>#N/A Invalid Parameter: Interpolation value</v>
      </c>
      <c r="AJ1082" s="43" t="str">
        <f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>_xll.BInterpol('Base IPCA'!$C$3:$C$14,'Base IPCA'!$E$3:$E$14,AH1083,"Cubic","Extrapolate=Linear","MultiX=Average","Skip=True","Sort=True")</f>
        <v>#N/A Invalid Parameter: Interpolation value</v>
      </c>
      <c r="AJ1083" s="43" t="str">
        <f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>_xll.BInterpol('Base IPCA'!$C$3:$C$14,'Base IPCA'!$E$3:$E$14,AH1084,"Cubic","Extrapolate=Linear","MultiX=Average","Skip=True","Sort=True")</f>
        <v>#N/A Invalid Parameter: Interpolation value</v>
      </c>
      <c r="AJ1084" s="43" t="str">
        <f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>_xll.BInterpol('Base IPCA'!$C$3:$C$14,'Base IPCA'!$E$3:$E$14,AH1085,"Cubic","Extrapolate=Linear","MultiX=Average","Skip=True","Sort=True")</f>
        <v>#N/A Invalid Parameter: Interpolation value</v>
      </c>
      <c r="AJ1085" s="43" t="str">
        <f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>_xll.BInterpol('Base IPCA'!$C$3:$C$14,'Base IPCA'!$E$3:$E$14,AH1086,"Cubic","Extrapolate=Linear","MultiX=Average","Skip=True","Sort=True")</f>
        <v>#N/A Invalid Parameter: Interpolation value</v>
      </c>
      <c r="AJ1086" s="43" t="str">
        <f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>_xll.BInterpol('Base IPCA'!$C$3:$C$14,'Base IPCA'!$E$3:$E$14,AH1087,"Cubic","Extrapolate=Linear","MultiX=Average","Skip=True","Sort=True")</f>
        <v>#N/A Invalid Parameter: Interpolation value</v>
      </c>
      <c r="AJ1087" s="43" t="str">
        <f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>_xll.BInterpol('Base IPCA'!$C$3:$C$14,'Base IPCA'!$E$3:$E$14,AH1088,"Cubic","Extrapolate=Linear","MultiX=Average","Skip=True","Sort=True")</f>
        <v>#N/A Invalid Parameter: Interpolation value</v>
      </c>
      <c r="AJ1088" s="43" t="str">
        <f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>_xll.BInterpol('Base IPCA'!$C$3:$C$14,'Base IPCA'!$E$3:$E$14,AH1089,"Cubic","Extrapolate=Linear","MultiX=Average","Skip=True","Sort=True")</f>
        <v>#N/A Invalid Parameter: Interpolation value</v>
      </c>
      <c r="AJ1089" s="43" t="str">
        <f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>_xll.BInterpol('Base IPCA'!$C$3:$C$14,'Base IPCA'!$E$3:$E$14,AH1090,"Cubic","Extrapolate=Linear","MultiX=Average","Skip=True","Sort=True")</f>
        <v>#N/A Invalid Parameter: Interpolation value</v>
      </c>
      <c r="AJ1090" s="43" t="str">
        <f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>_xll.BInterpol('Base IPCA'!$C$3:$C$14,'Base IPCA'!$E$3:$E$14,AH1091,"Cubic","Extrapolate=Linear","MultiX=Average","Skip=True","Sort=True")</f>
        <v>#N/A Invalid Parameter: Interpolation value</v>
      </c>
      <c r="AJ1091" s="43" t="str">
        <f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>_xll.BInterpol('Base IPCA'!$C$3:$C$14,'Base IPCA'!$E$3:$E$14,AH1092,"Cubic","Extrapolate=Linear","MultiX=Average","Skip=True","Sort=True")</f>
        <v>#N/A Invalid Parameter: Interpolation value</v>
      </c>
      <c r="AJ1092" s="43" t="str">
        <f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>_xll.BInterpol('Base IPCA'!$C$3:$C$14,'Base IPCA'!$E$3:$E$14,AH1093,"Cubic","Extrapolate=Linear","MultiX=Average","Skip=True","Sort=True")</f>
        <v>#N/A Invalid Parameter: Interpolation value</v>
      </c>
      <c r="AJ1093" s="43" t="str">
        <f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>_xll.BInterpol('Base IPCA'!$C$3:$C$14,'Base IPCA'!$E$3:$E$14,AH1094,"Cubic","Extrapolate=Linear","MultiX=Average","Skip=True","Sort=True")</f>
        <v>#N/A Invalid Parameter: Interpolation value</v>
      </c>
      <c r="AJ1094" s="43" t="str">
        <f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>_xll.BInterpol('Base IPCA'!$C$3:$C$14,'Base IPCA'!$E$3:$E$14,AH1095,"Cubic","Extrapolate=Linear","MultiX=Average","Skip=True","Sort=True")</f>
        <v>#N/A Invalid Parameter: Interpolation value</v>
      </c>
      <c r="AJ1095" s="43" t="str">
        <f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>_xll.BInterpol('Base IPCA'!$C$3:$C$14,'Base IPCA'!$E$3:$E$14,AH1096,"Cubic","Extrapolate=Linear","MultiX=Average","Skip=True","Sort=True")</f>
        <v>#N/A Invalid Parameter: Interpolation value</v>
      </c>
      <c r="AJ1096" s="43" t="str">
        <f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>_xll.BInterpol('Base IPCA'!$C$3:$C$14,'Base IPCA'!$E$3:$E$14,AH1097,"Cubic","Extrapolate=Linear","MultiX=Average","Skip=True","Sort=True")</f>
        <v>#N/A Invalid Parameter: Interpolation value</v>
      </c>
      <c r="AJ1097" s="43" t="str">
        <f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>_xll.BInterpol('Base IPCA'!$C$3:$C$14,'Base IPCA'!$E$3:$E$14,AH1098,"Cubic","Extrapolate=Linear","MultiX=Average","Skip=True","Sort=True")</f>
        <v>#N/A Invalid Parameter: Interpolation value</v>
      </c>
      <c r="AJ1098" s="43" t="str">
        <f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>_xll.BInterpol('Base IPCA'!$C$3:$C$14,'Base IPCA'!$E$3:$E$14,AH1099,"Cubic","Extrapolate=Linear","MultiX=Average","Skip=True","Sort=True")</f>
        <v>#N/A Invalid Parameter: Interpolation value</v>
      </c>
      <c r="AJ1099" s="43" t="str">
        <f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>_xll.BInterpol('Base IPCA'!$C$3:$C$14,'Base IPCA'!$E$3:$E$14,AH1100,"Cubic","Extrapolate=Linear","MultiX=Average","Skip=True","Sort=True")</f>
        <v>#N/A Invalid Parameter: Interpolation value</v>
      </c>
      <c r="AJ1100" s="43" t="str">
        <f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>_xll.BInterpol('Base IPCA'!$C$3:$C$14,'Base IPCA'!$E$3:$E$14,AH1101,"Cubic","Extrapolate=Linear","MultiX=Average","Skip=True","Sort=True")</f>
        <v>#N/A Invalid Parameter: Interpolation value</v>
      </c>
      <c r="AJ1101" s="43" t="str">
        <f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>_xll.BInterpol('Base IPCA'!$C$3:$C$14,'Base IPCA'!$E$3:$E$14,AH1102,"Cubic","Extrapolate=Linear","MultiX=Average","Skip=True","Sort=True")</f>
        <v>#N/A Invalid Parameter: Interpolation value</v>
      </c>
      <c r="AJ1102" s="43" t="str">
        <f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>_xll.BInterpol('Base IPCA'!$C$3:$C$14,'Base IPCA'!$E$3:$E$14,AH1103,"Cubic","Extrapolate=Linear","MultiX=Average","Skip=True","Sort=True")</f>
        <v>#N/A Invalid Parameter: Interpolation value</v>
      </c>
      <c r="AJ1103" s="43" t="str">
        <f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>_xll.BInterpol('Base IPCA'!$C$3:$C$14,'Base IPCA'!$E$3:$E$14,AH1104,"Cubic","Extrapolate=Linear","MultiX=Average","Skip=True","Sort=True")</f>
        <v>#N/A Invalid Parameter: Interpolation value</v>
      </c>
      <c r="AJ1104" s="43" t="str">
        <f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>_xll.BInterpol('Base IPCA'!$C$3:$C$14,'Base IPCA'!$E$3:$E$14,AH1105,"Cubic","Extrapolate=Linear","MultiX=Average","Skip=True","Sort=True")</f>
        <v>#N/A Invalid Parameter: Interpolation value</v>
      </c>
      <c r="AJ1105" s="43" t="str">
        <f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>_xll.BInterpol('Base IPCA'!$C$3:$C$14,'Base IPCA'!$E$3:$E$14,AH1106,"Cubic","Extrapolate=Linear","MultiX=Average","Skip=True","Sort=True")</f>
        <v>#N/A Invalid Parameter: Interpolation value</v>
      </c>
      <c r="AJ1106" s="43" t="str">
        <f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>_xll.BInterpol('Base IPCA'!$C$3:$C$14,'Base IPCA'!$E$3:$E$14,AH1107,"Cubic","Extrapolate=Linear","MultiX=Average","Skip=True","Sort=True")</f>
        <v>#N/A Invalid Parameter: Interpolation value</v>
      </c>
      <c r="AJ1107" s="43" t="str">
        <f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>_xll.BInterpol('Base IPCA'!$C$3:$C$14,'Base IPCA'!$E$3:$E$14,AH1108,"Cubic","Extrapolate=Linear","MultiX=Average","Skip=True","Sort=True")</f>
        <v>#N/A Invalid Parameter: Interpolation value</v>
      </c>
      <c r="AJ1108" s="43" t="str">
        <f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>_xll.BInterpol('Base IPCA'!$C$3:$C$14,'Base IPCA'!$E$3:$E$14,AH1109,"Cubic","Extrapolate=Linear","MultiX=Average","Skip=True","Sort=True")</f>
        <v>#N/A Invalid Parameter: Interpolation value</v>
      </c>
      <c r="AJ1109" s="43" t="str">
        <f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>_xll.BInterpol('Base IPCA'!$C$3:$C$14,'Base IPCA'!$E$3:$E$14,AH1110,"Cubic","Extrapolate=Linear","MultiX=Average","Skip=True","Sort=True")</f>
        <v>#N/A Invalid Parameter: Interpolation value</v>
      </c>
      <c r="AJ1110" s="43" t="str">
        <f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>_xll.BInterpol('Base IPCA'!$C$3:$C$14,'Base IPCA'!$E$3:$E$14,AH1111,"Cubic","Extrapolate=Linear","MultiX=Average","Skip=True","Sort=True")</f>
        <v>#N/A Invalid Parameter: Interpolation value</v>
      </c>
      <c r="AJ1111" s="43" t="str">
        <f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>_xll.BInterpol('Base IPCA'!$C$3:$C$14,'Base IPCA'!$E$3:$E$14,AH1112,"Cubic","Extrapolate=Linear","MultiX=Average","Skip=True","Sort=True")</f>
        <v>#N/A Invalid Parameter: Interpolation value</v>
      </c>
      <c r="AJ1112" s="43" t="str">
        <f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>_xll.BInterpol('Base IPCA'!$C$3:$C$14,'Base IPCA'!$E$3:$E$14,AH1113,"Cubic","Extrapolate=Linear","MultiX=Average","Skip=True","Sort=True")</f>
        <v>#N/A Invalid Parameter: Interpolation value</v>
      </c>
      <c r="AJ1113" s="43" t="str">
        <f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>_xll.BInterpol('Base IPCA'!$C$3:$C$14,'Base IPCA'!$E$3:$E$14,AH1114,"Cubic","Extrapolate=Linear","MultiX=Average","Skip=True","Sort=True")</f>
        <v>#N/A Invalid Parameter: Interpolation value</v>
      </c>
      <c r="AJ1114" s="43" t="str">
        <f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>_xll.BInterpol('Base IPCA'!$C$3:$C$14,'Base IPCA'!$E$3:$E$14,AH1115,"Cubic","Extrapolate=Linear","MultiX=Average","Skip=True","Sort=True")</f>
        <v>#N/A Invalid Parameter: Interpolation value</v>
      </c>
      <c r="AJ1115" s="43" t="str">
        <f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>_xll.BInterpol('Base IPCA'!$C$3:$C$14,'Base IPCA'!$E$3:$E$14,AH1116,"Cubic","Extrapolate=Linear","MultiX=Average","Skip=True","Sort=True")</f>
        <v>#N/A Invalid Parameter: Interpolation value</v>
      </c>
      <c r="AJ1116" s="43" t="str">
        <f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>_xll.BInterpol('Base IPCA'!$C$3:$C$14,'Base IPCA'!$E$3:$E$14,AH1117,"Cubic","Extrapolate=Linear","MultiX=Average","Skip=True","Sort=True")</f>
        <v>#N/A Invalid Parameter: Interpolation value</v>
      </c>
      <c r="AJ1117" s="43" t="str">
        <f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>_xll.BInterpol('Base IPCA'!$C$3:$C$14,'Base IPCA'!$E$3:$E$14,AH1118,"Cubic","Extrapolate=Linear","MultiX=Average","Skip=True","Sort=True")</f>
        <v>#N/A Invalid Parameter: Interpolation value</v>
      </c>
      <c r="AJ1118" s="43" t="str">
        <f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>_xll.BInterpol('Base IPCA'!$C$3:$C$14,'Base IPCA'!$E$3:$E$14,AH1119,"Cubic","Extrapolate=Linear","MultiX=Average","Skip=True","Sort=True")</f>
        <v>#N/A Invalid Parameter: Interpolation value</v>
      </c>
      <c r="AJ1119" s="43" t="str">
        <f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>_xll.BInterpol('Base IPCA'!$C$3:$C$14,'Base IPCA'!$E$3:$E$14,AH1120,"Cubic","Extrapolate=Linear","MultiX=Average","Skip=True","Sort=True")</f>
        <v>#N/A Invalid Parameter: Interpolation value</v>
      </c>
      <c r="AJ1120" s="43" t="str">
        <f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>_xll.BInterpol('Base IPCA'!$C$3:$C$14,'Base IPCA'!$E$3:$E$14,AH1121,"Cubic","Extrapolate=Linear","MultiX=Average","Skip=True","Sort=True")</f>
        <v>#N/A Invalid Parameter: Interpolation value</v>
      </c>
      <c r="AJ1121" s="43" t="str">
        <f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>_xll.BInterpol('Base IPCA'!$C$3:$C$14,'Base IPCA'!$E$3:$E$14,AH1122,"Cubic","Extrapolate=Linear","MultiX=Average","Skip=True","Sort=True")</f>
        <v>#N/A Invalid Parameter: Interpolation value</v>
      </c>
      <c r="AJ1122" s="43" t="str">
        <f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>_xll.BInterpol('Base IPCA'!$C$3:$C$14,'Base IPCA'!$E$3:$E$14,AH1123,"Cubic","Extrapolate=Linear","MultiX=Average","Skip=True","Sort=True")</f>
        <v>#N/A Invalid Parameter: Interpolation value</v>
      </c>
      <c r="AJ1123" s="43" t="str">
        <f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>_xll.BInterpol('Base IPCA'!$C$3:$C$14,'Base IPCA'!$E$3:$E$14,AH1124,"Cubic","Extrapolate=Linear","MultiX=Average","Skip=True","Sort=True")</f>
        <v>#N/A Invalid Parameter: Interpolation value</v>
      </c>
      <c r="AJ1124" s="43" t="str">
        <f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>_xll.BInterpol('Base IPCA'!$C$3:$C$14,'Base IPCA'!$E$3:$E$14,AH1125,"Cubic","Extrapolate=Linear","MultiX=Average","Skip=True","Sort=True")</f>
        <v>#N/A Invalid Parameter: Interpolation value</v>
      </c>
      <c r="AJ1125" s="43" t="str">
        <f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>_xll.BInterpol('Base IPCA'!$C$3:$C$14,'Base IPCA'!$E$3:$E$14,AH1126,"Cubic","Extrapolate=Linear","MultiX=Average","Skip=True","Sort=True")</f>
        <v>#N/A Invalid Parameter: Interpolation value</v>
      </c>
      <c r="AJ1126" s="43" t="str">
        <f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>_xll.BInterpol('Base IPCA'!$C$3:$C$14,'Base IPCA'!$E$3:$E$14,AH1127,"Cubic","Extrapolate=Linear","MultiX=Average","Skip=True","Sort=True")</f>
        <v>#N/A Invalid Parameter: Interpolation value</v>
      </c>
      <c r="AJ1127" s="43" t="str">
        <f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>_xll.BInterpol('Base IPCA'!$C$3:$C$14,'Base IPCA'!$E$3:$E$14,AH1128,"Cubic","Extrapolate=Linear","MultiX=Average","Skip=True","Sort=True")</f>
        <v>#N/A Invalid Parameter: Interpolation value</v>
      </c>
      <c r="AJ1128" s="43" t="str">
        <f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>_xll.BInterpol('Base IPCA'!$C$3:$C$14,'Base IPCA'!$E$3:$E$14,AH1129,"Cubic","Extrapolate=Linear","MultiX=Average","Skip=True","Sort=True")</f>
        <v>#N/A Invalid Parameter: Interpolation value</v>
      </c>
      <c r="AJ1129" s="43" t="str">
        <f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>_xll.BInterpol('Base IPCA'!$C$3:$C$14,'Base IPCA'!$E$3:$E$14,AH1130,"Cubic","Extrapolate=Linear","MultiX=Average","Skip=True","Sort=True")</f>
        <v>#N/A Invalid Parameter: Interpolation value</v>
      </c>
      <c r="AJ1130" s="43" t="str">
        <f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>_xll.BInterpol('Base IPCA'!$C$3:$C$14,'Base IPCA'!$E$3:$E$14,AH1131,"Cubic","Extrapolate=Linear","MultiX=Average","Skip=True","Sort=True")</f>
        <v>#N/A Invalid Parameter: Interpolation value</v>
      </c>
      <c r="AJ1131" s="43" t="str">
        <f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>_xll.BInterpol('Base IPCA'!$C$3:$C$14,'Base IPCA'!$E$3:$E$14,AH1132,"Cubic","Extrapolate=Linear","MultiX=Average","Skip=True","Sort=True")</f>
        <v>#N/A Invalid Parameter: Interpolation value</v>
      </c>
      <c r="AJ1132" s="43" t="str">
        <f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>_xll.BInterpol('Base IPCA'!$C$3:$C$14,'Base IPCA'!$E$3:$E$14,AH1133,"Cubic","Extrapolate=Linear","MultiX=Average","Skip=True","Sort=True")</f>
        <v>#N/A Invalid Parameter: Interpolation value</v>
      </c>
      <c r="AJ1133" s="43" t="str">
        <f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>_xll.BInterpol('Base IPCA'!$C$3:$C$14,'Base IPCA'!$E$3:$E$14,AH1134,"Cubic","Extrapolate=Linear","MultiX=Average","Skip=True","Sort=True")</f>
        <v>#N/A Invalid Parameter: Interpolation value</v>
      </c>
      <c r="AJ1134" s="43" t="str">
        <f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>_xll.BInterpol('Base IPCA'!$C$3:$C$14,'Base IPCA'!$E$3:$E$14,AH1135,"Cubic","Extrapolate=Linear","MultiX=Average","Skip=True","Sort=True")</f>
        <v>#N/A Invalid Parameter: Interpolation value</v>
      </c>
      <c r="AJ1135" s="43" t="str">
        <f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>_xll.BInterpol('Base IPCA'!$C$3:$C$14,'Base IPCA'!$E$3:$E$14,AH1136,"Cubic","Extrapolate=Linear","MultiX=Average","Skip=True","Sort=True")</f>
        <v>#N/A Invalid Parameter: Interpolation value</v>
      </c>
      <c r="AJ1136" s="43" t="str">
        <f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>_xll.BInterpol('Base IPCA'!$C$3:$C$14,'Base IPCA'!$E$3:$E$14,AH1137,"Cubic","Extrapolate=Linear","MultiX=Average","Skip=True","Sort=True")</f>
        <v>#N/A Invalid Parameter: Interpolation value</v>
      </c>
      <c r="AJ1137" s="43" t="str">
        <f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>_xll.BInterpol('Base IPCA'!$C$3:$C$14,'Base IPCA'!$E$3:$E$14,AH1138,"Cubic","Extrapolate=Linear","MultiX=Average","Skip=True","Sort=True")</f>
        <v>#N/A Invalid Parameter: Interpolation value</v>
      </c>
      <c r="AJ1138" s="43" t="str">
        <f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>_xll.BInterpol('Base IPCA'!$C$3:$C$14,'Base IPCA'!$E$3:$E$14,AH1139,"Cubic","Extrapolate=Linear","MultiX=Average","Skip=True","Sort=True")</f>
        <v>#N/A Invalid Parameter: Interpolation value</v>
      </c>
      <c r="AJ1139" s="43" t="str">
        <f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>_xll.BInterpol('Base IPCA'!$C$3:$C$14,'Base IPCA'!$E$3:$E$14,AH1140,"Cubic","Extrapolate=Linear","MultiX=Average","Skip=True","Sort=True")</f>
        <v>#N/A Invalid Parameter: Interpolation value</v>
      </c>
      <c r="AJ1140" s="43" t="str">
        <f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>_xll.BInterpol('Base IPCA'!$C$3:$C$14,'Base IPCA'!$E$3:$E$14,AH1141,"Cubic","Extrapolate=Linear","MultiX=Average","Skip=True","Sort=True")</f>
        <v>#N/A Invalid Parameter: Interpolation value</v>
      </c>
      <c r="AJ1141" s="43" t="str">
        <f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>_xll.BInterpol('Base IPCA'!$C$3:$C$14,'Base IPCA'!$E$3:$E$14,AH1142,"Cubic","Extrapolate=Linear","MultiX=Average","Skip=True","Sort=True")</f>
        <v>#N/A Invalid Parameter: Interpolation value</v>
      </c>
      <c r="AJ1142" s="43" t="str">
        <f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>_xll.BInterpol('Base IPCA'!$C$3:$C$14,'Base IPCA'!$E$3:$E$14,AH1143,"Cubic","Extrapolate=Linear","MultiX=Average","Skip=True","Sort=True")</f>
        <v>#N/A Invalid Parameter: Interpolation value</v>
      </c>
      <c r="AJ1143" s="43" t="str">
        <f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>_xll.BInterpol('Base IPCA'!$C$3:$C$14,'Base IPCA'!$E$3:$E$14,AH1144,"Cubic","Extrapolate=Linear","MultiX=Average","Skip=True","Sort=True")</f>
        <v>#N/A Invalid Parameter: Interpolation value</v>
      </c>
      <c r="AJ1144" s="43" t="str">
        <f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>_xll.BInterpol('Base IPCA'!$C$3:$C$14,'Base IPCA'!$E$3:$E$14,AH1145,"Cubic","Extrapolate=Linear","MultiX=Average","Skip=True","Sort=True")</f>
        <v>#N/A Invalid Parameter: Interpolation value</v>
      </c>
      <c r="AJ1145" s="43" t="str">
        <f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>_xll.BInterpol('Base IPCA'!$C$3:$C$14,'Base IPCA'!$E$3:$E$14,AH1146,"Cubic","Extrapolate=Linear","MultiX=Average","Skip=True","Sort=True")</f>
        <v>#N/A Invalid Parameter: Interpolation value</v>
      </c>
      <c r="AJ1146" s="43" t="str">
        <f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>_xll.BInterpol('Base IPCA'!$C$3:$C$14,'Base IPCA'!$E$3:$E$14,AH1147,"Cubic","Extrapolate=Linear","MultiX=Average","Skip=True","Sort=True")</f>
        <v>#N/A Invalid Parameter: Interpolation value</v>
      </c>
      <c r="AJ1147" s="43" t="str">
        <f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>_xll.BInterpol('Base IPCA'!$C$3:$C$14,'Base IPCA'!$E$3:$E$14,AH1148,"Cubic","Extrapolate=Linear","MultiX=Average","Skip=True","Sort=True")</f>
        <v>#N/A Invalid Parameter: Interpolation value</v>
      </c>
      <c r="AJ1148" s="43" t="str">
        <f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>_xll.BInterpol('Base IPCA'!$C$3:$C$14,'Base IPCA'!$E$3:$E$14,AH1149,"Cubic","Extrapolate=Linear","MultiX=Average","Skip=True","Sort=True")</f>
        <v>#N/A Invalid Parameter: Interpolation value</v>
      </c>
      <c r="AJ1149" s="43" t="str">
        <f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>_xll.BInterpol('Base IPCA'!$C$3:$C$14,'Base IPCA'!$E$3:$E$14,AH1150,"Cubic","Extrapolate=Linear","MultiX=Average","Skip=True","Sort=True")</f>
        <v>#N/A Invalid Parameter: Interpolation value</v>
      </c>
      <c r="AJ1150" s="43" t="str">
        <f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>_xll.BInterpol('Base IPCA'!$C$3:$C$14,'Base IPCA'!$E$3:$E$14,AH1151,"Cubic","Extrapolate=Linear","MultiX=Average","Skip=True","Sort=True")</f>
        <v>#N/A Invalid Parameter: Interpolation value</v>
      </c>
      <c r="AJ1151" s="43" t="str">
        <f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>_xll.BInterpol('Base IPCA'!$C$3:$C$14,'Base IPCA'!$E$3:$E$14,AH1152,"Cubic","Extrapolate=Linear","MultiX=Average","Skip=True","Sort=True")</f>
        <v>#N/A Invalid Parameter: Interpolation value</v>
      </c>
      <c r="AJ1152" s="43" t="str">
        <f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>_xll.BInterpol('Base IPCA'!$C$3:$C$14,'Base IPCA'!$E$3:$E$14,AH1153,"Cubic","Extrapolate=Linear","MultiX=Average","Skip=True","Sort=True")</f>
        <v>#N/A Invalid Parameter: Interpolation value</v>
      </c>
      <c r="AJ1153" s="43" t="str">
        <f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>_xll.BInterpol('Base IPCA'!$C$3:$C$14,'Base IPCA'!$E$3:$E$14,AH1154,"Cubic","Extrapolate=Linear","MultiX=Average","Skip=True","Sort=True")</f>
        <v>#N/A Invalid Parameter: Interpolation value</v>
      </c>
      <c r="AJ1154" s="43" t="str">
        <f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>_xll.BInterpol('Base IPCA'!$C$3:$C$14,'Base IPCA'!$E$3:$E$14,AH1155,"Cubic","Extrapolate=Linear","MultiX=Average","Skip=True","Sort=True")</f>
        <v>#N/A Invalid Parameter: Interpolation value</v>
      </c>
      <c r="AJ1155" s="43" t="str">
        <f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>_xll.BInterpol('Base IPCA'!$C$3:$C$14,'Base IPCA'!$E$3:$E$14,AH1156,"Cubic","Extrapolate=Linear","MultiX=Average","Skip=True","Sort=True")</f>
        <v>#N/A Invalid Parameter: Interpolation value</v>
      </c>
      <c r="AJ1156" s="43" t="str">
        <f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>_xll.BInterpol('Base IPCA'!$C$3:$C$14,'Base IPCA'!$E$3:$E$14,AH1157,"Cubic","Extrapolate=Linear","MultiX=Average","Skip=True","Sort=True")</f>
        <v>#N/A Invalid Parameter: Interpolation value</v>
      </c>
      <c r="AJ1157" s="43" t="str">
        <f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>_xll.BInterpol('Base IPCA'!$C$3:$C$14,'Base IPCA'!$E$3:$E$14,AH1158,"Cubic","Extrapolate=Linear","MultiX=Average","Skip=True","Sort=True")</f>
        <v>#N/A Invalid Parameter: Interpolation value</v>
      </c>
      <c r="AJ1158" s="43" t="str">
        <f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>_xll.BInterpol('Base IPCA'!$C$3:$C$14,'Base IPCA'!$E$3:$E$14,AH1159,"Cubic","Extrapolate=Linear","MultiX=Average","Skip=True","Sort=True")</f>
        <v>#N/A Invalid Parameter: Interpolation value</v>
      </c>
      <c r="AJ1159" s="43" t="str">
        <f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>_xll.BInterpol('Base IPCA'!$C$3:$C$14,'Base IPCA'!$E$3:$E$14,AH1160,"Cubic","Extrapolate=Linear","MultiX=Average","Skip=True","Sort=True")</f>
        <v>#N/A Invalid Parameter: Interpolation value</v>
      </c>
      <c r="AJ1160" s="43" t="str">
        <f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>_xll.BInterpol('Base IPCA'!$C$3:$C$14,'Base IPCA'!$E$3:$E$14,AH1161,"Cubic","Extrapolate=Linear","MultiX=Average","Skip=True","Sort=True")</f>
        <v>#N/A Invalid Parameter: Interpolation value</v>
      </c>
      <c r="AJ1161" s="43" t="str">
        <f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>_xll.BInterpol('Base IPCA'!$C$3:$C$14,'Base IPCA'!$E$3:$E$14,AH1162,"Cubic","Extrapolate=Linear","MultiX=Average","Skip=True","Sort=True")</f>
        <v>#N/A Invalid Parameter: Interpolation value</v>
      </c>
      <c r="AJ1162" s="43" t="str">
        <f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>_xll.BInterpol('Base IPCA'!$C$3:$C$14,'Base IPCA'!$E$3:$E$14,AH1163,"Cubic","Extrapolate=Linear","MultiX=Average","Skip=True","Sort=True")</f>
        <v>#N/A Invalid Parameter: Interpolation value</v>
      </c>
      <c r="AJ1163" s="43" t="str">
        <f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>_xll.BInterpol('Base IPCA'!$C$3:$C$14,'Base IPCA'!$E$3:$E$14,AH1164,"Cubic","Extrapolate=Linear","MultiX=Average","Skip=True","Sort=True")</f>
        <v>#N/A Invalid Parameter: Interpolation value</v>
      </c>
      <c r="AJ1164" s="43" t="str">
        <f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>_xll.BInterpol('Base IPCA'!$C$3:$C$14,'Base IPCA'!$E$3:$E$14,AH1165,"Cubic","Extrapolate=Linear","MultiX=Average","Skip=True","Sort=True")</f>
        <v>#N/A Invalid Parameter: Interpolation value</v>
      </c>
      <c r="AJ1165" s="43" t="str">
        <f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>_xll.BInterpol('Base IPCA'!$C$3:$C$14,'Base IPCA'!$E$3:$E$14,AH1166,"Cubic","Extrapolate=Linear","MultiX=Average","Skip=True","Sort=True")</f>
        <v>#N/A Invalid Parameter: Interpolation value</v>
      </c>
      <c r="AJ1166" s="43" t="str">
        <f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>_xll.BInterpol('Base IPCA'!$C$3:$C$14,'Base IPCA'!$E$3:$E$14,AH1167,"Cubic","Extrapolate=Linear","MultiX=Average","Skip=True","Sort=True")</f>
        <v>#N/A Invalid Parameter: Interpolation value</v>
      </c>
      <c r="AJ1167" s="43" t="str">
        <f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>_xll.BInterpol('Base IPCA'!$C$3:$C$14,'Base IPCA'!$E$3:$E$14,AH1168,"Cubic","Extrapolate=Linear","MultiX=Average","Skip=True","Sort=True")</f>
        <v>#N/A Invalid Parameter: Interpolation value</v>
      </c>
      <c r="AJ1168" s="43" t="str">
        <f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>_xll.BInterpol('Base IPCA'!$C$3:$C$14,'Base IPCA'!$E$3:$E$14,AH1169,"Cubic","Extrapolate=Linear","MultiX=Average","Skip=True","Sort=True")</f>
        <v>#N/A Invalid Parameter: Interpolation value</v>
      </c>
      <c r="AJ1169" s="43" t="str">
        <f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>_xll.BInterpol('Base IPCA'!$C$3:$C$14,'Base IPCA'!$E$3:$E$14,AH1170,"Cubic","Extrapolate=Linear","MultiX=Average","Skip=True","Sort=True")</f>
        <v>#N/A Invalid Parameter: Interpolation value</v>
      </c>
      <c r="AJ1170" s="43" t="str">
        <f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>_xll.BInterpol('Base IPCA'!$C$3:$C$14,'Base IPCA'!$E$3:$E$14,AH1171,"Cubic","Extrapolate=Linear","MultiX=Average","Skip=True","Sort=True")</f>
        <v>#N/A Invalid Parameter: Interpolation value</v>
      </c>
      <c r="AJ1171" s="43" t="str">
        <f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>_xll.BInterpol('Base IPCA'!$C$3:$C$14,'Base IPCA'!$E$3:$E$14,AH1172,"Cubic","Extrapolate=Linear","MultiX=Average","Skip=True","Sort=True")</f>
        <v>#N/A Invalid Parameter: Interpolation value</v>
      </c>
      <c r="AJ1172" s="43" t="str">
        <f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>_xll.BInterpol('Base IPCA'!$C$3:$C$14,'Base IPCA'!$E$3:$E$14,AH1173,"Cubic","Extrapolate=Linear","MultiX=Average","Skip=True","Sort=True")</f>
        <v>#N/A Invalid Parameter: Interpolation value</v>
      </c>
      <c r="AJ1173" s="43" t="str">
        <f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>_xll.BInterpol('Base IPCA'!$C$3:$C$14,'Base IPCA'!$E$3:$E$14,AH1174,"Cubic","Extrapolate=Linear","MultiX=Average","Skip=True","Sort=True")</f>
        <v>#N/A Invalid Parameter: Interpolation value</v>
      </c>
      <c r="AJ1174" s="43" t="str">
        <f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>_xll.BInterpol('Base IPCA'!$C$3:$C$14,'Base IPCA'!$E$3:$E$14,AH1175,"Cubic","Extrapolate=Linear","MultiX=Average","Skip=True","Sort=True")</f>
        <v>#N/A Invalid Parameter: Interpolation value</v>
      </c>
      <c r="AJ1175" s="43" t="str">
        <f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>_xll.BInterpol('Base IPCA'!$C$3:$C$14,'Base IPCA'!$E$3:$E$14,AH1176,"Cubic","Extrapolate=Linear","MultiX=Average","Skip=True","Sort=True")</f>
        <v>#N/A Invalid Parameter: Interpolation value</v>
      </c>
      <c r="AJ1176" s="43" t="str">
        <f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>_xll.BInterpol('Base IPCA'!$C$3:$C$14,'Base IPCA'!$E$3:$E$14,AH1177,"Cubic","Extrapolate=Linear","MultiX=Average","Skip=True","Sort=True")</f>
        <v>#N/A Invalid Parameter: Interpolation value</v>
      </c>
      <c r="AJ1177" s="43" t="str">
        <f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>_xll.BInterpol('Base IPCA'!$C$3:$C$14,'Base IPCA'!$E$3:$E$14,AH1178,"Cubic","Extrapolate=Linear","MultiX=Average","Skip=True","Sort=True")</f>
        <v>#N/A Invalid Parameter: Interpolation value</v>
      </c>
      <c r="AJ1178" s="43" t="str">
        <f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>_xll.BInterpol('Base IPCA'!$C$3:$C$14,'Base IPCA'!$E$3:$E$14,AH1179,"Cubic","Extrapolate=Linear","MultiX=Average","Skip=True","Sort=True")</f>
        <v>#N/A Invalid Parameter: Interpolation value</v>
      </c>
      <c r="AJ1179" s="43" t="str">
        <f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>_xll.BInterpol('Base IPCA'!$C$3:$C$14,'Base IPCA'!$E$3:$E$14,AH1180,"Cubic","Extrapolate=Linear","MultiX=Average","Skip=True","Sort=True")</f>
        <v>#N/A Invalid Parameter: Interpolation value</v>
      </c>
      <c r="AJ1180" s="43" t="str">
        <f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>_xll.BInterpol('Base IPCA'!$C$3:$C$14,'Base IPCA'!$E$3:$E$14,AH1181,"Cubic","Extrapolate=Linear","MultiX=Average","Skip=True","Sort=True")</f>
        <v>#N/A Invalid Parameter: Interpolation value</v>
      </c>
      <c r="AJ1181" s="43" t="str">
        <f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>_xll.BInterpol('Base IPCA'!$C$3:$C$14,'Base IPCA'!$E$3:$E$14,AH1182,"Cubic","Extrapolate=Linear","MultiX=Average","Skip=True","Sort=True")</f>
        <v>#N/A Invalid Parameter: Interpolation value</v>
      </c>
      <c r="AJ1182" s="43" t="str">
        <f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>_xll.BInterpol('Base IPCA'!$C$3:$C$14,'Base IPCA'!$E$3:$E$14,AH1183,"Cubic","Extrapolate=Linear","MultiX=Average","Skip=True","Sort=True")</f>
        <v>#N/A Invalid Parameter: Interpolation value</v>
      </c>
      <c r="AJ1183" s="43" t="str">
        <f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>_xll.BInterpol('Base IPCA'!$C$3:$C$14,'Base IPCA'!$E$3:$E$14,AH1184,"Cubic","Extrapolate=Linear","MultiX=Average","Skip=True","Sort=True")</f>
        <v>#N/A Invalid Parameter: Interpolation value</v>
      </c>
      <c r="AJ1184" s="43" t="str">
        <f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>_xll.BInterpol('Base IPCA'!$C$3:$C$14,'Base IPCA'!$E$3:$E$14,AH1185,"Cubic","Extrapolate=Linear","MultiX=Average","Skip=True","Sort=True")</f>
        <v>#N/A Invalid Parameter: Interpolation value</v>
      </c>
      <c r="AJ1185" s="43" t="str">
        <f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>_xll.BInterpol('Base IPCA'!$C$3:$C$14,'Base IPCA'!$E$3:$E$14,AH1186,"Cubic","Extrapolate=Linear","MultiX=Average","Skip=True","Sort=True")</f>
        <v>#N/A Invalid Parameter: Interpolation value</v>
      </c>
      <c r="AJ1186" s="43" t="str">
        <f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>_xll.BInterpol('Base IPCA'!$C$3:$C$14,'Base IPCA'!$E$3:$E$14,AH1187,"Cubic","Extrapolate=Linear","MultiX=Average","Skip=True","Sort=True")</f>
        <v>#N/A Invalid Parameter: Interpolation value</v>
      </c>
      <c r="AJ1187" s="43" t="str">
        <f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>_xll.BInterpol('Base IPCA'!$C$3:$C$14,'Base IPCA'!$E$3:$E$14,AH1188,"Cubic","Extrapolate=Linear","MultiX=Average","Skip=True","Sort=True")</f>
        <v>#N/A Invalid Parameter: Interpolation value</v>
      </c>
      <c r="AJ1188" s="43" t="str">
        <f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>_xll.BInterpol('Base IPCA'!$C$3:$C$14,'Base IPCA'!$E$3:$E$14,AH1189,"Cubic","Extrapolate=Linear","MultiX=Average","Skip=True","Sort=True")</f>
        <v>#N/A Invalid Parameter: Interpolation value</v>
      </c>
      <c r="AJ1189" s="43" t="str">
        <f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>_xll.BInterpol('Base IPCA'!$C$3:$C$14,'Base IPCA'!$E$3:$E$14,AH1190,"Cubic","Extrapolate=Linear","MultiX=Average","Skip=True","Sort=True")</f>
        <v>#N/A Invalid Parameter: Interpolation value</v>
      </c>
      <c r="AJ1190" s="43" t="str">
        <f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>_xll.BInterpol('Base IPCA'!$C$3:$C$14,'Base IPCA'!$E$3:$E$14,AH1191,"Cubic","Extrapolate=Linear","MultiX=Average","Skip=True","Sort=True")</f>
        <v>#N/A Invalid Parameter: Interpolation value</v>
      </c>
      <c r="AJ1191" s="43" t="str">
        <f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>_xll.BInterpol('Base IPCA'!$C$3:$C$14,'Base IPCA'!$E$3:$E$14,AH1192,"Cubic","Extrapolate=Linear","MultiX=Average","Skip=True","Sort=True")</f>
        <v>#N/A Invalid Parameter: Interpolation value</v>
      </c>
      <c r="AJ1192" s="43" t="str">
        <f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>_xll.BInterpol('Base IPCA'!$C$3:$C$14,'Base IPCA'!$E$3:$E$14,AH1193,"Cubic","Extrapolate=Linear","MultiX=Average","Skip=True","Sort=True")</f>
        <v>#N/A Invalid Parameter: Interpolation value</v>
      </c>
      <c r="AJ1193" s="43" t="str">
        <f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>_xll.BInterpol('Base IPCA'!$C$3:$C$14,'Base IPCA'!$E$3:$E$14,AH1194,"Cubic","Extrapolate=Linear","MultiX=Average","Skip=True","Sort=True")</f>
        <v>#N/A Invalid Parameter: Interpolation value</v>
      </c>
      <c r="AJ1194" s="43" t="str">
        <f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>_xll.BInterpol('Base IPCA'!$C$3:$C$14,'Base IPCA'!$E$3:$E$14,AH1195,"Cubic","Extrapolate=Linear","MultiX=Average","Skip=True","Sort=True")</f>
        <v>#N/A Invalid Parameter: Interpolation value</v>
      </c>
      <c r="AJ1195" s="43" t="str">
        <f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>_xll.BInterpol('Base IPCA'!$C$3:$C$14,'Base IPCA'!$E$3:$E$14,AH1196,"Cubic","Extrapolate=Linear","MultiX=Average","Skip=True","Sort=True")</f>
        <v>#N/A Invalid Parameter: Interpolation value</v>
      </c>
      <c r="AJ1196" s="43" t="str">
        <f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>_xll.BInterpol('Base IPCA'!$C$3:$C$14,'Base IPCA'!$E$3:$E$14,AH1197,"Cubic","Extrapolate=Linear","MultiX=Average","Skip=True","Sort=True")</f>
        <v>#N/A Invalid Parameter: Interpolation value</v>
      </c>
      <c r="AJ1197" s="43" t="str">
        <f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>_xll.BInterpol('Base IPCA'!$C$3:$C$14,'Base IPCA'!$E$3:$E$14,AH1198,"Cubic","Extrapolate=Linear","MultiX=Average","Skip=True","Sort=True")</f>
        <v>#N/A Invalid Parameter: Interpolation value</v>
      </c>
      <c r="AJ1198" s="43" t="str">
        <f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>_xll.BInterpol('Base IPCA'!$C$3:$C$14,'Base IPCA'!$E$3:$E$14,AH1199,"Cubic","Extrapolate=Linear","MultiX=Average","Skip=True","Sort=True")</f>
        <v>#N/A Invalid Parameter: Interpolation value</v>
      </c>
      <c r="AJ1199" s="43" t="str">
        <f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>_xll.BInterpol('Base IPCA'!$C$3:$C$14,'Base IPCA'!$E$3:$E$14,AH1200,"Cubic","Extrapolate=Linear","MultiX=Average","Skip=True","Sort=True")</f>
        <v>#N/A Invalid Parameter: Interpolation value</v>
      </c>
      <c r="AJ1200" s="43" t="str">
        <f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>_xll.BInterpol('Base IPCA'!$C$3:$C$14,'Base IPCA'!$E$3:$E$14,AH1201,"Cubic","Extrapolate=Linear","MultiX=Average","Skip=True","Sort=True")</f>
        <v>#N/A Invalid Parameter: Interpolation value</v>
      </c>
      <c r="AJ1201" s="43" t="str">
        <f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>_xll.BInterpol('Base IPCA'!$C$3:$C$14,'Base IPCA'!$E$3:$E$14,AH1202,"Cubic","Extrapolate=Linear","MultiX=Average","Skip=True","Sort=True")</f>
        <v>#N/A Invalid Parameter: Interpolation value</v>
      </c>
      <c r="AJ1202" s="43" t="str">
        <f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>_xll.BInterpol('Base IPCA'!$C$3:$C$14,'Base IPCA'!$E$3:$E$14,AH1203,"Cubic","Extrapolate=Linear","MultiX=Average","Skip=True","Sort=True")</f>
        <v>#N/A Invalid Parameter: Interpolation value</v>
      </c>
      <c r="AJ1203" s="43" t="str">
        <f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>_xll.BInterpol('Base IPCA'!$C$3:$C$14,'Base IPCA'!$E$3:$E$14,AH1204,"Cubic","Extrapolate=Linear","MultiX=Average","Skip=True","Sort=True")</f>
        <v>#N/A Invalid Parameter: Interpolation value</v>
      </c>
      <c r="AJ1204" s="43" t="str">
        <f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>_xll.BInterpol('Base IPCA'!$C$3:$C$14,'Base IPCA'!$E$3:$E$14,AH1205,"Cubic","Extrapolate=Linear","MultiX=Average","Skip=True","Sort=True")</f>
        <v>#N/A Invalid Parameter: Interpolation value</v>
      </c>
      <c r="AJ1205" s="43" t="str">
        <f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>_xll.BInterpol('Base IPCA'!$C$3:$C$14,'Base IPCA'!$E$3:$E$14,AH1206,"Cubic","Extrapolate=Linear","MultiX=Average","Skip=True","Sort=True")</f>
        <v>#N/A Invalid Parameter: Interpolation value</v>
      </c>
      <c r="AJ1206" s="43" t="str">
        <f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>_xll.BInterpol('Base IPCA'!$C$3:$C$14,'Base IPCA'!$E$3:$E$14,AH1207,"Cubic","Extrapolate=Linear","MultiX=Average","Skip=True","Sort=True")</f>
        <v>#N/A Invalid Parameter: Interpolation value</v>
      </c>
      <c r="AJ1207" s="43" t="str">
        <f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>_xll.BInterpol('Base IPCA'!$C$3:$C$14,'Base IPCA'!$E$3:$E$14,AH1208,"Cubic","Extrapolate=Linear","MultiX=Average","Skip=True","Sort=True")</f>
        <v>#N/A Invalid Parameter: Interpolation value</v>
      </c>
      <c r="AJ1208" s="43" t="str">
        <f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>_xll.BInterpol('Base IPCA'!$C$3:$C$14,'Base IPCA'!$E$3:$E$14,AH1209,"Cubic","Extrapolate=Linear","MultiX=Average","Skip=True","Sort=True")</f>
        <v>#N/A Invalid Parameter: Interpolation value</v>
      </c>
      <c r="AJ1209" s="43" t="str">
        <f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>_xll.BInterpol('Base IPCA'!$C$3:$C$14,'Base IPCA'!$E$3:$E$14,AH1210,"Cubic","Extrapolate=Linear","MultiX=Average","Skip=True","Sort=True")</f>
        <v>#N/A Invalid Parameter: Interpolation value</v>
      </c>
      <c r="AJ1210" s="43" t="str">
        <f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>_xll.BInterpol('Base IPCA'!$C$3:$C$14,'Base IPCA'!$E$3:$E$14,AH1211,"Cubic","Extrapolate=Linear","MultiX=Average","Skip=True","Sort=True")</f>
        <v>#N/A Invalid Parameter: Interpolation value</v>
      </c>
      <c r="AJ1211" s="43" t="str">
        <f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>_xll.BInterpol('Base IPCA'!$C$3:$C$14,'Base IPCA'!$E$3:$E$14,AH1212,"Cubic","Extrapolate=Linear","MultiX=Average","Skip=True","Sort=True")</f>
        <v>#N/A Invalid Parameter: Interpolation value</v>
      </c>
      <c r="AJ1212" s="43" t="str">
        <f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>_xll.BInterpol('Base IPCA'!$C$3:$C$14,'Base IPCA'!$E$3:$E$14,AH1213,"Cubic","Extrapolate=Linear","MultiX=Average","Skip=True","Sort=True")</f>
        <v>#N/A Invalid Parameter: Interpolation value</v>
      </c>
      <c r="AJ1213" s="43" t="str">
        <f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>_xll.BInterpol('Base IPCA'!$C$3:$C$14,'Base IPCA'!$E$3:$E$14,AH1214,"Cubic","Extrapolate=Linear","MultiX=Average","Skip=True","Sort=True")</f>
        <v>#N/A Invalid Parameter: Interpolation value</v>
      </c>
      <c r="AJ1214" s="43" t="str">
        <f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>_xll.BInterpol('Base IPCA'!$C$3:$C$14,'Base IPCA'!$E$3:$E$14,AH1215,"Cubic","Extrapolate=Linear","MultiX=Average","Skip=True","Sort=True")</f>
        <v>#N/A Invalid Parameter: Interpolation value</v>
      </c>
      <c r="AJ1215" s="43" t="str">
        <f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>_xll.BInterpol('Base IPCA'!$C$3:$C$14,'Base IPCA'!$E$3:$E$14,AH1216,"Cubic","Extrapolate=Linear","MultiX=Average","Skip=True","Sort=True")</f>
        <v>#N/A Invalid Parameter: Interpolation value</v>
      </c>
      <c r="AJ1216" s="43" t="str">
        <f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>_xll.BInterpol('Base IPCA'!$C$3:$C$14,'Base IPCA'!$E$3:$E$14,AH1217,"Cubic","Extrapolate=Linear","MultiX=Average","Skip=True","Sort=True")</f>
        <v>#N/A Invalid Parameter: Interpolation value</v>
      </c>
      <c r="AJ1217" s="43" t="str">
        <f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>_xll.BInterpol('Base IPCA'!$C$3:$C$14,'Base IPCA'!$E$3:$E$14,AH1218,"Cubic","Extrapolate=Linear","MultiX=Average","Skip=True","Sort=True")</f>
        <v>#N/A Invalid Parameter: Interpolation value</v>
      </c>
      <c r="AJ1218" s="43" t="str">
        <f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>_xll.BInterpol('Base IPCA'!$C$3:$C$14,'Base IPCA'!$E$3:$E$14,AH1219,"Cubic","Extrapolate=Linear","MultiX=Average","Skip=True","Sort=True")</f>
        <v>#N/A Invalid Parameter: Interpolation value</v>
      </c>
      <c r="AJ1219" s="43" t="str">
        <f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>_xll.BInterpol('Base IPCA'!$C$3:$C$14,'Base IPCA'!$E$3:$E$14,AH1220,"Cubic","Extrapolate=Linear","MultiX=Average","Skip=True","Sort=True")</f>
        <v>#N/A Invalid Parameter: Interpolation value</v>
      </c>
      <c r="AJ1220" s="43" t="str">
        <f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>_xll.BInterpol('Base IPCA'!$C$3:$C$14,'Base IPCA'!$E$3:$E$14,AH1221,"Cubic","Extrapolate=Linear","MultiX=Average","Skip=True","Sort=True")</f>
        <v>#N/A Invalid Parameter: Interpolation value</v>
      </c>
      <c r="AJ1221" s="43" t="str">
        <f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>_xll.BInterpol('Base IPCA'!$C$3:$C$14,'Base IPCA'!$E$3:$E$14,AH1222,"Cubic","Extrapolate=Linear","MultiX=Average","Skip=True","Sort=True")</f>
        <v>#N/A Invalid Parameter: Interpolation value</v>
      </c>
      <c r="AJ1222" s="43" t="str">
        <f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>_xll.BInterpol('Base IPCA'!$C$3:$C$14,'Base IPCA'!$E$3:$E$14,AH1223,"Cubic","Extrapolate=Linear","MultiX=Average","Skip=True","Sort=True")</f>
        <v>#N/A Invalid Parameter: Interpolation value</v>
      </c>
      <c r="AJ1223" s="43" t="str">
        <f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>_xll.BInterpol('Base IPCA'!$C$3:$C$14,'Base IPCA'!$E$3:$E$14,AH1224,"Cubic","Extrapolate=Linear","MultiX=Average","Skip=True","Sort=True")</f>
        <v>#N/A Invalid Parameter: Interpolation value</v>
      </c>
      <c r="AJ1224" s="43" t="str">
        <f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>_xll.BInterpol('Base IPCA'!$C$3:$C$14,'Base IPCA'!$E$3:$E$14,AH1225,"Cubic","Extrapolate=Linear","MultiX=Average","Skip=True","Sort=True")</f>
        <v>#N/A Invalid Parameter: Interpolation value</v>
      </c>
      <c r="AJ1225" s="43" t="str">
        <f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>_xll.BInterpol('Base IPCA'!$C$3:$C$14,'Base IPCA'!$E$3:$E$14,AH1226,"Cubic","Extrapolate=Linear","MultiX=Average","Skip=True","Sort=True")</f>
        <v>#N/A Invalid Parameter: Interpolation value</v>
      </c>
      <c r="AJ1226" s="43" t="str">
        <f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>_xll.BInterpol('Base IPCA'!$C$3:$C$14,'Base IPCA'!$E$3:$E$14,AH1227,"Cubic","Extrapolate=Linear","MultiX=Average","Skip=True","Sort=True")</f>
        <v>#N/A Invalid Parameter: Interpolation value</v>
      </c>
      <c r="AJ1227" s="43" t="str">
        <f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>_xll.BInterpol('Base IPCA'!$C$3:$C$14,'Base IPCA'!$E$3:$E$14,AH1228,"Cubic","Extrapolate=Linear","MultiX=Average","Skip=True","Sort=True")</f>
        <v>#N/A Invalid Parameter: Interpolation value</v>
      </c>
      <c r="AJ1228" s="43" t="str">
        <f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>_xll.BInterpol('Base IPCA'!$C$3:$C$14,'Base IPCA'!$E$3:$E$14,AH1229,"Cubic","Extrapolate=Linear","MultiX=Average","Skip=True","Sort=True")</f>
        <v>#N/A Invalid Parameter: Interpolation value</v>
      </c>
      <c r="AJ1229" s="43" t="str">
        <f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>_xll.BInterpol('Base IPCA'!$C$3:$C$14,'Base IPCA'!$E$3:$E$14,AH1230,"Cubic","Extrapolate=Linear","MultiX=Average","Skip=True","Sort=True")</f>
        <v>#N/A Invalid Parameter: Interpolation value</v>
      </c>
      <c r="AJ1230" s="43" t="str">
        <f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>_xll.BInterpol('Base IPCA'!$C$3:$C$14,'Base IPCA'!$E$3:$E$14,AH1231,"Cubic","Extrapolate=Linear","MultiX=Average","Skip=True","Sort=True")</f>
        <v>#N/A Invalid Parameter: Interpolation value</v>
      </c>
      <c r="AJ1231" s="43" t="str">
        <f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>_xll.BInterpol('Base IPCA'!$C$3:$C$14,'Base IPCA'!$E$3:$E$14,AH1232,"Cubic","Extrapolate=Linear","MultiX=Average","Skip=True","Sort=True")</f>
        <v>#N/A Invalid Parameter: Interpolation value</v>
      </c>
      <c r="AJ1232" s="43" t="str">
        <f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>_xll.BInterpol('Base IPCA'!$C$3:$C$14,'Base IPCA'!$E$3:$E$14,AH1233,"Cubic","Extrapolate=Linear","MultiX=Average","Skip=True","Sort=True")</f>
        <v>#N/A Invalid Parameter: Interpolation value</v>
      </c>
      <c r="AJ1233" s="43" t="str">
        <f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>_xll.BInterpol('Base IPCA'!$C$3:$C$14,'Base IPCA'!$E$3:$E$14,AH1234,"Cubic","Extrapolate=Linear","MultiX=Average","Skip=True","Sort=True")</f>
        <v>#N/A Invalid Parameter: Interpolation value</v>
      </c>
      <c r="AJ1234" s="43" t="str">
        <f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>_xll.BInterpol('Base IPCA'!$C$3:$C$14,'Base IPCA'!$E$3:$E$14,AH1235,"Cubic","Extrapolate=Linear","MultiX=Average","Skip=True","Sort=True")</f>
        <v>#N/A Invalid Parameter: Interpolation value</v>
      </c>
      <c r="AJ1235" s="43" t="str">
        <f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>_xll.BInterpol('Base IPCA'!$C$3:$C$14,'Base IPCA'!$E$3:$E$14,AH1236,"Cubic","Extrapolate=Linear","MultiX=Average","Skip=True","Sort=True")</f>
        <v>#N/A Invalid Parameter: Interpolation value</v>
      </c>
      <c r="AJ1236" s="43" t="str">
        <f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>_xll.BInterpol('Base IPCA'!$C$3:$C$14,'Base IPCA'!$E$3:$E$14,AH1237,"Cubic","Extrapolate=Linear","MultiX=Average","Skip=True","Sort=True")</f>
        <v>#N/A Invalid Parameter: Interpolation value</v>
      </c>
      <c r="AJ1237" s="43" t="str">
        <f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>_xll.BInterpol('Base IPCA'!$C$3:$C$14,'Base IPCA'!$E$3:$E$14,AH1238,"Cubic","Extrapolate=Linear","MultiX=Average","Skip=True","Sort=True")</f>
        <v>#N/A Invalid Parameter: Interpolation value</v>
      </c>
      <c r="AJ1238" s="43" t="str">
        <f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>_xll.BInterpol('Base IPCA'!$C$3:$C$14,'Base IPCA'!$E$3:$E$14,AH1239,"Cubic","Extrapolate=Linear","MultiX=Average","Skip=True","Sort=True")</f>
        <v>#N/A Invalid Parameter: Interpolation value</v>
      </c>
      <c r="AJ1239" s="43" t="str">
        <f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>_xll.BInterpol('Base IPCA'!$C$3:$C$14,'Base IPCA'!$E$3:$E$14,AH1240,"Cubic","Extrapolate=Linear","MultiX=Average","Skip=True","Sort=True")</f>
        <v>#N/A Invalid Parameter: Interpolation value</v>
      </c>
      <c r="AJ1240" s="43" t="str">
        <f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>_xll.BInterpol('Base IPCA'!$C$3:$C$14,'Base IPCA'!$E$3:$E$14,AH1241,"Cubic","Extrapolate=Linear","MultiX=Average","Skip=True","Sort=True")</f>
        <v>#N/A Invalid Parameter: Interpolation value</v>
      </c>
      <c r="AJ1241" s="43" t="str">
        <f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>_xll.BInterpol('Base IPCA'!$C$3:$C$14,'Base IPCA'!$E$3:$E$14,AH1242,"Cubic","Extrapolate=Linear","MultiX=Average","Skip=True","Sort=True")</f>
        <v>#N/A Invalid Parameter: Interpolation value</v>
      </c>
      <c r="AJ1242" s="43" t="str">
        <f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>_xll.BInterpol('Base IPCA'!$C$3:$C$14,'Base IPCA'!$E$3:$E$14,AH1243,"Cubic","Extrapolate=Linear","MultiX=Average","Skip=True","Sort=True")</f>
        <v>#N/A Invalid Parameter: Interpolation value</v>
      </c>
      <c r="AJ1243" s="43" t="str">
        <f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>_xll.BInterpol('Base IPCA'!$C$3:$C$14,'Base IPCA'!$E$3:$E$14,AH1244,"Cubic","Extrapolate=Linear","MultiX=Average","Skip=True","Sort=True")</f>
        <v>#N/A Invalid Parameter: Interpolation value</v>
      </c>
      <c r="AJ1244" s="43" t="str">
        <f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>_xll.BInterpol('Base IPCA'!$C$3:$C$14,'Base IPCA'!$E$3:$E$14,AH1245,"Cubic","Extrapolate=Linear","MultiX=Average","Skip=True","Sort=True")</f>
        <v>#N/A Invalid Parameter: Interpolation value</v>
      </c>
      <c r="AJ1245" s="43" t="str">
        <f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>_xll.BInterpol('Base IPCA'!$C$3:$C$14,'Base IPCA'!$E$3:$E$14,AH1246,"Cubic","Extrapolate=Linear","MultiX=Average","Skip=True","Sort=True")</f>
        <v>#N/A Invalid Parameter: Interpolation value</v>
      </c>
      <c r="AJ1246" s="43" t="str">
        <f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>_xll.BInterpol('Base IPCA'!$C$3:$C$14,'Base IPCA'!$E$3:$E$14,AH1247,"Cubic","Extrapolate=Linear","MultiX=Average","Skip=True","Sort=True")</f>
        <v>#N/A Invalid Parameter: Interpolation value</v>
      </c>
      <c r="AJ1247" s="43" t="str">
        <f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>_xll.BInterpol('Base IPCA'!$C$3:$C$14,'Base IPCA'!$E$3:$E$14,AH1248,"Cubic","Extrapolate=Linear","MultiX=Average","Skip=True","Sort=True")</f>
        <v>#N/A Invalid Parameter: Interpolation value</v>
      </c>
      <c r="AJ1248" s="43" t="str">
        <f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>_xll.BInterpol('Base IPCA'!$C$3:$C$14,'Base IPCA'!$E$3:$E$14,AH1249,"Cubic","Extrapolate=Linear","MultiX=Average","Skip=True","Sort=True")</f>
        <v>#N/A Invalid Parameter: Interpolation value</v>
      </c>
      <c r="AJ1249" s="43" t="str">
        <f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>_xll.BInterpol('Base IPCA'!$C$3:$C$14,'Base IPCA'!$E$3:$E$14,AH1250,"Cubic","Extrapolate=Linear","MultiX=Average","Skip=True","Sort=True")</f>
        <v>#N/A Invalid Parameter: Interpolation value</v>
      </c>
      <c r="AJ1250" s="43" t="str">
        <f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>_xll.BInterpol('Base IPCA'!$C$3:$C$14,'Base IPCA'!$E$3:$E$14,AH1251,"Cubic","Extrapolate=Linear","MultiX=Average","Skip=True","Sort=True")</f>
        <v>#N/A Invalid Parameter: Interpolation value</v>
      </c>
      <c r="AJ1251" s="43" t="str">
        <f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>_xll.BInterpol('Base IPCA'!$C$3:$C$14,'Base IPCA'!$E$3:$E$14,AH1252,"Cubic","Extrapolate=Linear","MultiX=Average","Skip=True","Sort=True")</f>
        <v>#N/A Invalid Parameter: Interpolation value</v>
      </c>
      <c r="AJ1252" s="43" t="str">
        <f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>_xll.BInterpol('Base IPCA'!$C$3:$C$14,'Base IPCA'!$E$3:$E$14,AH1253,"Cubic","Extrapolate=Linear","MultiX=Average","Skip=True","Sort=True")</f>
        <v>#N/A Invalid Parameter: Interpolation value</v>
      </c>
      <c r="AJ1253" s="43" t="str">
        <f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>_xll.BInterpol('Base IPCA'!$C$3:$C$14,'Base IPCA'!$E$3:$E$14,AH1254,"Cubic","Extrapolate=Linear","MultiX=Average","Skip=True","Sort=True")</f>
        <v>#N/A Invalid Parameter: Interpolation value</v>
      </c>
      <c r="AJ1254" s="43" t="str">
        <f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>_xll.BInterpol('Base IPCA'!$C$3:$C$14,'Base IPCA'!$E$3:$E$14,AH1255,"Cubic","Extrapolate=Linear","MultiX=Average","Skip=True","Sort=True")</f>
        <v>#N/A Invalid Parameter: Interpolation value</v>
      </c>
      <c r="AJ1255" s="43" t="str">
        <f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>_xll.BInterpol('Base IPCA'!$C$3:$C$14,'Base IPCA'!$E$3:$E$14,AH1256,"Cubic","Extrapolate=Linear","MultiX=Average","Skip=True","Sort=True")</f>
        <v>#N/A Invalid Parameter: Interpolation value</v>
      </c>
      <c r="AJ1256" s="43" t="str">
        <f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>_xll.BInterpol('Base IPCA'!$C$3:$C$14,'Base IPCA'!$E$3:$E$14,AH1257,"Cubic","Extrapolate=Linear","MultiX=Average","Skip=True","Sort=True")</f>
        <v>#N/A Invalid Parameter: Interpolation value</v>
      </c>
      <c r="AJ1257" s="43" t="str">
        <f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>_xll.BInterpol('Base IPCA'!$C$3:$C$14,'Base IPCA'!$E$3:$E$14,AH1258,"Cubic","Extrapolate=Linear","MultiX=Average","Skip=True","Sort=True")</f>
        <v>#N/A Invalid Parameter: Interpolation value</v>
      </c>
      <c r="AJ1258" s="43" t="str">
        <f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>_xll.BInterpol('Base IPCA'!$C$3:$C$14,'Base IPCA'!$E$3:$E$14,AH1259,"Cubic","Extrapolate=Linear","MultiX=Average","Skip=True","Sort=True")</f>
        <v>#N/A Invalid Parameter: Interpolation value</v>
      </c>
      <c r="AJ1259" s="43" t="str">
        <f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>_xll.BInterpol('Base IPCA'!$C$3:$C$14,'Base IPCA'!$E$3:$E$14,AH1260,"Cubic","Extrapolate=Linear","MultiX=Average","Skip=True","Sort=True")</f>
        <v>#N/A Invalid Parameter: Interpolation value</v>
      </c>
      <c r="AJ1260" s="43" t="str">
        <f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>_xll.BInterpol('Base IPCA'!$C$3:$C$14,'Base IPCA'!$E$3:$E$14,AH1261,"Cubic","Extrapolate=Linear","MultiX=Average","Skip=True","Sort=True")</f>
        <v>#N/A Invalid Parameter: Interpolation value</v>
      </c>
      <c r="AJ1261" s="43" t="str">
        <f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>_xll.BInterpol('Base IPCA'!$C$3:$C$14,'Base IPCA'!$E$3:$E$14,AH1262,"Cubic","Extrapolate=Linear","MultiX=Average","Skip=True","Sort=True")</f>
        <v>#N/A Invalid Parameter: Interpolation value</v>
      </c>
      <c r="AJ1262" s="43" t="str">
        <f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>_xll.BInterpol('Base IPCA'!$C$3:$C$14,'Base IPCA'!$E$3:$E$14,AH1263,"Cubic","Extrapolate=Linear","MultiX=Average","Skip=True","Sort=True")</f>
        <v>#N/A Invalid Parameter: Interpolation value</v>
      </c>
      <c r="AJ1263" s="43" t="str">
        <f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>_xll.BInterpol('Base IPCA'!$C$3:$C$14,'Base IPCA'!$E$3:$E$14,AH1264,"Cubic","Extrapolate=Linear","MultiX=Average","Skip=True","Sort=True")</f>
        <v>#N/A Invalid Parameter: Interpolation value</v>
      </c>
      <c r="AJ1264" s="43" t="str">
        <f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>_xll.BInterpol('Base IPCA'!$C$3:$C$14,'Base IPCA'!$E$3:$E$14,AH1265,"Cubic","Extrapolate=Linear","MultiX=Average","Skip=True","Sort=True")</f>
        <v>#N/A Invalid Parameter: Interpolation value</v>
      </c>
      <c r="AJ1265" s="43" t="str">
        <f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>_xll.BInterpol('Base IPCA'!$C$3:$C$14,'Base IPCA'!$E$3:$E$14,AH1266,"Cubic","Extrapolate=Linear","MultiX=Average","Skip=True","Sort=True")</f>
        <v>#N/A Invalid Parameter: Interpolation value</v>
      </c>
      <c r="AJ1266" s="43" t="str">
        <f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>_xll.BInterpol('Base IPCA'!$C$3:$C$14,'Base IPCA'!$E$3:$E$14,AH1267,"Cubic","Extrapolate=Linear","MultiX=Average","Skip=True","Sort=True")</f>
        <v>#N/A Invalid Parameter: Interpolation value</v>
      </c>
      <c r="AJ1267" s="43" t="str">
        <f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>_xll.BInterpol('Base IPCA'!$C$3:$C$14,'Base IPCA'!$E$3:$E$14,AH1268,"Cubic","Extrapolate=Linear","MultiX=Average","Skip=True","Sort=True")</f>
        <v>#N/A Invalid Parameter: Interpolation value</v>
      </c>
      <c r="AJ1268" s="43" t="str">
        <f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>_xll.BInterpol('Base IPCA'!$C$3:$C$14,'Base IPCA'!$E$3:$E$14,AH1269,"Cubic","Extrapolate=Linear","MultiX=Average","Skip=True","Sort=True")</f>
        <v>#N/A Invalid Parameter: Interpolation value</v>
      </c>
      <c r="AJ1269" s="43" t="str">
        <f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>_xll.BInterpol('Base IPCA'!$C$3:$C$14,'Base IPCA'!$E$3:$E$14,AH1270,"Cubic","Extrapolate=Linear","MultiX=Average","Skip=True","Sort=True")</f>
        <v>#N/A Invalid Parameter: Interpolation value</v>
      </c>
      <c r="AJ1270" s="43" t="str">
        <f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>_xll.BInterpol('Base IPCA'!$C$3:$C$14,'Base IPCA'!$E$3:$E$14,AH1271,"Cubic","Extrapolate=Linear","MultiX=Average","Skip=True","Sort=True")</f>
        <v>#N/A Invalid Parameter: Interpolation value</v>
      </c>
      <c r="AJ1271" s="43" t="str">
        <f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>_xll.BInterpol('Base IPCA'!$C$3:$C$14,'Base IPCA'!$E$3:$E$14,AH1272,"Cubic","Extrapolate=Linear","MultiX=Average","Skip=True","Sort=True")</f>
        <v>#N/A Invalid Parameter: Interpolation value</v>
      </c>
      <c r="AJ1272" s="43" t="str">
        <f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>_xll.BInterpol('Base IPCA'!$C$3:$C$14,'Base IPCA'!$E$3:$E$14,AH1273,"Cubic","Extrapolate=Linear","MultiX=Average","Skip=True","Sort=True")</f>
        <v>#N/A Invalid Parameter: Interpolation value</v>
      </c>
      <c r="AJ1273" s="43" t="str">
        <f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>_xll.BInterpol('Base IPCA'!$C$3:$C$14,'Base IPCA'!$E$3:$E$14,AH1274,"Cubic","Extrapolate=Linear","MultiX=Average","Skip=True","Sort=True")</f>
        <v>#N/A Invalid Parameter: Interpolation value</v>
      </c>
      <c r="AJ1274" s="43" t="str">
        <f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>_xll.BInterpol('Base IPCA'!$C$3:$C$14,'Base IPCA'!$E$3:$E$14,AH1275,"Cubic","Extrapolate=Linear","MultiX=Average","Skip=True","Sort=True")</f>
        <v>#N/A Invalid Parameter: Interpolation value</v>
      </c>
      <c r="AJ1275" s="43" t="str">
        <f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>_xll.BInterpol('Base IPCA'!$C$3:$C$14,'Base IPCA'!$E$3:$E$14,AH1276,"Cubic","Extrapolate=Linear","MultiX=Average","Skip=True","Sort=True")</f>
        <v>#N/A Invalid Parameter: Interpolation value</v>
      </c>
      <c r="AJ1276" s="43" t="str">
        <f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>_xll.BInterpol('Base IPCA'!$C$3:$C$14,'Base IPCA'!$E$3:$E$14,AH1277,"Cubic","Extrapolate=Linear","MultiX=Average","Skip=True","Sort=True")</f>
        <v>#N/A Invalid Parameter: Interpolation value</v>
      </c>
      <c r="AJ1277" s="43" t="str">
        <f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>_xll.BInterpol('Base IPCA'!$C$3:$C$14,'Base IPCA'!$E$3:$E$14,AH1278,"Cubic","Extrapolate=Linear","MultiX=Average","Skip=True","Sort=True")</f>
        <v>#N/A Invalid Parameter: Interpolation value</v>
      </c>
      <c r="AJ1278" s="43" t="str">
        <f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>_xll.BInterpol('Base IPCA'!$C$3:$C$14,'Base IPCA'!$E$3:$E$14,AH1279,"Cubic","Extrapolate=Linear","MultiX=Average","Skip=True","Sort=True")</f>
        <v>#N/A Invalid Parameter: Interpolation value</v>
      </c>
      <c r="AJ1279" s="43" t="str">
        <f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>_xll.BInterpol('Base IPCA'!$C$3:$C$14,'Base IPCA'!$E$3:$E$14,AH1280,"Cubic","Extrapolate=Linear","MultiX=Average","Skip=True","Sort=True")</f>
        <v>#N/A Invalid Parameter: Interpolation value</v>
      </c>
      <c r="AJ1280" s="43" t="str">
        <f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>_xll.BInterpol('Base IPCA'!$C$3:$C$14,'Base IPCA'!$E$3:$E$14,AH1281,"Cubic","Extrapolate=Linear","MultiX=Average","Skip=True","Sort=True")</f>
        <v>#N/A Invalid Parameter: Interpolation value</v>
      </c>
      <c r="AJ1281" s="43" t="str">
        <f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>_xll.BInterpol('Base IPCA'!$C$3:$C$14,'Base IPCA'!$E$3:$E$14,AH1282,"Cubic","Extrapolate=Linear","MultiX=Average","Skip=True","Sort=True")</f>
        <v>#N/A Invalid Parameter: Interpolation value</v>
      </c>
      <c r="AJ1282" s="43" t="str">
        <f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>_xll.BInterpol('Base IPCA'!$C$3:$C$14,'Base IPCA'!$E$3:$E$14,AH1283,"Cubic","Extrapolate=Linear","MultiX=Average","Skip=True","Sort=True")</f>
        <v>#N/A Invalid Parameter: Interpolation value</v>
      </c>
      <c r="AJ1283" s="43" t="str">
        <f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>_xll.BInterpol('Base IPCA'!$C$3:$C$14,'Base IPCA'!$E$3:$E$14,AH1284,"Cubic","Extrapolate=Linear","MultiX=Average","Skip=True","Sort=True")</f>
        <v>#N/A Invalid Parameter: Interpolation value</v>
      </c>
      <c r="AJ1284" s="43" t="str">
        <f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>_xll.BInterpol('Base IPCA'!$C$3:$C$14,'Base IPCA'!$E$3:$E$14,AH1285,"Cubic","Extrapolate=Linear","MultiX=Average","Skip=True","Sort=True")</f>
        <v>#N/A Invalid Parameter: Interpolation value</v>
      </c>
      <c r="AJ1285" s="43" t="str">
        <f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>_xll.BInterpol('Base IPCA'!$C$3:$C$14,'Base IPCA'!$E$3:$E$14,AH1286,"Cubic","Extrapolate=Linear","MultiX=Average","Skip=True","Sort=True")</f>
        <v>#N/A Invalid Parameter: Interpolation value</v>
      </c>
      <c r="AJ1286" s="43" t="str">
        <f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>_xll.BInterpol('Base IPCA'!$C$3:$C$14,'Base IPCA'!$E$3:$E$14,AH1287,"Cubic","Extrapolate=Linear","MultiX=Average","Skip=True","Sort=True")</f>
        <v>#N/A Invalid Parameter: Interpolation value</v>
      </c>
      <c r="AJ1287" s="43" t="str">
        <f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>_xll.BInterpol('Base IPCA'!$C$3:$C$14,'Base IPCA'!$E$3:$E$14,AH1288,"Cubic","Extrapolate=Linear","MultiX=Average","Skip=True","Sort=True")</f>
        <v>#N/A Invalid Parameter: Interpolation value</v>
      </c>
      <c r="AJ1288" s="43" t="str">
        <f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>_xll.BInterpol('Base IPCA'!$C$3:$C$14,'Base IPCA'!$E$3:$E$14,AH1289,"Cubic","Extrapolate=Linear","MultiX=Average","Skip=True","Sort=True")</f>
        <v>#N/A Invalid Parameter: Interpolation value</v>
      </c>
      <c r="AJ1289" s="43" t="str">
        <f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>_xll.BInterpol('Base IPCA'!$C$3:$C$14,'Base IPCA'!$E$3:$E$14,AH1290,"Cubic","Extrapolate=Linear","MultiX=Average","Skip=True","Sort=True")</f>
        <v>#N/A Invalid Parameter: Interpolation value</v>
      </c>
      <c r="AJ1290" s="43" t="str">
        <f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>_xll.BInterpol('Base IPCA'!$C$3:$C$14,'Base IPCA'!$E$3:$E$14,AH1291,"Cubic","Extrapolate=Linear","MultiX=Average","Skip=True","Sort=True")</f>
        <v>#N/A Invalid Parameter: Interpolation value</v>
      </c>
      <c r="AJ1291" s="43" t="str">
        <f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>_xll.BInterpol('Base IPCA'!$C$3:$C$14,'Base IPCA'!$E$3:$E$14,AH1292,"Cubic","Extrapolate=Linear","MultiX=Average","Skip=True","Sort=True")</f>
        <v>#N/A Invalid Parameter: Interpolation value</v>
      </c>
      <c r="AJ1292" s="43" t="str">
        <f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>_xll.BInterpol('Base IPCA'!$C$3:$C$14,'Base IPCA'!$E$3:$E$14,AH1293,"Cubic","Extrapolate=Linear","MultiX=Average","Skip=True","Sort=True")</f>
        <v>#N/A Invalid Parameter: Interpolation value</v>
      </c>
      <c r="AJ1293" s="43" t="str">
        <f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>_xll.BInterpol('Base IPCA'!$C$3:$C$14,'Base IPCA'!$E$3:$E$14,AH1294,"Cubic","Extrapolate=Linear","MultiX=Average","Skip=True","Sort=True")</f>
        <v>#N/A Invalid Parameter: Interpolation value</v>
      </c>
      <c r="AJ1294" s="43" t="str">
        <f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>_xll.BInterpol('Base IPCA'!$C$3:$C$14,'Base IPCA'!$E$3:$E$14,AH1295,"Cubic","Extrapolate=Linear","MultiX=Average","Skip=True","Sort=True")</f>
        <v>#N/A Invalid Parameter: Interpolation value</v>
      </c>
      <c r="AJ1295" s="43" t="str">
        <f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>_xll.BInterpol('Base IPCA'!$C$3:$C$14,'Base IPCA'!$E$3:$E$14,AH1296,"Cubic","Extrapolate=Linear","MultiX=Average","Skip=True","Sort=True")</f>
        <v>#N/A Invalid Parameter: Interpolation value</v>
      </c>
      <c r="AJ1296" s="43" t="str">
        <f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>_xll.BInterpol('Base IPCA'!$C$3:$C$14,'Base IPCA'!$E$3:$E$14,AH1297,"Cubic","Extrapolate=Linear","MultiX=Average","Skip=True","Sort=True")</f>
        <v>#N/A Invalid Parameter: Interpolation value</v>
      </c>
      <c r="AJ1297" s="43" t="str">
        <f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>_xll.BInterpol('Base IPCA'!$C$3:$C$14,'Base IPCA'!$E$3:$E$14,AH1298,"Cubic","Extrapolate=Linear","MultiX=Average","Skip=True","Sort=True")</f>
        <v>#N/A Invalid Parameter: Interpolation value</v>
      </c>
      <c r="AJ1298" s="43" t="str">
        <f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>_xll.BInterpol('Base IPCA'!$C$3:$C$14,'Base IPCA'!$E$3:$E$14,AH1299,"Cubic","Extrapolate=Linear","MultiX=Average","Skip=True","Sort=True")</f>
        <v>#N/A Invalid Parameter: Interpolation value</v>
      </c>
      <c r="AJ1299" s="43" t="str">
        <f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>_xll.BInterpol('Base IPCA'!$C$3:$C$14,'Base IPCA'!$E$3:$E$14,AH1300,"Cubic","Extrapolate=Linear","MultiX=Average","Skip=True","Sort=True")</f>
        <v>#N/A Invalid Parameter: Interpolation value</v>
      </c>
      <c r="AJ1300" s="43" t="str">
        <f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>_xll.BInterpol('Base IPCA'!$C$3:$C$14,'Base IPCA'!$E$3:$E$14,AH1301,"Cubic","Extrapolate=Linear","MultiX=Average","Skip=True","Sort=True")</f>
        <v>#N/A Invalid Parameter: Interpolation value</v>
      </c>
      <c r="AJ1301" s="43" t="str">
        <f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>_xll.BInterpol('Base IPCA'!$C$3:$C$14,'Base IPCA'!$E$3:$E$14,AH1302,"Cubic","Extrapolate=Linear","MultiX=Average","Skip=True","Sort=True")</f>
        <v>#N/A Invalid Parameter: Interpolation value</v>
      </c>
      <c r="AJ1302" s="43" t="str">
        <f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>_xll.BInterpol('Base IPCA'!$C$3:$C$14,'Base IPCA'!$E$3:$E$14,AH1303,"Cubic","Extrapolate=Linear","MultiX=Average","Skip=True","Sort=True")</f>
        <v>#N/A Invalid Parameter: Interpolation value</v>
      </c>
      <c r="AJ1303" s="43" t="str">
        <f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>_xll.BInterpol('Base IPCA'!$C$3:$C$14,'Base IPCA'!$E$3:$E$14,AH1304,"Cubic","Extrapolate=Linear","MultiX=Average","Skip=True","Sort=True")</f>
        <v>#N/A Invalid Parameter: Interpolation value</v>
      </c>
      <c r="AJ1304" s="43" t="str">
        <f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>_xll.BInterpol('Base IPCA'!$C$3:$C$14,'Base IPCA'!$E$3:$E$14,AH1305,"Cubic","Extrapolate=Linear","MultiX=Average","Skip=True","Sort=True")</f>
        <v>#N/A Invalid Parameter: Interpolation value</v>
      </c>
      <c r="AJ1305" s="43" t="str">
        <f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>_xll.BInterpol('Base IPCA'!$C$3:$C$14,'Base IPCA'!$E$3:$E$14,AH1306,"Cubic","Extrapolate=Linear","MultiX=Average","Skip=True","Sort=True")</f>
        <v>#N/A Invalid Parameter: Interpolation value</v>
      </c>
      <c r="AJ1306" s="43" t="str">
        <f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>_xll.BInterpol('Base IPCA'!$C$3:$C$14,'Base IPCA'!$E$3:$E$14,AH1307,"Cubic","Extrapolate=Linear","MultiX=Average","Skip=True","Sort=True")</f>
        <v>#N/A Invalid Parameter: Interpolation value</v>
      </c>
      <c r="AJ1307" s="43" t="str">
        <f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>_xll.BInterpol('Base IPCA'!$C$3:$C$14,'Base IPCA'!$E$3:$E$14,AH1308,"Cubic","Extrapolate=Linear","MultiX=Average","Skip=True","Sort=True")</f>
        <v>#N/A Invalid Parameter: Interpolation value</v>
      </c>
      <c r="AJ1308" s="43" t="str">
        <f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>_xll.BInterpol('Base IPCA'!$C$3:$C$14,'Base IPCA'!$E$3:$E$14,AH1309,"Cubic","Extrapolate=Linear","MultiX=Average","Skip=True","Sort=True")</f>
        <v>#N/A Invalid Parameter: Interpolation value</v>
      </c>
      <c r="AJ1309" s="43" t="str">
        <f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>_xll.BInterpol('Base IPCA'!$C$3:$C$14,'Base IPCA'!$E$3:$E$14,AH1310,"Cubic","Extrapolate=Linear","MultiX=Average","Skip=True","Sort=True")</f>
        <v>#N/A Invalid Parameter: Interpolation value</v>
      </c>
      <c r="AJ1310" s="43" t="str">
        <f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>_xll.BInterpol('Base IPCA'!$C$3:$C$14,'Base IPCA'!$E$3:$E$14,AH1311,"Cubic","Extrapolate=Linear","MultiX=Average","Skip=True","Sort=True")</f>
        <v>#N/A Invalid Parameter: Interpolation value</v>
      </c>
      <c r="AJ1311" s="43" t="str">
        <f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>_xll.BInterpol('Base IPCA'!$C$3:$C$14,'Base IPCA'!$E$3:$E$14,AH1312,"Cubic","Extrapolate=Linear","MultiX=Average","Skip=True","Sort=True")</f>
        <v>#N/A Invalid Parameter: Interpolation value</v>
      </c>
      <c r="AJ1312" s="43" t="str">
        <f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>_xll.BInterpol('Base IPCA'!$C$3:$C$14,'Base IPCA'!$E$3:$E$14,AH1313,"Cubic","Extrapolate=Linear","MultiX=Average","Skip=True","Sort=True")</f>
        <v>#N/A Invalid Parameter: Interpolation value</v>
      </c>
      <c r="AJ1313" s="43" t="str">
        <f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>_xll.BInterpol('Base IPCA'!$C$3:$C$14,'Base IPCA'!$E$3:$E$14,AH1314,"Cubic","Extrapolate=Linear","MultiX=Average","Skip=True","Sort=True")</f>
        <v>#N/A Invalid Parameter: Interpolation value</v>
      </c>
      <c r="AJ1314" s="43" t="str">
        <f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>_xll.BInterpol('Base IPCA'!$C$3:$C$14,'Base IPCA'!$E$3:$E$14,AH1315,"Cubic","Extrapolate=Linear","MultiX=Average","Skip=True","Sort=True")</f>
        <v>#N/A Invalid Parameter: Interpolation value</v>
      </c>
      <c r="AJ1315" s="43" t="str">
        <f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>_xll.BInterpol('Base IPCA'!$C$3:$C$14,'Base IPCA'!$E$3:$E$14,AH1316,"Cubic","Extrapolate=Linear","MultiX=Average","Skip=True","Sort=True")</f>
        <v>#N/A Invalid Parameter: Interpolation value</v>
      </c>
      <c r="AJ1316" s="43" t="str">
        <f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>_xll.BInterpol('Base IPCA'!$C$3:$C$14,'Base IPCA'!$E$3:$E$14,AH1317,"Cubic","Extrapolate=Linear","MultiX=Average","Skip=True","Sort=True")</f>
        <v>#N/A Invalid Parameter: Interpolation value</v>
      </c>
      <c r="AJ1317" s="43" t="str">
        <f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>_xll.BInterpol('Base IPCA'!$C$3:$C$14,'Base IPCA'!$E$3:$E$14,AH1318,"Cubic","Extrapolate=Linear","MultiX=Average","Skip=True","Sort=True")</f>
        <v>#N/A Invalid Parameter: Interpolation value</v>
      </c>
      <c r="AJ1318" s="43" t="str">
        <f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>_xll.BInterpol('Base IPCA'!$C$3:$C$14,'Base IPCA'!$E$3:$E$14,AH1319,"Cubic","Extrapolate=Linear","MultiX=Average","Skip=True","Sort=True")</f>
        <v>#N/A Invalid Parameter: Interpolation value</v>
      </c>
      <c r="AJ1319" s="43" t="str">
        <f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>_xll.BInterpol('Base IPCA'!$C$3:$C$14,'Base IPCA'!$E$3:$E$14,AH1320,"Cubic","Extrapolate=Linear","MultiX=Average","Skip=True","Sort=True")</f>
        <v>#N/A Invalid Parameter: Interpolation value</v>
      </c>
      <c r="AJ1320" s="43" t="str">
        <f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>_xll.BInterpol('Base IPCA'!$C$3:$C$14,'Base IPCA'!$E$3:$E$14,AH1321,"Cubic","Extrapolate=Linear","MultiX=Average","Skip=True","Sort=True")</f>
        <v>#N/A Invalid Parameter: Interpolation value</v>
      </c>
      <c r="AJ1321" s="43" t="str">
        <f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>_xll.BInterpol('Base IPCA'!$C$3:$C$14,'Base IPCA'!$E$3:$E$14,AH1322,"Cubic","Extrapolate=Linear","MultiX=Average","Skip=True","Sort=True")</f>
        <v>#N/A Invalid Parameter: Interpolation value</v>
      </c>
      <c r="AJ1322" s="43" t="str">
        <f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>_xll.BInterpol('Base IPCA'!$C$3:$C$14,'Base IPCA'!$E$3:$E$14,AH1323,"Cubic","Extrapolate=Linear","MultiX=Average","Skip=True","Sort=True")</f>
        <v>#N/A Invalid Parameter: Interpolation value</v>
      </c>
      <c r="AJ1323" s="43" t="str">
        <f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>_xll.BInterpol('Base IPCA'!$C$3:$C$14,'Base IPCA'!$E$3:$E$14,AH1324,"Cubic","Extrapolate=Linear","MultiX=Average","Skip=True","Sort=True")</f>
        <v>#N/A Invalid Parameter: Interpolation value</v>
      </c>
      <c r="AJ1324" s="43" t="str">
        <f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>_xll.BInterpol('Base IPCA'!$C$3:$C$14,'Base IPCA'!$E$3:$E$14,AH1325,"Cubic","Extrapolate=Linear","MultiX=Average","Skip=True","Sort=True")</f>
        <v>#N/A Invalid Parameter: Interpolation value</v>
      </c>
      <c r="AJ1325" s="43" t="str">
        <f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>_xll.BInterpol('Base IPCA'!$C$3:$C$14,'Base IPCA'!$E$3:$E$14,AH1326,"Cubic","Extrapolate=Linear","MultiX=Average","Skip=True","Sort=True")</f>
        <v>#N/A Invalid Parameter: Interpolation value</v>
      </c>
      <c r="AJ1326" s="43" t="str">
        <f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>_xll.BInterpol('Base IPCA'!$C$3:$C$14,'Base IPCA'!$E$3:$E$14,AH1327,"Cubic","Extrapolate=Linear","MultiX=Average","Skip=True","Sort=True")</f>
        <v>#N/A Invalid Parameter: Interpolation value</v>
      </c>
      <c r="AJ1327" s="43" t="str">
        <f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>_xll.BInterpol('Base IPCA'!$C$3:$C$14,'Base IPCA'!$E$3:$E$14,AH1328,"Cubic","Extrapolate=Linear","MultiX=Average","Skip=True","Sort=True")</f>
        <v>#N/A Invalid Parameter: Interpolation value</v>
      </c>
      <c r="AJ1328" s="43" t="str">
        <f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>_xll.BInterpol('Base IPCA'!$C$3:$C$14,'Base IPCA'!$E$3:$E$14,AH1329,"Cubic","Extrapolate=Linear","MultiX=Average","Skip=True","Sort=True")</f>
        <v>#N/A Invalid Parameter: Interpolation value</v>
      </c>
      <c r="AJ1329" s="43" t="str">
        <f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>_xll.BInterpol('Base IPCA'!$C$3:$C$14,'Base IPCA'!$E$3:$E$14,AH1330,"Cubic","Extrapolate=Linear","MultiX=Average","Skip=True","Sort=True")</f>
        <v>#N/A Invalid Parameter: Interpolation value</v>
      </c>
      <c r="AJ1330" s="43" t="str">
        <f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>_xll.BInterpol('Base IPCA'!$C$3:$C$14,'Base IPCA'!$E$3:$E$14,AH1331,"Cubic","Extrapolate=Linear","MultiX=Average","Skip=True","Sort=True")</f>
        <v>#N/A Invalid Parameter: Interpolation value</v>
      </c>
      <c r="AJ1331" s="43" t="str">
        <f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>_xll.BInterpol('Base IPCA'!$C$3:$C$14,'Base IPCA'!$E$3:$E$14,AH1332,"Cubic","Extrapolate=Linear","MultiX=Average","Skip=True","Sort=True")</f>
        <v>#N/A Invalid Parameter: Interpolation value</v>
      </c>
      <c r="AJ1332" s="43" t="str">
        <f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>_xll.BInterpol('Base IPCA'!$C$3:$C$14,'Base IPCA'!$E$3:$E$14,AH1333,"Cubic","Extrapolate=Linear","MultiX=Average","Skip=True","Sort=True")</f>
        <v>#N/A Invalid Parameter: Interpolation value</v>
      </c>
      <c r="AJ1333" s="43" t="str">
        <f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>_xll.BInterpol('Base IPCA'!$C$3:$C$14,'Base IPCA'!$E$3:$E$14,AH1334,"Cubic","Extrapolate=Linear","MultiX=Average","Skip=True","Sort=True")</f>
        <v>#N/A Invalid Parameter: Interpolation value</v>
      </c>
      <c r="AJ1334" s="43" t="str">
        <f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>_xll.BInterpol('Base IPCA'!$C$3:$C$14,'Base IPCA'!$E$3:$E$14,AH1335,"Cubic","Extrapolate=Linear","MultiX=Average","Skip=True","Sort=True")</f>
        <v>#N/A Invalid Parameter: Interpolation value</v>
      </c>
      <c r="AJ1335" s="43" t="str">
        <f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>_xll.BInterpol('Base IPCA'!$C$3:$C$14,'Base IPCA'!$E$3:$E$14,AH1336,"Cubic","Extrapolate=Linear","MultiX=Average","Skip=True","Sort=True")</f>
        <v>#N/A Invalid Parameter: Interpolation value</v>
      </c>
      <c r="AJ1336" s="43" t="str">
        <f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>_xll.BInterpol('Base IPCA'!$C$3:$C$14,'Base IPCA'!$E$3:$E$14,AH1337,"Cubic","Extrapolate=Linear","MultiX=Average","Skip=True","Sort=True")</f>
        <v>#N/A Invalid Parameter: Interpolation value</v>
      </c>
      <c r="AJ1337" s="43" t="str">
        <f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>_xll.BInterpol('Base IPCA'!$C$3:$C$14,'Base IPCA'!$E$3:$E$14,AH1338,"Cubic","Extrapolate=Linear","MultiX=Average","Skip=True","Sort=True")</f>
        <v>#N/A Invalid Parameter: Interpolation value</v>
      </c>
      <c r="AJ1338" s="43" t="str">
        <f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>_xll.BInterpol('Base IPCA'!$C$3:$C$14,'Base IPCA'!$E$3:$E$14,AH1339,"Cubic","Extrapolate=Linear","MultiX=Average","Skip=True","Sort=True")</f>
        <v>#N/A Invalid Parameter: Interpolation value</v>
      </c>
      <c r="AJ1339" s="43" t="str">
        <f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>_xll.BInterpol('Base IPCA'!$C$3:$C$14,'Base IPCA'!$E$3:$E$14,AH1340,"Cubic","Extrapolate=Linear","MultiX=Average","Skip=True","Sort=True")</f>
        <v>#N/A Invalid Parameter: Interpolation value</v>
      </c>
      <c r="AJ1340" s="43" t="str">
        <f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>_xll.BInterpol('Base IPCA'!$C$3:$C$14,'Base IPCA'!$E$3:$E$14,AH1341,"Cubic","Extrapolate=Linear","MultiX=Average","Skip=True","Sort=True")</f>
        <v>#N/A Invalid Parameter: Interpolation value</v>
      </c>
      <c r="AJ1341" s="43" t="str">
        <f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>_xll.BInterpol('Base IPCA'!$C$3:$C$14,'Base IPCA'!$E$3:$E$14,AH1342,"Cubic","Extrapolate=Linear","MultiX=Average","Skip=True","Sort=True")</f>
        <v>#N/A Invalid Parameter: Interpolation value</v>
      </c>
      <c r="AJ1342" s="43" t="str">
        <f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>_xll.BInterpol('Base IPCA'!$C$3:$C$14,'Base IPCA'!$E$3:$E$14,AH1343,"Cubic","Extrapolate=Linear","MultiX=Average","Skip=True","Sort=True")</f>
        <v>#N/A Invalid Parameter: Interpolation value</v>
      </c>
      <c r="AJ1343" s="43" t="str">
        <f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>_xll.BInterpol('Base IPCA'!$C$3:$C$14,'Base IPCA'!$E$3:$E$14,AH1344,"Cubic","Extrapolate=Linear","MultiX=Average","Skip=True","Sort=True")</f>
        <v>#N/A Invalid Parameter: Interpolation value</v>
      </c>
      <c r="AJ1344" s="43" t="str">
        <f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>_xll.BInterpol('Base IPCA'!$C$3:$C$14,'Base IPCA'!$E$3:$E$14,AH1345,"Cubic","Extrapolate=Linear","MultiX=Average","Skip=True","Sort=True")</f>
        <v>#N/A Invalid Parameter: Interpolation value</v>
      </c>
      <c r="AJ1345" s="43" t="str">
        <f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>_xll.BInterpol('Base IPCA'!$C$3:$C$14,'Base IPCA'!$E$3:$E$14,AH1346,"Cubic","Extrapolate=Linear","MultiX=Average","Skip=True","Sort=True")</f>
        <v>#N/A Invalid Parameter: Interpolation value</v>
      </c>
      <c r="AJ1346" s="43" t="str">
        <f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>_xll.BInterpol('Base IPCA'!$C$3:$C$14,'Base IPCA'!$E$3:$E$14,AH1347,"Cubic","Extrapolate=Linear","MultiX=Average","Skip=True","Sort=True")</f>
        <v>#N/A Invalid Parameter: Interpolation value</v>
      </c>
      <c r="AJ1347" s="43" t="str">
        <f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>_xll.BInterpol('Base IPCA'!$C$3:$C$14,'Base IPCA'!$E$3:$E$14,AH1348,"Cubic","Extrapolate=Linear","MultiX=Average","Skip=True","Sort=True")</f>
        <v>#N/A Invalid Parameter: Interpolation value</v>
      </c>
      <c r="AJ1348" s="43" t="str">
        <f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>_xll.BInterpol('Base IPCA'!$C$3:$C$14,'Base IPCA'!$E$3:$E$14,AH1349,"Cubic","Extrapolate=Linear","MultiX=Average","Skip=True","Sort=True")</f>
        <v>#N/A Invalid Parameter: Interpolation value</v>
      </c>
      <c r="AJ1349" s="43" t="str">
        <f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>_xll.BInterpol('Base IPCA'!$C$3:$C$14,'Base IPCA'!$E$3:$E$14,AH1350,"Cubic","Extrapolate=Linear","MultiX=Average","Skip=True","Sort=True")</f>
        <v>#N/A Invalid Parameter: Interpolation value</v>
      </c>
      <c r="AJ1350" s="43" t="str">
        <f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>_xll.BInterpol('Base IPCA'!$C$3:$C$14,'Base IPCA'!$E$3:$E$14,AH1351,"Cubic","Extrapolate=Linear","MultiX=Average","Skip=True","Sort=True")</f>
        <v>#N/A Invalid Parameter: Interpolation value</v>
      </c>
      <c r="AJ1351" s="43" t="str">
        <f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>_xll.BInterpol('Base IPCA'!$C$3:$C$14,'Base IPCA'!$E$3:$E$14,AH1352,"Cubic","Extrapolate=Linear","MultiX=Average","Skip=True","Sort=True")</f>
        <v>#N/A Invalid Parameter: Interpolation value</v>
      </c>
      <c r="AJ1352" s="43" t="str">
        <f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>_xll.BInterpol('Base IPCA'!$C$3:$C$14,'Base IPCA'!$E$3:$E$14,AH1353,"Cubic","Extrapolate=Linear","MultiX=Average","Skip=True","Sort=True")</f>
        <v>#N/A Invalid Parameter: Interpolation value</v>
      </c>
      <c r="AJ1353" s="43" t="str">
        <f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>_xll.BInterpol('Base IPCA'!$C$3:$C$14,'Base IPCA'!$E$3:$E$14,AH1354,"Cubic","Extrapolate=Linear","MultiX=Average","Skip=True","Sort=True")</f>
        <v>#N/A Invalid Parameter: Interpolation value</v>
      </c>
      <c r="AJ1354" s="43" t="str">
        <f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>_xll.BInterpol('Base IPCA'!$C$3:$C$14,'Base IPCA'!$E$3:$E$14,AH1355,"Cubic","Extrapolate=Linear","MultiX=Average","Skip=True","Sort=True")</f>
        <v>#N/A Invalid Parameter: Interpolation value</v>
      </c>
      <c r="AJ1355" s="43" t="str">
        <f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>_xll.BInterpol('Base IPCA'!$C$3:$C$14,'Base IPCA'!$E$3:$E$14,AH1356,"Cubic","Extrapolate=Linear","MultiX=Average","Skip=True","Sort=True")</f>
        <v>#N/A Invalid Parameter: Interpolation value</v>
      </c>
      <c r="AJ1356" s="43" t="str">
        <f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>_xll.BInterpol('Base IPCA'!$C$3:$C$14,'Base IPCA'!$E$3:$E$14,AH1357,"Cubic","Extrapolate=Linear","MultiX=Average","Skip=True","Sort=True")</f>
        <v>#N/A Invalid Parameter: Interpolation value</v>
      </c>
      <c r="AJ1357" s="43" t="str">
        <f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>_xll.BInterpol('Base IPCA'!$C$3:$C$14,'Base IPCA'!$E$3:$E$14,AH1358,"Cubic","Extrapolate=Linear","MultiX=Average","Skip=True","Sort=True")</f>
        <v>#N/A Invalid Parameter: Interpolation value</v>
      </c>
      <c r="AJ1358" s="43" t="str">
        <f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>_xll.BInterpol('Base IPCA'!$C$3:$C$14,'Base IPCA'!$E$3:$E$14,AH1359,"Cubic","Extrapolate=Linear","MultiX=Average","Skip=True","Sort=True")</f>
        <v>#N/A Invalid Parameter: Interpolation value</v>
      </c>
      <c r="AJ1359" s="43" t="str">
        <f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>_xll.BInterpol('Base IPCA'!$C$3:$C$14,'Base IPCA'!$E$3:$E$14,AH1360,"Cubic","Extrapolate=Linear","MultiX=Average","Skip=True","Sort=True")</f>
        <v>#N/A Invalid Parameter: Interpolation value</v>
      </c>
      <c r="AJ1360" s="43" t="str">
        <f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>_xll.BInterpol('Base IPCA'!$C$3:$C$14,'Base IPCA'!$E$3:$E$14,AH1361,"Cubic","Extrapolate=Linear","MultiX=Average","Skip=True","Sort=True")</f>
        <v>#N/A Invalid Parameter: Interpolation value</v>
      </c>
      <c r="AJ1361" s="43" t="str">
        <f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>_xll.BInterpol('Base IPCA'!$C$3:$C$14,'Base IPCA'!$E$3:$E$14,AH1362,"Cubic","Extrapolate=Linear","MultiX=Average","Skip=True","Sort=True")</f>
        <v>#N/A Invalid Parameter: Interpolation value</v>
      </c>
      <c r="AJ1362" s="43" t="str">
        <f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>_xll.BInterpol('Base IPCA'!$C$3:$C$14,'Base IPCA'!$E$3:$E$14,AH1363,"Cubic","Extrapolate=Linear","MultiX=Average","Skip=True","Sort=True")</f>
        <v>#N/A Invalid Parameter: Interpolation value</v>
      </c>
      <c r="AJ1363" s="43" t="str">
        <f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>_xll.BInterpol('Base IPCA'!$C$3:$C$14,'Base IPCA'!$E$3:$E$14,AH1364,"Cubic","Extrapolate=Linear","MultiX=Average","Skip=True","Sort=True")</f>
        <v>#N/A Invalid Parameter: Interpolation value</v>
      </c>
      <c r="AJ1364" s="43" t="str">
        <f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>_xll.BInterpol('Base IPCA'!$C$3:$C$14,'Base IPCA'!$E$3:$E$14,AH1365,"Cubic","Extrapolate=Linear","MultiX=Average","Skip=True","Sort=True")</f>
        <v>#N/A Invalid Parameter: Interpolation value</v>
      </c>
      <c r="AJ1365" s="43" t="str">
        <f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>_xll.BInterpol('Base IPCA'!$C$3:$C$14,'Base IPCA'!$E$3:$E$14,AH1366,"Cubic","Extrapolate=Linear","MultiX=Average","Skip=True","Sort=True")</f>
        <v>#N/A Invalid Parameter: Interpolation value</v>
      </c>
      <c r="AJ1366" s="43" t="str">
        <f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>_xll.BInterpol('Base IPCA'!$C$3:$C$14,'Base IPCA'!$E$3:$E$14,AH1367,"Cubic","Extrapolate=Linear","MultiX=Average","Skip=True","Sort=True")</f>
        <v>#N/A Invalid Parameter: Interpolation value</v>
      </c>
      <c r="AJ1367" s="43" t="str">
        <f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>_xll.BInterpol('Base IPCA'!$C$3:$C$14,'Base IPCA'!$E$3:$E$14,AH1368,"Cubic","Extrapolate=Linear","MultiX=Average","Skip=True","Sort=True")</f>
        <v>#N/A Invalid Parameter: Interpolation value</v>
      </c>
      <c r="AJ1368" s="43" t="str">
        <f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>_xll.BInterpol('Base IPCA'!$C$3:$C$14,'Base IPCA'!$E$3:$E$14,AH1369,"Cubic","Extrapolate=Linear","MultiX=Average","Skip=True","Sort=True")</f>
        <v>#N/A Invalid Parameter: Interpolation value</v>
      </c>
      <c r="AJ1369" s="43" t="str">
        <f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>_xll.BInterpol('Base IPCA'!$C$3:$C$14,'Base IPCA'!$E$3:$E$14,AH1370,"Cubic","Extrapolate=Linear","MultiX=Average","Skip=True","Sort=True")</f>
        <v>#N/A Invalid Parameter: Interpolation value</v>
      </c>
      <c r="AJ1370" s="43" t="str">
        <f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>_xll.BInterpol('Base IPCA'!$C$3:$C$14,'Base IPCA'!$E$3:$E$14,AH1371,"Cubic","Extrapolate=Linear","MultiX=Average","Skip=True","Sort=True")</f>
        <v>#N/A Invalid Parameter: Interpolation value</v>
      </c>
      <c r="AJ1371" s="43" t="str">
        <f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>_xll.BInterpol('Base IPCA'!$C$3:$C$14,'Base IPCA'!$E$3:$E$14,AH1372,"Cubic","Extrapolate=Linear","MultiX=Average","Skip=True","Sort=True")</f>
        <v>#N/A Invalid Parameter: Interpolation value</v>
      </c>
      <c r="AJ1372" s="43" t="str">
        <f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>_xll.BInterpol('Base IPCA'!$C$3:$C$14,'Base IPCA'!$E$3:$E$14,AH1373,"Cubic","Extrapolate=Linear","MultiX=Average","Skip=True","Sort=True")</f>
        <v>#N/A Invalid Parameter: Interpolation value</v>
      </c>
      <c r="AJ1373" s="43" t="str">
        <f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>_xll.BInterpol('Base IPCA'!$C$3:$C$14,'Base IPCA'!$E$3:$E$14,AH1374,"Cubic","Extrapolate=Linear","MultiX=Average","Skip=True","Sort=True")</f>
        <v>#N/A Invalid Parameter: Interpolation value</v>
      </c>
      <c r="AJ1374" s="43" t="str">
        <f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>_xll.BInterpol('Base IPCA'!$C$3:$C$14,'Base IPCA'!$E$3:$E$14,AH1375,"Cubic","Extrapolate=Linear","MultiX=Average","Skip=True","Sort=True")</f>
        <v>#N/A Invalid Parameter: Interpolation value</v>
      </c>
      <c r="AJ1375" s="43" t="str">
        <f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>_xll.BInterpol('Base IPCA'!$C$3:$C$14,'Base IPCA'!$E$3:$E$14,AH1376,"Cubic","Extrapolate=Linear","MultiX=Average","Skip=True","Sort=True")</f>
        <v>#N/A Invalid Parameter: Interpolation value</v>
      </c>
      <c r="AJ1376" s="43" t="str">
        <f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>_xll.BInterpol('Base IPCA'!$C$3:$C$14,'Base IPCA'!$E$3:$E$14,AH1377,"Cubic","Extrapolate=Linear","MultiX=Average","Skip=True","Sort=True")</f>
        <v>#N/A Invalid Parameter: Interpolation value</v>
      </c>
      <c r="AJ1377" s="43" t="str">
        <f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>_xll.BInterpol('Base IPCA'!$C$3:$C$14,'Base IPCA'!$E$3:$E$14,AH1378,"Cubic","Extrapolate=Linear","MultiX=Average","Skip=True","Sort=True")</f>
        <v>#N/A Invalid Parameter: Interpolation value</v>
      </c>
      <c r="AJ1378" s="43" t="str">
        <f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>_xll.BInterpol('Base IPCA'!$C$3:$C$14,'Base IPCA'!$E$3:$E$14,AH1379,"Cubic","Extrapolate=Linear","MultiX=Average","Skip=True","Sort=True")</f>
        <v>#N/A Invalid Parameter: Interpolation value</v>
      </c>
      <c r="AJ1379" s="43" t="str">
        <f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>_xll.BInterpol('Base IPCA'!$C$3:$C$14,'Base IPCA'!$E$3:$E$14,AH1380,"Cubic","Extrapolate=Linear","MultiX=Average","Skip=True","Sort=True")</f>
        <v>#N/A Invalid Parameter: Interpolation value</v>
      </c>
      <c r="AJ1380" s="43" t="str">
        <f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>_xll.BInterpol('Base IPCA'!$C$3:$C$14,'Base IPCA'!$E$3:$E$14,AH1381,"Cubic","Extrapolate=Linear","MultiX=Average","Skip=True","Sort=True")</f>
        <v>#N/A Invalid Parameter: Interpolation value</v>
      </c>
      <c r="AJ1381" s="43" t="str">
        <f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>_xll.BInterpol('Base IPCA'!$C$3:$C$14,'Base IPCA'!$E$3:$E$14,AH1382,"Cubic","Extrapolate=Linear","MultiX=Average","Skip=True","Sort=True")</f>
        <v>#N/A Invalid Parameter: Interpolation value</v>
      </c>
      <c r="AJ1382" s="43" t="str">
        <f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>_xll.BInterpol('Base IPCA'!$C$3:$C$14,'Base IPCA'!$E$3:$E$14,AH1383,"Cubic","Extrapolate=Linear","MultiX=Average","Skip=True","Sort=True")</f>
        <v>#N/A Invalid Parameter: Interpolation value</v>
      </c>
      <c r="AJ1383" s="43" t="str">
        <f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>_xll.BInterpol('Base IPCA'!$C$3:$C$14,'Base IPCA'!$E$3:$E$14,AH1384,"Cubic","Extrapolate=Linear","MultiX=Average","Skip=True","Sort=True")</f>
        <v>#N/A Invalid Parameter: Interpolation value</v>
      </c>
      <c r="AJ1384" s="43" t="str">
        <f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>_xll.BInterpol('Base IPCA'!$C$3:$C$14,'Base IPCA'!$E$3:$E$14,AH1385,"Cubic","Extrapolate=Linear","MultiX=Average","Skip=True","Sort=True")</f>
        <v>#N/A Invalid Parameter: Interpolation value</v>
      </c>
      <c r="AJ1385" s="43" t="str">
        <f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>_xll.BInterpol('Base IPCA'!$C$3:$C$14,'Base IPCA'!$E$3:$E$14,AH1386,"Cubic","Extrapolate=Linear","MultiX=Average","Skip=True","Sort=True")</f>
        <v>#N/A Invalid Parameter: Interpolation value</v>
      </c>
      <c r="AJ1386" s="43" t="str">
        <f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>_xll.BInterpol('Base IPCA'!$C$3:$C$14,'Base IPCA'!$E$3:$E$14,AH1387,"Cubic","Extrapolate=Linear","MultiX=Average","Skip=True","Sort=True")</f>
        <v>#N/A Invalid Parameter: Interpolation value</v>
      </c>
      <c r="AJ1387" s="43" t="str">
        <f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>_xll.BInterpol('Base IPCA'!$C$3:$C$14,'Base IPCA'!$E$3:$E$14,AH1388,"Cubic","Extrapolate=Linear","MultiX=Average","Skip=True","Sort=True")</f>
        <v>#N/A Invalid Parameter: Interpolation value</v>
      </c>
      <c r="AJ1388" s="43" t="str">
        <f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>_xll.BInterpol('Base IPCA'!$C$3:$C$14,'Base IPCA'!$E$3:$E$14,AH1389,"Cubic","Extrapolate=Linear","MultiX=Average","Skip=True","Sort=True")</f>
        <v>#N/A Invalid Parameter: Interpolation value</v>
      </c>
      <c r="AJ1389" s="43" t="str">
        <f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>_xll.BInterpol('Base IPCA'!$C$3:$C$14,'Base IPCA'!$E$3:$E$14,AH1390,"Cubic","Extrapolate=Linear","MultiX=Average","Skip=True","Sort=True")</f>
        <v>#N/A Invalid Parameter: Interpolation value</v>
      </c>
      <c r="AJ1390" s="43" t="str">
        <f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>_xll.BInterpol('Base IPCA'!$C$3:$C$14,'Base IPCA'!$E$3:$E$14,AH1391,"Cubic","Extrapolate=Linear","MultiX=Average","Skip=True","Sort=True")</f>
        <v>#N/A Invalid Parameter: Interpolation value</v>
      </c>
      <c r="AJ1391" s="43" t="str">
        <f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>_xll.BInterpol('Base IPCA'!$C$3:$C$14,'Base IPCA'!$E$3:$E$14,AH1392,"Cubic","Extrapolate=Linear","MultiX=Average","Skip=True","Sort=True")</f>
        <v>#N/A Invalid Parameter: Interpolation value</v>
      </c>
      <c r="AJ1392" s="43" t="str">
        <f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>_xll.BInterpol('Base IPCA'!$C$3:$C$14,'Base IPCA'!$E$3:$E$14,AH1393,"Cubic","Extrapolate=Linear","MultiX=Average","Skip=True","Sort=True")</f>
        <v>#N/A Invalid Parameter: Interpolation value</v>
      </c>
      <c r="AJ1393" s="43" t="str">
        <f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>_xll.BInterpol('Base IPCA'!$C$3:$C$14,'Base IPCA'!$E$3:$E$14,AH1394,"Cubic","Extrapolate=Linear","MultiX=Average","Skip=True","Sort=True")</f>
        <v>#N/A Invalid Parameter: Interpolation value</v>
      </c>
      <c r="AJ1394" s="43" t="str">
        <f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>_xll.BInterpol('Base IPCA'!$C$3:$C$14,'Base IPCA'!$E$3:$E$14,AH1395,"Cubic","Extrapolate=Linear","MultiX=Average","Skip=True","Sort=True")</f>
        <v>#N/A Invalid Parameter: Interpolation value</v>
      </c>
      <c r="AJ1395" s="43" t="str">
        <f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>_xll.BInterpol('Base IPCA'!$C$3:$C$14,'Base IPCA'!$E$3:$E$14,AH1396,"Cubic","Extrapolate=Linear","MultiX=Average","Skip=True","Sort=True")</f>
        <v>#N/A Invalid Parameter: Interpolation value</v>
      </c>
      <c r="AJ1396" s="43" t="str">
        <f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>_xll.BInterpol('Base IPCA'!$C$3:$C$14,'Base IPCA'!$E$3:$E$14,AH1397,"Cubic","Extrapolate=Linear","MultiX=Average","Skip=True","Sort=True")</f>
        <v>#N/A Invalid Parameter: Interpolation value</v>
      </c>
      <c r="AJ1397" s="43" t="str">
        <f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>_xll.BInterpol('Base IPCA'!$C$3:$C$14,'Base IPCA'!$E$3:$E$14,AH1398,"Cubic","Extrapolate=Linear","MultiX=Average","Skip=True","Sort=True")</f>
        <v>#N/A Invalid Parameter: Interpolation value</v>
      </c>
      <c r="AJ1398" s="43" t="str">
        <f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>_xll.BInterpol('Base IPCA'!$C$3:$C$14,'Base IPCA'!$E$3:$E$14,AH1399,"Cubic","Extrapolate=Linear","MultiX=Average","Skip=True","Sort=True")</f>
        <v>#N/A Invalid Parameter: Interpolation value</v>
      </c>
      <c r="AJ1399" s="43" t="str">
        <f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>_xll.BInterpol('Base IPCA'!$C$3:$C$14,'Base IPCA'!$E$3:$E$14,AH1400,"Cubic","Extrapolate=Linear","MultiX=Average","Skip=True","Sort=True")</f>
        <v>#N/A Invalid Parameter: Interpolation value</v>
      </c>
      <c r="AJ1400" s="43" t="str">
        <f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>_xll.BInterpol('Base IPCA'!$C$3:$C$14,'Base IPCA'!$E$3:$E$14,AH1401,"Cubic","Extrapolate=Linear","MultiX=Average","Skip=True","Sort=True")</f>
        <v>#N/A Invalid Parameter: Interpolation value</v>
      </c>
      <c r="AJ1401" s="43" t="str">
        <f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>_xll.BInterpol('Base IPCA'!$C$3:$C$14,'Base IPCA'!$E$3:$E$14,AH1402,"Cubic","Extrapolate=Linear","MultiX=Average","Skip=True","Sort=True")</f>
        <v>#N/A Invalid Parameter: Interpolation value</v>
      </c>
      <c r="AJ1402" s="43" t="str">
        <f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>_xll.BInterpol('Base IPCA'!$C$3:$C$14,'Base IPCA'!$E$3:$E$14,AH1403,"Cubic","Extrapolate=Linear","MultiX=Average","Skip=True","Sort=True")</f>
        <v>#N/A Invalid Parameter: Interpolation value</v>
      </c>
      <c r="AJ1403" s="43" t="str">
        <f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>_xll.BInterpol('Base IPCA'!$C$3:$C$14,'Base IPCA'!$E$3:$E$14,AH1404,"Cubic","Extrapolate=Linear","MultiX=Average","Skip=True","Sort=True")</f>
        <v>#N/A Invalid Parameter: Interpolation value</v>
      </c>
      <c r="AJ1404" s="43" t="str">
        <f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>_xll.BInterpol('Base IPCA'!$C$3:$C$14,'Base IPCA'!$E$3:$E$14,AH1405,"Cubic","Extrapolate=Linear","MultiX=Average","Skip=True","Sort=True")</f>
        <v>#N/A Invalid Parameter: Interpolation value</v>
      </c>
      <c r="AJ1405" s="43" t="str">
        <f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>_xll.BInterpol('Base IPCA'!$C$3:$C$14,'Base IPCA'!$E$3:$E$14,AH1406,"Cubic","Extrapolate=Linear","MultiX=Average","Skip=True","Sort=True")</f>
        <v>#N/A Invalid Parameter: Interpolation value</v>
      </c>
      <c r="AJ1406" s="43" t="str">
        <f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>_xll.BInterpol('Base IPCA'!$C$3:$C$14,'Base IPCA'!$E$3:$E$14,AH1407,"Cubic","Extrapolate=Linear","MultiX=Average","Skip=True","Sort=True")</f>
        <v>#N/A Invalid Parameter: Interpolation value</v>
      </c>
      <c r="AJ1407" s="43" t="str">
        <f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>_xll.BInterpol('Base IPCA'!$C$3:$C$14,'Base IPCA'!$E$3:$E$14,AH1408,"Cubic","Extrapolate=Linear","MultiX=Average","Skip=True","Sort=True")</f>
        <v>#N/A Invalid Parameter: Interpolation value</v>
      </c>
      <c r="AJ1408" s="43" t="str">
        <f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>_xll.BInterpol('Base IPCA'!$C$3:$C$14,'Base IPCA'!$E$3:$E$14,AH1409,"Cubic","Extrapolate=Linear","MultiX=Average","Skip=True","Sort=True")</f>
        <v>#N/A Invalid Parameter: Interpolation value</v>
      </c>
      <c r="AJ1409" s="43" t="str">
        <f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>_xll.BInterpol('Base IPCA'!$C$3:$C$14,'Base IPCA'!$E$3:$E$14,AH1410,"Cubic","Extrapolate=Linear","MultiX=Average","Skip=True","Sort=True")</f>
        <v>#N/A Invalid Parameter: Interpolation value</v>
      </c>
      <c r="AJ1410" s="43" t="str">
        <f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>_xll.BInterpol('Base IPCA'!$C$3:$C$14,'Base IPCA'!$E$3:$E$14,AH1411,"Cubic","Extrapolate=Linear","MultiX=Average","Skip=True","Sort=True")</f>
        <v>#N/A Invalid Parameter: Interpolation value</v>
      </c>
      <c r="AJ1411" s="43" t="str">
        <f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>_xll.BInterpol('Base IPCA'!$C$3:$C$14,'Base IPCA'!$E$3:$E$14,AH1412,"Cubic","Extrapolate=Linear","MultiX=Average","Skip=True","Sort=True")</f>
        <v>#N/A Invalid Parameter: Interpolation value</v>
      </c>
      <c r="AJ1412" s="43" t="str">
        <f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>_xll.BInterpol('Base IPCA'!$C$3:$C$14,'Base IPCA'!$E$3:$E$14,AH1413,"Cubic","Extrapolate=Linear","MultiX=Average","Skip=True","Sort=True")</f>
        <v>#N/A Invalid Parameter: Interpolation value</v>
      </c>
      <c r="AJ1413" s="43" t="str">
        <f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>_xll.BInterpol('Base IPCA'!$C$3:$C$14,'Base IPCA'!$E$3:$E$14,AH1414,"Cubic","Extrapolate=Linear","MultiX=Average","Skip=True","Sort=True")</f>
        <v>#N/A Invalid Parameter: Interpolation value</v>
      </c>
      <c r="AJ1414" s="43" t="str">
        <f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>_xll.BInterpol('Base IPCA'!$C$3:$C$14,'Base IPCA'!$E$3:$E$14,AH1415,"Cubic","Extrapolate=Linear","MultiX=Average","Skip=True","Sort=True")</f>
        <v>#N/A Invalid Parameter: Interpolation value</v>
      </c>
      <c r="AJ1415" s="43" t="str">
        <f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>_xll.BInterpol('Base IPCA'!$C$3:$C$14,'Base IPCA'!$E$3:$E$14,AH1416,"Cubic","Extrapolate=Linear","MultiX=Average","Skip=True","Sort=True")</f>
        <v>#N/A Invalid Parameter: Interpolation value</v>
      </c>
      <c r="AJ1416" s="43" t="str">
        <f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>_xll.BInterpol('Base IPCA'!$C$3:$C$14,'Base IPCA'!$E$3:$E$14,AH1417,"Cubic","Extrapolate=Linear","MultiX=Average","Skip=True","Sort=True")</f>
        <v>#N/A Invalid Parameter: Interpolation value</v>
      </c>
      <c r="AJ1417" s="43" t="str">
        <f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>_xll.BInterpol('Base IPCA'!$C$3:$C$14,'Base IPCA'!$E$3:$E$14,AH1418,"Cubic","Extrapolate=Linear","MultiX=Average","Skip=True","Sort=True")</f>
        <v>#N/A Invalid Parameter: Interpolation value</v>
      </c>
      <c r="AJ1418" s="43" t="str">
        <f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>_xll.BInterpol('Base IPCA'!$C$3:$C$14,'Base IPCA'!$E$3:$E$14,AH1419,"Cubic","Extrapolate=Linear","MultiX=Average","Skip=True","Sort=True")</f>
        <v>#N/A Invalid Parameter: Interpolation value</v>
      </c>
      <c r="AJ1419" s="43" t="str">
        <f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>_xll.BInterpol('Base IPCA'!$C$3:$C$14,'Base IPCA'!$E$3:$E$14,AH1420,"Cubic","Extrapolate=Linear","MultiX=Average","Skip=True","Sort=True")</f>
        <v>#N/A Invalid Parameter: Interpolation value</v>
      </c>
      <c r="AJ1420" s="43" t="str">
        <f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>_xll.BInterpol('Base IPCA'!$C$3:$C$14,'Base IPCA'!$E$3:$E$14,AH1421,"Cubic","Extrapolate=Linear","MultiX=Average","Skip=True","Sort=True")</f>
        <v>#N/A Invalid Parameter: Interpolation value</v>
      </c>
      <c r="AJ1421" s="43" t="str">
        <f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>_xll.BInterpol('Base IPCA'!$C$3:$C$14,'Base IPCA'!$E$3:$E$14,AH1422,"Cubic","Extrapolate=Linear","MultiX=Average","Skip=True","Sort=True")</f>
        <v>#N/A Invalid Parameter: Interpolation value</v>
      </c>
      <c r="AJ1422" s="43" t="str">
        <f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>_xll.BInterpol('Base IPCA'!$C$3:$C$14,'Base IPCA'!$E$3:$E$14,AH1423,"Cubic","Extrapolate=Linear","MultiX=Average","Skip=True","Sort=True")</f>
        <v>#N/A Invalid Parameter: Interpolation value</v>
      </c>
      <c r="AJ1423" s="43" t="str">
        <f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>_xll.BInterpol('Base IPCA'!$C$3:$C$14,'Base IPCA'!$E$3:$E$14,AH1424,"Cubic","Extrapolate=Linear","MultiX=Average","Skip=True","Sort=True")</f>
        <v>#N/A Invalid Parameter: Interpolation value</v>
      </c>
      <c r="AJ1424" s="43" t="str">
        <f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>_xll.BInterpol('Base IPCA'!$C$3:$C$14,'Base IPCA'!$E$3:$E$14,AH1425,"Cubic","Extrapolate=Linear","MultiX=Average","Skip=True","Sort=True")</f>
        <v>#N/A Invalid Parameter: Interpolation value</v>
      </c>
      <c r="AJ1425" s="43" t="str">
        <f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>_xll.BInterpol('Base IPCA'!$C$3:$C$14,'Base IPCA'!$E$3:$E$14,AH1426,"Cubic","Extrapolate=Linear","MultiX=Average","Skip=True","Sort=True")</f>
        <v>#N/A Invalid Parameter: Interpolation value</v>
      </c>
      <c r="AJ1426" s="43" t="str">
        <f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>_xll.BInterpol('Base IPCA'!$C$3:$C$14,'Base IPCA'!$E$3:$E$14,AH1427,"Cubic","Extrapolate=Linear","MultiX=Average","Skip=True","Sort=True")</f>
        <v>#N/A Invalid Parameter: Interpolation value</v>
      </c>
      <c r="AJ1427" s="43" t="str">
        <f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>_xll.BInterpol('Base IPCA'!$C$3:$C$14,'Base IPCA'!$E$3:$E$14,AH1428,"Cubic","Extrapolate=Linear","MultiX=Average","Skip=True","Sort=True")</f>
        <v>#N/A Invalid Parameter: Interpolation value</v>
      </c>
      <c r="AJ1428" s="43" t="str">
        <f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>_xll.BInterpol('Base IPCA'!$C$3:$C$14,'Base IPCA'!$E$3:$E$14,AH1429,"Cubic","Extrapolate=Linear","MultiX=Average","Skip=True","Sort=True")</f>
        <v>#N/A Invalid Parameter: Interpolation value</v>
      </c>
      <c r="AJ1429" s="43" t="str">
        <f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>_xll.BInterpol('Base IPCA'!$C$3:$C$14,'Base IPCA'!$E$3:$E$14,AH1430,"Cubic","Extrapolate=Linear","MultiX=Average","Skip=True","Sort=True")</f>
        <v>#N/A Invalid Parameter: Interpolation value</v>
      </c>
      <c r="AJ1430" s="43" t="str">
        <f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>_xll.BInterpol('Base IPCA'!$C$3:$C$14,'Base IPCA'!$E$3:$E$14,AH1431,"Cubic","Extrapolate=Linear","MultiX=Average","Skip=True","Sort=True")</f>
        <v>#N/A Invalid Parameter: Interpolation value</v>
      </c>
      <c r="AJ1431" s="43" t="str">
        <f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>_xll.BInterpol('Base IPCA'!$C$3:$C$14,'Base IPCA'!$E$3:$E$14,AH1432,"Cubic","Extrapolate=Linear","MultiX=Average","Skip=True","Sort=True")</f>
        <v>#N/A Invalid Parameter: Interpolation value</v>
      </c>
      <c r="AJ1432" s="43" t="str">
        <f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>_xll.BInterpol('Base IPCA'!$C$3:$C$14,'Base IPCA'!$E$3:$E$14,AH1433,"Cubic","Extrapolate=Linear","MultiX=Average","Skip=True","Sort=True")</f>
        <v>#N/A Invalid Parameter: Interpolation value</v>
      </c>
      <c r="AJ1433" s="43" t="str">
        <f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>_xll.BInterpol('Base IPCA'!$C$3:$C$14,'Base IPCA'!$E$3:$E$14,AH1434,"Cubic","Extrapolate=Linear","MultiX=Average","Skip=True","Sort=True")</f>
        <v>#N/A Invalid Parameter: Interpolation value</v>
      </c>
      <c r="AJ1434" s="43" t="str">
        <f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>_xll.BInterpol('Base IPCA'!$C$3:$C$14,'Base IPCA'!$E$3:$E$14,AH1435,"Cubic","Extrapolate=Linear","MultiX=Average","Skip=True","Sort=True")</f>
        <v>#N/A Invalid Parameter: Interpolation value</v>
      </c>
      <c r="AJ1435" s="43" t="str">
        <f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>_xll.BInterpol('Base IPCA'!$C$3:$C$14,'Base IPCA'!$E$3:$E$14,AH1436,"Cubic","Extrapolate=Linear","MultiX=Average","Skip=True","Sort=True")</f>
        <v>#N/A Invalid Parameter: Interpolation value</v>
      </c>
      <c r="AJ1436" s="43" t="str">
        <f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>_xll.BInterpol('Base IPCA'!$C$3:$C$14,'Base IPCA'!$E$3:$E$14,AH1437,"Cubic","Extrapolate=Linear","MultiX=Average","Skip=True","Sort=True")</f>
        <v>#N/A Invalid Parameter: Interpolation value</v>
      </c>
      <c r="AJ1437" s="43" t="str">
        <f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>_xll.BInterpol('Base IPCA'!$C$3:$C$14,'Base IPCA'!$E$3:$E$14,AH1438,"Cubic","Extrapolate=Linear","MultiX=Average","Skip=True","Sort=True")</f>
        <v>#N/A Invalid Parameter: Interpolation value</v>
      </c>
      <c r="AJ1438" s="43" t="str">
        <f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>_xll.BInterpol('Base IPCA'!$C$3:$C$14,'Base IPCA'!$E$3:$E$14,AH1439,"Cubic","Extrapolate=Linear","MultiX=Average","Skip=True","Sort=True")</f>
        <v>#N/A Invalid Parameter: Interpolation value</v>
      </c>
      <c r="AJ1439" s="43" t="str">
        <f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>_xll.BInterpol('Base IPCA'!$C$3:$C$14,'Base IPCA'!$E$3:$E$14,AH1440,"Cubic","Extrapolate=Linear","MultiX=Average","Skip=True","Sort=True")</f>
        <v>#N/A Invalid Parameter: Interpolation value</v>
      </c>
      <c r="AJ1440" s="43" t="str">
        <f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>_xll.BInterpol('Base IPCA'!$C$3:$C$14,'Base IPCA'!$E$3:$E$14,AH1441,"Cubic","Extrapolate=Linear","MultiX=Average","Skip=True","Sort=True")</f>
        <v>#N/A Invalid Parameter: Interpolation value</v>
      </c>
      <c r="AJ1441" s="43" t="str">
        <f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>_xll.BInterpol('Base IPCA'!$C$3:$C$14,'Base IPCA'!$E$3:$E$14,AH1442,"Cubic","Extrapolate=Linear","MultiX=Average","Skip=True","Sort=True")</f>
        <v>#N/A Invalid Parameter: Interpolation value</v>
      </c>
      <c r="AJ1442" s="43" t="str">
        <f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>_xll.BInterpol('Base IPCA'!$C$3:$C$14,'Base IPCA'!$E$3:$E$14,AH1443,"Cubic","Extrapolate=Linear","MultiX=Average","Skip=True","Sort=True")</f>
        <v>#N/A Invalid Parameter: Interpolation value</v>
      </c>
      <c r="AJ1443" s="43" t="str">
        <f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>_xll.BInterpol('Base IPCA'!$C$3:$C$14,'Base IPCA'!$E$3:$E$14,AH1444,"Cubic","Extrapolate=Linear","MultiX=Average","Skip=True","Sort=True")</f>
        <v>#N/A Invalid Parameter: Interpolation value</v>
      </c>
      <c r="AJ1444" s="43" t="str">
        <f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>_xll.BInterpol('Base IPCA'!$C$3:$C$14,'Base IPCA'!$E$3:$E$14,AH1445,"Cubic","Extrapolate=Linear","MultiX=Average","Skip=True","Sort=True")</f>
        <v>#N/A Invalid Parameter: Interpolation value</v>
      </c>
      <c r="AJ1445" s="43" t="str">
        <f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>_xll.BInterpol('Base IPCA'!$C$3:$C$14,'Base IPCA'!$E$3:$E$14,AH1446,"Cubic","Extrapolate=Linear","MultiX=Average","Skip=True","Sort=True")</f>
        <v>#N/A Invalid Parameter: Interpolation value</v>
      </c>
      <c r="AJ1446" s="43" t="str">
        <f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>_xll.BInterpol('Base IPCA'!$C$3:$C$14,'Base IPCA'!$E$3:$E$14,AH1447,"Cubic","Extrapolate=Linear","MultiX=Average","Skip=True","Sort=True")</f>
        <v>#N/A Invalid Parameter: Interpolation value</v>
      </c>
      <c r="AJ1447" s="43" t="str">
        <f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>_xll.BInterpol('Base IPCA'!$C$3:$C$14,'Base IPCA'!$E$3:$E$14,AH1448,"Cubic","Extrapolate=Linear","MultiX=Average","Skip=True","Sort=True")</f>
        <v>#N/A Invalid Parameter: Interpolation value</v>
      </c>
      <c r="AJ1448" s="43" t="str">
        <f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>_xll.BInterpol('Base IPCA'!$C$3:$C$14,'Base IPCA'!$E$3:$E$14,AH1449,"Cubic","Extrapolate=Linear","MultiX=Average","Skip=True","Sort=True")</f>
        <v>#N/A Invalid Parameter: Interpolation value</v>
      </c>
      <c r="AJ1449" s="43" t="str">
        <f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>_xll.BInterpol('Base IPCA'!$C$3:$C$14,'Base IPCA'!$E$3:$E$14,AH1450,"Cubic","Extrapolate=Linear","MultiX=Average","Skip=True","Sort=True")</f>
        <v>#N/A Invalid Parameter: Interpolation value</v>
      </c>
      <c r="AJ1450" s="43" t="str">
        <f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>_xll.BInterpol('Base IPCA'!$C$3:$C$14,'Base IPCA'!$E$3:$E$14,AH1451,"Cubic","Extrapolate=Linear","MultiX=Average","Skip=True","Sort=True")</f>
        <v>#N/A Invalid Parameter: Interpolation value</v>
      </c>
      <c r="AJ1451" s="43" t="str">
        <f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>_xll.BInterpol('Base IPCA'!$C$3:$C$14,'Base IPCA'!$E$3:$E$14,AH1452,"Cubic","Extrapolate=Linear","MultiX=Average","Skip=True","Sort=True")</f>
        <v>#N/A Invalid Parameter: Interpolation value</v>
      </c>
      <c r="AJ1452" s="43" t="str">
        <f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>_xll.BInterpol('Base IPCA'!$C$3:$C$14,'Base IPCA'!$E$3:$E$14,AH1453,"Cubic","Extrapolate=Linear","MultiX=Average","Skip=True","Sort=True")</f>
        <v>#N/A Invalid Parameter: Interpolation value</v>
      </c>
      <c r="AJ1453" s="43" t="str">
        <f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>_xll.BInterpol('Base IPCA'!$C$3:$C$14,'Base IPCA'!$E$3:$E$14,AH1454,"Cubic","Extrapolate=Linear","MultiX=Average","Skip=True","Sort=True")</f>
        <v>#N/A Invalid Parameter: Interpolation value</v>
      </c>
      <c r="AJ1454" s="43" t="str">
        <f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>_xll.BInterpol('Base IPCA'!$C$3:$C$14,'Base IPCA'!$E$3:$E$14,AH1455,"Cubic","Extrapolate=Linear","MultiX=Average","Skip=True","Sort=True")</f>
        <v>#N/A Invalid Parameter: Interpolation value</v>
      </c>
      <c r="AJ1455" s="43" t="str">
        <f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>_xll.BInterpol('Base IPCA'!$C$3:$C$14,'Base IPCA'!$E$3:$E$14,AH1456,"Cubic","Extrapolate=Linear","MultiX=Average","Skip=True","Sort=True")</f>
        <v>#N/A Invalid Parameter: Interpolation value</v>
      </c>
      <c r="AJ1456" s="43" t="str">
        <f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>_xll.BInterpol('Base IPCA'!$C$3:$C$14,'Base IPCA'!$E$3:$E$14,AH1457,"Cubic","Extrapolate=Linear","MultiX=Average","Skip=True","Sort=True")</f>
        <v>#N/A Invalid Parameter: Interpolation value</v>
      </c>
      <c r="AJ1457" s="43" t="str">
        <f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>_xll.BInterpol('Base IPCA'!$C$3:$C$14,'Base IPCA'!$E$3:$E$14,AH1458,"Cubic","Extrapolate=Linear","MultiX=Average","Skip=True","Sort=True")</f>
        <v>#N/A Invalid Parameter: Interpolation value</v>
      </c>
      <c r="AJ1458" s="43" t="str">
        <f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>_xll.BInterpol('Base IPCA'!$C$3:$C$14,'Base IPCA'!$E$3:$E$14,AH1459,"Cubic","Extrapolate=Linear","MultiX=Average","Skip=True","Sort=True")</f>
        <v>#N/A Invalid Parameter: Interpolation value</v>
      </c>
      <c r="AJ1459" s="43" t="str">
        <f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>_xll.BInterpol('Base IPCA'!$C$3:$C$14,'Base IPCA'!$E$3:$E$14,AH1460,"Cubic","Extrapolate=Linear","MultiX=Average","Skip=True","Sort=True")</f>
        <v>#N/A Invalid Parameter: Interpolation value</v>
      </c>
      <c r="AJ1460" s="43" t="str">
        <f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>_xll.BInterpol('Base IPCA'!$C$3:$C$14,'Base IPCA'!$E$3:$E$14,AH1461,"Cubic","Extrapolate=Linear","MultiX=Average","Skip=True","Sort=True")</f>
        <v>#N/A Invalid Parameter: Interpolation value</v>
      </c>
      <c r="AJ1461" s="43" t="str">
        <f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>_xll.BInterpol('Base IPCA'!$C$3:$C$14,'Base IPCA'!$E$3:$E$14,AH1462,"Cubic","Extrapolate=Linear","MultiX=Average","Skip=True","Sort=True")</f>
        <v>#N/A Invalid Parameter: Interpolation value</v>
      </c>
      <c r="AJ1462" s="43" t="str">
        <f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>_xll.BInterpol('Base IPCA'!$C$3:$C$14,'Base IPCA'!$E$3:$E$14,AH1463,"Cubic","Extrapolate=Linear","MultiX=Average","Skip=True","Sort=True")</f>
        <v>#N/A Invalid Parameter: Interpolation value</v>
      </c>
      <c r="AJ1463" s="43" t="str">
        <f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>_xll.BInterpol('Base IPCA'!$C$3:$C$14,'Base IPCA'!$E$3:$E$14,AH1464,"Cubic","Extrapolate=Linear","MultiX=Average","Skip=True","Sort=True")</f>
        <v>#N/A Invalid Parameter: Interpolation value</v>
      </c>
      <c r="AJ1464" s="43" t="str">
        <f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>_xll.BInterpol('Base IPCA'!$C$3:$C$14,'Base IPCA'!$E$3:$E$14,AH1465,"Cubic","Extrapolate=Linear","MultiX=Average","Skip=True","Sort=True")</f>
        <v>#N/A Invalid Parameter: Interpolation value</v>
      </c>
      <c r="AJ1465" s="43" t="str">
        <f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>_xll.BInterpol('Base IPCA'!$C$3:$C$14,'Base IPCA'!$E$3:$E$14,AH1466,"Cubic","Extrapolate=Linear","MultiX=Average","Skip=True","Sort=True")</f>
        <v>#N/A Invalid Parameter: Interpolation value</v>
      </c>
      <c r="AJ1466" s="43" t="str">
        <f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>_xll.BInterpol('Base IPCA'!$C$3:$C$14,'Base IPCA'!$E$3:$E$14,AH1467,"Cubic","Extrapolate=Linear","MultiX=Average","Skip=True","Sort=True")</f>
        <v>#N/A Invalid Parameter: Interpolation value</v>
      </c>
      <c r="AJ1467" s="43" t="str">
        <f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>_xll.BInterpol('Base IPCA'!$C$3:$C$14,'Base IPCA'!$E$3:$E$14,AH1468,"Cubic","Extrapolate=Linear","MultiX=Average","Skip=True","Sort=True")</f>
        <v>#N/A Invalid Parameter: Interpolation value</v>
      </c>
      <c r="AJ1468" s="43" t="str">
        <f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>_xll.BInterpol('Base IPCA'!$C$3:$C$14,'Base IPCA'!$E$3:$E$14,AH1469,"Cubic","Extrapolate=Linear","MultiX=Average","Skip=True","Sort=True")</f>
        <v>#N/A Invalid Parameter: Interpolation value</v>
      </c>
      <c r="AJ1469" s="43" t="str">
        <f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>_xll.BInterpol('Base IPCA'!$C$3:$C$14,'Base IPCA'!$E$3:$E$14,AH1470,"Cubic","Extrapolate=Linear","MultiX=Average","Skip=True","Sort=True")</f>
        <v>#N/A Invalid Parameter: Interpolation value</v>
      </c>
      <c r="AJ1470" s="43" t="str">
        <f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>_xll.BInterpol('Base IPCA'!$C$3:$C$14,'Base IPCA'!$E$3:$E$14,AH1471,"Cubic","Extrapolate=Linear","MultiX=Average","Skip=True","Sort=True")</f>
        <v>#N/A Invalid Parameter: Interpolation value</v>
      </c>
      <c r="AJ1471" s="43" t="str">
        <f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>_xll.BInterpol('Base IPCA'!$C$3:$C$14,'Base IPCA'!$E$3:$E$14,AH1472,"Cubic","Extrapolate=Linear","MultiX=Average","Skip=True","Sort=True")</f>
        <v>#N/A Invalid Parameter: Interpolation value</v>
      </c>
      <c r="AJ1472" s="43" t="str">
        <f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>_xll.BInterpol('Base IPCA'!$C$3:$C$14,'Base IPCA'!$E$3:$E$14,AH1473,"Cubic","Extrapolate=Linear","MultiX=Average","Skip=True","Sort=True")</f>
        <v>#N/A Invalid Parameter: Interpolation value</v>
      </c>
      <c r="AJ1473" s="43" t="str">
        <f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>_xll.BInterpol('Base IPCA'!$C$3:$C$14,'Base IPCA'!$E$3:$E$14,AH1474,"Cubic","Extrapolate=Linear","MultiX=Average","Skip=True","Sort=True")</f>
        <v>#N/A Invalid Parameter: Interpolation value</v>
      </c>
      <c r="AJ1474" s="43" t="str">
        <f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>_xll.BInterpol('Base IPCA'!$C$3:$C$14,'Base IPCA'!$E$3:$E$14,AH1475,"Cubic","Extrapolate=Linear","MultiX=Average","Skip=True","Sort=True")</f>
        <v>#N/A Invalid Parameter: Interpolation value</v>
      </c>
      <c r="AJ1475" s="43" t="str">
        <f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>_xll.BInterpol('Base IPCA'!$C$3:$C$14,'Base IPCA'!$E$3:$E$14,AH1476,"Cubic","Extrapolate=Linear","MultiX=Average","Skip=True","Sort=True")</f>
        <v>#N/A Invalid Parameter: Interpolation value</v>
      </c>
      <c r="AJ1476" s="43" t="str">
        <f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>_xll.BInterpol('Base IPCA'!$C$3:$C$14,'Base IPCA'!$E$3:$E$14,AH1477,"Cubic","Extrapolate=Linear","MultiX=Average","Skip=True","Sort=True")</f>
        <v>#N/A Invalid Parameter: Interpolation value</v>
      </c>
      <c r="AJ1477" s="43" t="str">
        <f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>_xll.BInterpol('Base IPCA'!$C$3:$C$14,'Base IPCA'!$E$3:$E$14,AH1478,"Cubic","Extrapolate=Linear","MultiX=Average","Skip=True","Sort=True")</f>
        <v>#N/A Invalid Parameter: Interpolation value</v>
      </c>
      <c r="AJ1478" s="43" t="str">
        <f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>_xll.BInterpol('Base IPCA'!$C$3:$C$14,'Base IPCA'!$E$3:$E$14,AH1479,"Cubic","Extrapolate=Linear","MultiX=Average","Skip=True","Sort=True")</f>
        <v>#N/A Invalid Parameter: Interpolation value</v>
      </c>
      <c r="AJ1479" s="43" t="str">
        <f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>_xll.BInterpol('Base IPCA'!$C$3:$C$14,'Base IPCA'!$E$3:$E$14,AH1480,"Cubic","Extrapolate=Linear","MultiX=Average","Skip=True","Sort=True")</f>
        <v>#N/A Invalid Parameter: Interpolation value</v>
      </c>
      <c r="AJ1480" s="43" t="str">
        <f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>_xll.BInterpol('Base IPCA'!$C$3:$C$14,'Base IPCA'!$E$3:$E$14,AH1481,"Cubic","Extrapolate=Linear","MultiX=Average","Skip=True","Sort=True")</f>
        <v>#N/A Invalid Parameter: Interpolation value</v>
      </c>
      <c r="AJ1481" s="43" t="str">
        <f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>_xll.BInterpol('Base IPCA'!$C$3:$C$14,'Base IPCA'!$E$3:$E$14,AH1482,"Cubic","Extrapolate=Linear","MultiX=Average","Skip=True","Sort=True")</f>
        <v>#N/A Invalid Parameter: Interpolation value</v>
      </c>
      <c r="AJ1482" s="43" t="str">
        <f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>_xll.BInterpol('Base IPCA'!$C$3:$C$14,'Base IPCA'!$E$3:$E$14,AH1483,"Cubic","Extrapolate=Linear","MultiX=Average","Skip=True","Sort=True")</f>
        <v>#N/A Invalid Parameter: Interpolation value</v>
      </c>
      <c r="AJ1483" s="43" t="str">
        <f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>_xll.BInterpol('Base IPCA'!$C$3:$C$14,'Base IPCA'!$E$3:$E$14,AH1484,"Cubic","Extrapolate=Linear","MultiX=Average","Skip=True","Sort=True")</f>
        <v>#N/A Invalid Parameter: Interpolation value</v>
      </c>
      <c r="AJ1484" s="43" t="str">
        <f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>_xll.BInterpol('Base IPCA'!$C$3:$C$14,'Base IPCA'!$E$3:$E$14,AH1485,"Cubic","Extrapolate=Linear","MultiX=Average","Skip=True","Sort=True")</f>
        <v>#N/A Invalid Parameter: Interpolation value</v>
      </c>
      <c r="AJ1485" s="43" t="str">
        <f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>_xll.BInterpol('Base IPCA'!$C$3:$C$14,'Base IPCA'!$E$3:$E$14,AH1486,"Cubic","Extrapolate=Linear","MultiX=Average","Skip=True","Sort=True")</f>
        <v>#N/A Invalid Parameter: Interpolation value</v>
      </c>
      <c r="AJ1486" s="43" t="str">
        <f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>_xll.BInterpol('Base IPCA'!$C$3:$C$14,'Base IPCA'!$E$3:$E$14,AH1487,"Cubic","Extrapolate=Linear","MultiX=Average","Skip=True","Sort=True")</f>
        <v>#N/A Invalid Parameter: Interpolation value</v>
      </c>
      <c r="AJ1487" s="43" t="str">
        <f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>_xll.BInterpol('Base IPCA'!$C$3:$C$14,'Base IPCA'!$E$3:$E$14,AH1488,"Cubic","Extrapolate=Linear","MultiX=Average","Skip=True","Sort=True")</f>
        <v>#N/A Invalid Parameter: Interpolation value</v>
      </c>
      <c r="AJ1488" s="43" t="str">
        <f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>_xll.BInterpol('Base IPCA'!$C$3:$C$14,'Base IPCA'!$E$3:$E$14,AH1489,"Cubic","Extrapolate=Linear","MultiX=Average","Skip=True","Sort=True")</f>
        <v>#N/A Invalid Parameter: Interpolation value</v>
      </c>
      <c r="AJ1489" s="43" t="str">
        <f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>_xll.BInterpol('Base IPCA'!$C$3:$C$14,'Base IPCA'!$E$3:$E$14,AH1490,"Cubic","Extrapolate=Linear","MultiX=Average","Skip=True","Sort=True")</f>
        <v>#N/A Invalid Parameter: Interpolation value</v>
      </c>
      <c r="AJ1490" s="43" t="str">
        <f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>_xll.BInterpol('Base IPCA'!$C$3:$C$14,'Base IPCA'!$E$3:$E$14,AH1491,"Cubic","Extrapolate=Linear","MultiX=Average","Skip=True","Sort=True")</f>
        <v>#N/A Invalid Parameter: Interpolation value</v>
      </c>
      <c r="AJ1491" s="43" t="str">
        <f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>_xll.BInterpol('Base IPCA'!$C$3:$C$14,'Base IPCA'!$E$3:$E$14,AH1492,"Cubic","Extrapolate=Linear","MultiX=Average","Skip=True","Sort=True")</f>
        <v>#N/A Invalid Parameter: Interpolation value</v>
      </c>
      <c r="AJ1492" s="43" t="str">
        <f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>_xll.BInterpol('Base IPCA'!$C$3:$C$14,'Base IPCA'!$E$3:$E$14,AH1493,"Cubic","Extrapolate=Linear","MultiX=Average","Skip=True","Sort=True")</f>
        <v>#N/A Invalid Parameter: Interpolation value</v>
      </c>
      <c r="AJ1493" s="43" t="str">
        <f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>_xll.BInterpol('Base IPCA'!$C$3:$C$14,'Base IPCA'!$E$3:$E$14,AH1494,"Cubic","Extrapolate=Linear","MultiX=Average","Skip=True","Sort=True")</f>
        <v>#N/A Invalid Parameter: Interpolation value</v>
      </c>
      <c r="AJ1494" s="43" t="str">
        <f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>_xll.BInterpol('Base IPCA'!$C$3:$C$14,'Base IPCA'!$E$3:$E$14,AH1495,"Cubic","Extrapolate=Linear","MultiX=Average","Skip=True","Sort=True")</f>
        <v>#N/A Invalid Parameter: Interpolation value</v>
      </c>
      <c r="AJ1495" s="43" t="str">
        <f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>_xll.BInterpol('Base IPCA'!$C$3:$C$14,'Base IPCA'!$E$3:$E$14,AH1496,"Cubic","Extrapolate=Linear","MultiX=Average","Skip=True","Sort=True")</f>
        <v>#N/A Invalid Parameter: Interpolation value</v>
      </c>
      <c r="AJ1496" s="43" t="str">
        <f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>_xll.BInterpol('Base IPCA'!$C$3:$C$14,'Base IPCA'!$E$3:$E$14,AH1497,"Cubic","Extrapolate=Linear","MultiX=Average","Skip=True","Sort=True")</f>
        <v>#N/A Invalid Parameter: Interpolation value</v>
      </c>
      <c r="AJ1497" s="43" t="str">
        <f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>_xll.BInterpol('Base IPCA'!$C$3:$C$14,'Base IPCA'!$E$3:$E$14,AH1498,"Cubic","Extrapolate=Linear","MultiX=Average","Skip=True","Sort=True")</f>
        <v>#N/A Invalid Parameter: Interpolation value</v>
      </c>
      <c r="AJ1498" s="43" t="str">
        <f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>_xll.BInterpol('Base IPCA'!$C$3:$C$14,'Base IPCA'!$E$3:$E$14,AH1499,"Cubic","Extrapolate=Linear","MultiX=Average","Skip=True","Sort=True")</f>
        <v>#N/A Invalid Parameter: Interpolation value</v>
      </c>
      <c r="AJ1499" s="43" t="str">
        <f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>_xll.BInterpol('Base IPCA'!$C$3:$C$14,'Base IPCA'!$E$3:$E$14,AH1500,"Cubic","Extrapolate=Linear","MultiX=Average","Skip=True","Sort=True")</f>
        <v>#N/A Invalid Parameter: Interpolation value</v>
      </c>
      <c r="AJ1500" s="43" t="str">
        <f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>_xll.BInterpol('Base IPCA'!$C$3:$C$14,'Base IPCA'!$E$3:$E$14,AH1501,"Cubic","Extrapolate=Linear","MultiX=Average","Skip=True","Sort=True")</f>
        <v>#N/A Invalid Parameter: Interpolation value</v>
      </c>
      <c r="AJ1501" s="43" t="str">
        <f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>_xll.BInterpol('Base IPCA'!$C$3:$C$14,'Base IPCA'!$E$3:$E$14,AH1502,"Cubic","Extrapolate=Linear","MultiX=Average","Skip=True","Sort=True")</f>
        <v>#N/A Invalid Parameter: Interpolation value</v>
      </c>
      <c r="AJ1502" s="43" t="str">
        <f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>_xll.BInterpol('Base IPCA'!$C$3:$C$14,'Base IPCA'!$E$3:$E$14,AH1503,"Cubic","Extrapolate=Linear","MultiX=Average","Skip=True","Sort=True")</f>
        <v>#N/A Invalid Parameter: Interpolation value</v>
      </c>
      <c r="AJ1503" s="43" t="str">
        <f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>_xll.BInterpol('Base IPCA'!$C$3:$C$14,'Base IPCA'!$E$3:$E$14,AH1504,"Cubic","Extrapolate=Linear","MultiX=Average","Skip=True","Sort=True")</f>
        <v>#N/A Invalid Parameter: Interpolation value</v>
      </c>
      <c r="AJ1504" s="43" t="str">
        <f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>_xll.BInterpol('Base IPCA'!$C$3:$C$14,'Base IPCA'!$E$3:$E$14,AH1505,"Cubic","Extrapolate=Linear","MultiX=Average","Skip=True","Sort=True")</f>
        <v>#N/A Invalid Parameter: Interpolation value</v>
      </c>
      <c r="AJ1505" s="43" t="str">
        <f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>_xll.BInterpol('Base IPCA'!$C$3:$C$14,'Base IPCA'!$E$3:$E$14,AH1506,"Cubic","Extrapolate=Linear","MultiX=Average","Skip=True","Sort=True")</f>
        <v>#N/A Invalid Parameter: Interpolation value</v>
      </c>
      <c r="AJ1506" s="43" t="str">
        <f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>_xll.BInterpol('Base IPCA'!$C$3:$C$14,'Base IPCA'!$E$3:$E$14,AH1507,"Cubic","Extrapolate=Linear","MultiX=Average","Skip=True","Sort=True")</f>
        <v>#N/A Invalid Parameter: Interpolation value</v>
      </c>
      <c r="AJ1507" s="43" t="str">
        <f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>_xll.BInterpol('Base IPCA'!$C$3:$C$14,'Base IPCA'!$E$3:$E$14,AH1508,"Cubic","Extrapolate=Linear","MultiX=Average","Skip=True","Sort=True")</f>
        <v>#N/A Invalid Parameter: Interpolation value</v>
      </c>
      <c r="AJ1508" s="43" t="str">
        <f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>_xll.BInterpol('Base IPCA'!$C$3:$C$14,'Base IPCA'!$E$3:$E$14,AH1509,"Cubic","Extrapolate=Linear","MultiX=Average","Skip=True","Sort=True")</f>
        <v>#N/A Invalid Parameter: Interpolation value</v>
      </c>
      <c r="AJ1509" s="43" t="str">
        <f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>_xll.BInterpol('Base IPCA'!$C$3:$C$14,'Base IPCA'!$E$3:$E$14,AH1510,"Cubic","Extrapolate=Linear","MultiX=Average","Skip=True","Sort=True")</f>
        <v>#N/A Invalid Parameter: Interpolation value</v>
      </c>
      <c r="AJ1510" s="43" t="str">
        <f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>_xll.BInterpol('Base IPCA'!$C$3:$C$14,'Base IPCA'!$E$3:$E$14,AH1511,"Cubic","Extrapolate=Linear","MultiX=Average","Skip=True","Sort=True")</f>
        <v>#N/A Invalid Parameter: Interpolation value</v>
      </c>
      <c r="AJ1511" s="43" t="str">
        <f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>_xll.BInterpol('Base IPCA'!$C$3:$C$14,'Base IPCA'!$E$3:$E$14,AH1512,"Cubic","Extrapolate=Linear","MultiX=Average","Skip=True","Sort=True")</f>
        <v>#N/A Invalid Parameter: Interpolation value</v>
      </c>
      <c r="AJ1512" s="43" t="str">
        <f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>_xll.BInterpol('Base IPCA'!$C$3:$C$14,'Base IPCA'!$E$3:$E$14,AH1513,"Cubic","Extrapolate=Linear","MultiX=Average","Skip=True","Sort=True")</f>
        <v>#N/A Invalid Parameter: Interpolation value</v>
      </c>
      <c r="AJ1513" s="43" t="str">
        <f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>_xll.BInterpol('Base IPCA'!$C$3:$C$14,'Base IPCA'!$E$3:$E$14,AH1514,"Cubic","Extrapolate=Linear","MultiX=Average","Skip=True","Sort=True")</f>
        <v>#N/A Invalid Parameter: Interpolation value</v>
      </c>
      <c r="AJ1514" s="43" t="str">
        <f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>_xll.BInterpol('Base IPCA'!$C$3:$C$14,'Base IPCA'!$E$3:$E$14,AH1515,"Cubic","Extrapolate=Linear","MultiX=Average","Skip=True","Sort=True")</f>
        <v>#N/A Invalid Parameter: Interpolation value</v>
      </c>
      <c r="AJ1515" s="43" t="str">
        <f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>_xll.BInterpol('Base IPCA'!$C$3:$C$14,'Base IPCA'!$E$3:$E$14,AH1516,"Cubic","Extrapolate=Linear","MultiX=Average","Skip=True","Sort=True")</f>
        <v>#N/A Invalid Parameter: Interpolation value</v>
      </c>
      <c r="AJ1516" s="43" t="str">
        <f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>_xll.BInterpol('Base IPCA'!$C$3:$C$14,'Base IPCA'!$E$3:$E$14,AH1517,"Cubic","Extrapolate=Linear","MultiX=Average","Skip=True","Sort=True")</f>
        <v>#N/A Invalid Parameter: Interpolation value</v>
      </c>
      <c r="AJ1517" s="43" t="str">
        <f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>_xll.BInterpol('Base IPCA'!$C$3:$C$14,'Base IPCA'!$E$3:$E$14,AH1518,"Cubic","Extrapolate=Linear","MultiX=Average","Skip=True","Sort=True")</f>
        <v>#N/A Invalid Parameter: Interpolation value</v>
      </c>
      <c r="AJ1518" s="43" t="str">
        <f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>_xll.BInterpol('Base IPCA'!$C$3:$C$14,'Base IPCA'!$E$3:$E$14,AH1519,"Cubic","Extrapolate=Linear","MultiX=Average","Skip=True","Sort=True")</f>
        <v>#N/A Invalid Parameter: Interpolation value</v>
      </c>
      <c r="AJ1519" s="43" t="str">
        <f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>_xll.BInterpol('Base IPCA'!$C$3:$C$14,'Base IPCA'!$E$3:$E$14,AH1520,"Cubic","Extrapolate=Linear","MultiX=Average","Skip=True","Sort=True")</f>
        <v>#N/A Invalid Parameter: Interpolation value</v>
      </c>
      <c r="AJ1520" s="43" t="str">
        <f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>_xll.BInterpol('Base IPCA'!$C$3:$C$14,'Base IPCA'!$E$3:$E$14,AH1521,"Cubic","Extrapolate=Linear","MultiX=Average","Skip=True","Sort=True")</f>
        <v>#N/A Invalid Parameter: Interpolation value</v>
      </c>
      <c r="AJ1521" s="43" t="str">
        <f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>_xll.BInterpol('Base IPCA'!$C$3:$C$14,'Base IPCA'!$E$3:$E$14,AH1522,"Cubic","Extrapolate=Linear","MultiX=Average","Skip=True","Sort=True")</f>
        <v>#N/A Invalid Parameter: Interpolation value</v>
      </c>
      <c r="AJ1522" s="43" t="str">
        <f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>_xll.BInterpol('Base IPCA'!$C$3:$C$14,'Base IPCA'!$E$3:$E$14,AH1523,"Cubic","Extrapolate=Linear","MultiX=Average","Skip=True","Sort=True")</f>
        <v>#N/A Invalid Parameter: Interpolation value</v>
      </c>
      <c r="AJ1523" s="43" t="str">
        <f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>_xll.BInterpol('Base IPCA'!$C$3:$C$14,'Base IPCA'!$E$3:$E$14,AH1524,"Cubic","Extrapolate=Linear","MultiX=Average","Skip=True","Sort=True")</f>
        <v>#N/A Invalid Parameter: Interpolation value</v>
      </c>
      <c r="AJ1524" s="43" t="str">
        <f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>_xll.BInterpol('Base IPCA'!$C$3:$C$14,'Base IPCA'!$E$3:$E$14,AH1525,"Cubic","Extrapolate=Linear","MultiX=Average","Skip=True","Sort=True")</f>
        <v>#N/A Invalid Parameter: Interpolation value</v>
      </c>
      <c r="AJ1525" s="43" t="str">
        <f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>_xll.BInterpol('Base IPCA'!$C$3:$C$14,'Base IPCA'!$E$3:$E$14,AH1526,"Cubic","Extrapolate=Linear","MultiX=Average","Skip=True","Sort=True")</f>
        <v>#N/A Invalid Parameter: Interpolation value</v>
      </c>
      <c r="AJ1526" s="43" t="str">
        <f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>_xll.BInterpol('Base IPCA'!$C$3:$C$14,'Base IPCA'!$E$3:$E$14,AH1527,"Cubic","Extrapolate=Linear","MultiX=Average","Skip=True","Sort=True")</f>
        <v>#N/A Invalid Parameter: Interpolation value</v>
      </c>
      <c r="AJ1527" s="43" t="str">
        <f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>_xll.BInterpol('Base IPCA'!$C$3:$C$14,'Base IPCA'!$E$3:$E$14,AH1528,"Cubic","Extrapolate=Linear","MultiX=Average","Skip=True","Sort=True")</f>
        <v>#N/A Invalid Parameter: Interpolation value</v>
      </c>
      <c r="AJ1528" s="43" t="str">
        <f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>_xll.BInterpol('Base IPCA'!$C$3:$C$14,'Base IPCA'!$E$3:$E$14,AH1529,"Cubic","Extrapolate=Linear","MultiX=Average","Skip=True","Sort=True")</f>
        <v>#N/A Invalid Parameter: Interpolation value</v>
      </c>
      <c r="AJ1529" s="43" t="str">
        <f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>_xll.BInterpol('Base IPCA'!$C$3:$C$14,'Base IPCA'!$E$3:$E$14,AH1530,"Cubic","Extrapolate=Linear","MultiX=Average","Skip=True","Sort=True")</f>
        <v>#N/A Invalid Parameter: Interpolation value</v>
      </c>
      <c r="AJ1530" s="43" t="str">
        <f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>_xll.BInterpol('Base IPCA'!$C$3:$C$14,'Base IPCA'!$E$3:$E$14,AH1531,"Cubic","Extrapolate=Linear","MultiX=Average","Skip=True","Sort=True")</f>
        <v>#N/A Invalid Parameter: Interpolation value</v>
      </c>
      <c r="AJ1531" s="43" t="str">
        <f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>_xll.BInterpol('Base IPCA'!$C$3:$C$14,'Base IPCA'!$E$3:$E$14,AH1532,"Cubic","Extrapolate=Linear","MultiX=Average","Skip=True","Sort=True")</f>
        <v>#N/A Invalid Parameter: Interpolation value</v>
      </c>
      <c r="AJ1532" s="43" t="str">
        <f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>_xll.BInterpol('Base IPCA'!$C$3:$C$14,'Base IPCA'!$E$3:$E$14,AH1533,"Cubic","Extrapolate=Linear","MultiX=Average","Skip=True","Sort=True")</f>
        <v>#N/A Invalid Parameter: Interpolation value</v>
      </c>
      <c r="AJ1533" s="43" t="str">
        <f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>_xll.BInterpol('Base IPCA'!$C$3:$C$14,'Base IPCA'!$E$3:$E$14,AH1534,"Cubic","Extrapolate=Linear","MultiX=Average","Skip=True","Sort=True")</f>
        <v>#N/A Invalid Parameter: Interpolation value</v>
      </c>
      <c r="AJ1534" s="43" t="str">
        <f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>_xll.BInterpol('Base IPCA'!$C$3:$C$14,'Base IPCA'!$E$3:$E$14,AH1535,"Cubic","Extrapolate=Linear","MultiX=Average","Skip=True","Sort=True")</f>
        <v>#N/A Invalid Parameter: Interpolation value</v>
      </c>
      <c r="AJ1535" s="43" t="str">
        <f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>_xll.BInterpol('Base IPCA'!$C$3:$C$14,'Base IPCA'!$E$3:$E$14,AH1536,"Cubic","Extrapolate=Linear","MultiX=Average","Skip=True","Sort=True")</f>
        <v>#N/A Invalid Parameter: Interpolation value</v>
      </c>
      <c r="AJ1536" s="43" t="str">
        <f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>_xll.BInterpol('Base IPCA'!$C$3:$C$14,'Base IPCA'!$E$3:$E$14,AH1537,"Cubic","Extrapolate=Linear","MultiX=Average","Skip=True","Sort=True")</f>
        <v>#N/A Invalid Parameter: Interpolation value</v>
      </c>
      <c r="AJ1537" s="43" t="str">
        <f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>_xll.BInterpol('Base IPCA'!$C$3:$C$14,'Base IPCA'!$E$3:$E$14,AH1538,"Cubic","Extrapolate=Linear","MultiX=Average","Skip=True","Sort=True")</f>
        <v>#N/A Invalid Parameter: Interpolation value</v>
      </c>
      <c r="AJ1538" s="43" t="str">
        <f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>_xll.BInterpol('Base IPCA'!$C$3:$C$14,'Base IPCA'!$E$3:$E$14,AH1539,"Cubic","Extrapolate=Linear","MultiX=Average","Skip=True","Sort=True")</f>
        <v>#N/A Invalid Parameter: Interpolation value</v>
      </c>
      <c r="AJ1539" s="43" t="str">
        <f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>_xll.BInterpol('Base IPCA'!$C$3:$C$14,'Base IPCA'!$E$3:$E$14,AH1540,"Cubic","Extrapolate=Linear","MultiX=Average","Skip=True","Sort=True")</f>
        <v>#N/A Invalid Parameter: Interpolation value</v>
      </c>
      <c r="AJ1540" s="43" t="str">
        <f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>_xll.BInterpol('Base IPCA'!$C$3:$C$14,'Base IPCA'!$E$3:$E$14,AH1541,"Cubic","Extrapolate=Linear","MultiX=Average","Skip=True","Sort=True")</f>
        <v>#N/A Invalid Parameter: Interpolation value</v>
      </c>
      <c r="AJ1541" s="43" t="str">
        <f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>_xll.BInterpol('Base IPCA'!$C$3:$C$14,'Base IPCA'!$E$3:$E$14,AH1542,"Cubic","Extrapolate=Linear","MultiX=Average","Skip=True","Sort=True")</f>
        <v>#N/A Invalid Parameter: Interpolation value</v>
      </c>
      <c r="AJ1542" s="43" t="str">
        <f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>_xll.BInterpol('Base IPCA'!$C$3:$C$14,'Base IPCA'!$E$3:$E$14,AH1543,"Cubic","Extrapolate=Linear","MultiX=Average","Skip=True","Sort=True")</f>
        <v>#N/A Invalid Parameter: Interpolation value</v>
      </c>
      <c r="AJ1543" s="43" t="str">
        <f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>_xll.BInterpol('Base IPCA'!$C$3:$C$14,'Base IPCA'!$E$3:$E$14,AH1544,"Cubic","Extrapolate=Linear","MultiX=Average","Skip=True","Sort=True")</f>
        <v>#N/A Invalid Parameter: Interpolation value</v>
      </c>
      <c r="AJ1544" s="43" t="str">
        <f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>_xll.BInterpol('Base IPCA'!$C$3:$C$14,'Base IPCA'!$E$3:$E$14,AH1545,"Cubic","Extrapolate=Linear","MultiX=Average","Skip=True","Sort=True")</f>
        <v>#N/A Invalid Parameter: Interpolation value</v>
      </c>
      <c r="AJ1545" s="43" t="str">
        <f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>_xll.BInterpol('Base IPCA'!$C$3:$C$14,'Base IPCA'!$E$3:$E$14,AH1546,"Cubic","Extrapolate=Linear","MultiX=Average","Skip=True","Sort=True")</f>
        <v>#N/A Invalid Parameter: Interpolation value</v>
      </c>
      <c r="AJ1546" s="43" t="str">
        <f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>_xll.BInterpol('Base IPCA'!$C$3:$C$14,'Base IPCA'!$E$3:$E$14,AH1547,"Cubic","Extrapolate=Linear","MultiX=Average","Skip=True","Sort=True")</f>
        <v>#N/A Invalid Parameter: Interpolation value</v>
      </c>
      <c r="AJ1547" s="43" t="str">
        <f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>_xll.BInterpol('Base IPCA'!$C$3:$C$14,'Base IPCA'!$E$3:$E$14,AH1548,"Cubic","Extrapolate=Linear","MultiX=Average","Skip=True","Sort=True")</f>
        <v>#N/A Invalid Parameter: Interpolation value</v>
      </c>
      <c r="AJ1548" s="43" t="str">
        <f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>_xll.BInterpol('Base IPCA'!$C$3:$C$14,'Base IPCA'!$E$3:$E$14,AH1549,"Cubic","Extrapolate=Linear","MultiX=Average","Skip=True","Sort=True")</f>
        <v>#N/A Invalid Parameter: Interpolation value</v>
      </c>
      <c r="AJ1549" s="43" t="str">
        <f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>_xll.BInterpol('Base IPCA'!$C$3:$C$14,'Base IPCA'!$E$3:$E$14,AH1550,"Cubic","Extrapolate=Linear","MultiX=Average","Skip=True","Sort=True")</f>
        <v>#N/A Invalid Parameter: Interpolation value</v>
      </c>
      <c r="AJ1550" s="43" t="str">
        <f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>_xll.BInterpol('Base IPCA'!$C$3:$C$14,'Base IPCA'!$E$3:$E$14,AH1551,"Cubic","Extrapolate=Linear","MultiX=Average","Skip=True","Sort=True")</f>
        <v>#N/A Invalid Parameter: Interpolation value</v>
      </c>
      <c r="AJ1551" s="43" t="str">
        <f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>_xll.BInterpol('Base IPCA'!$C$3:$C$14,'Base IPCA'!$E$3:$E$14,AH1552,"Cubic","Extrapolate=Linear","MultiX=Average","Skip=True","Sort=True")</f>
        <v>#N/A Invalid Parameter: Interpolation value</v>
      </c>
      <c r="AJ1552" s="43" t="str">
        <f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>_xll.BInterpol('Base IPCA'!$C$3:$C$14,'Base IPCA'!$E$3:$E$14,AH1553,"Cubic","Extrapolate=Linear","MultiX=Average","Skip=True","Sort=True")</f>
        <v>#N/A Invalid Parameter: Interpolation value</v>
      </c>
      <c r="AJ1553" s="43" t="str">
        <f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>_xll.BInterpol('Base IPCA'!$C$3:$C$14,'Base IPCA'!$E$3:$E$14,AH1554,"Cubic","Extrapolate=Linear","MultiX=Average","Skip=True","Sort=True")</f>
        <v>#N/A Invalid Parameter: Interpolation value</v>
      </c>
      <c r="AJ1554" s="43" t="str">
        <f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>_xll.BInterpol('Base IPCA'!$C$3:$C$14,'Base IPCA'!$E$3:$E$14,AH1555,"Cubic","Extrapolate=Linear","MultiX=Average","Skip=True","Sort=True")</f>
        <v>#N/A Invalid Parameter: Interpolation value</v>
      </c>
      <c r="AJ1555" s="43" t="str">
        <f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>_xll.BInterpol('Base IPCA'!$C$3:$C$14,'Base IPCA'!$E$3:$E$14,AH1556,"Cubic","Extrapolate=Linear","MultiX=Average","Skip=True","Sort=True")</f>
        <v>#N/A Invalid Parameter: Interpolation value</v>
      </c>
      <c r="AJ1556" s="43" t="str">
        <f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>_xll.BInterpol('Base IPCA'!$C$3:$C$14,'Base IPCA'!$E$3:$E$14,AH1557,"Cubic","Extrapolate=Linear","MultiX=Average","Skip=True","Sort=True")</f>
        <v>#N/A Invalid Parameter: Interpolation value</v>
      </c>
      <c r="AJ1557" s="43" t="str">
        <f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>_xll.BInterpol('Base IPCA'!$C$3:$C$14,'Base IPCA'!$E$3:$E$14,AH1558,"Cubic","Extrapolate=Linear","MultiX=Average","Skip=True","Sort=True")</f>
        <v>#N/A Invalid Parameter: Interpolation value</v>
      </c>
      <c r="AJ1558" s="43" t="str">
        <f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>_xll.BInterpol('Base IPCA'!$C$3:$C$14,'Base IPCA'!$E$3:$E$14,AH1559,"Cubic","Extrapolate=Linear","MultiX=Average","Skip=True","Sort=True")</f>
        <v>#N/A Invalid Parameter: Interpolation value</v>
      </c>
      <c r="AJ1559" s="43" t="str">
        <f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>_xll.BInterpol('Base IPCA'!$C$3:$C$14,'Base IPCA'!$E$3:$E$14,AH1560,"Cubic","Extrapolate=Linear","MultiX=Average","Skip=True","Sort=True")</f>
        <v>#N/A Invalid Parameter: Interpolation value</v>
      </c>
      <c r="AJ1560" s="43" t="str">
        <f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>_xll.BInterpol('Base IPCA'!$C$3:$C$14,'Base IPCA'!$E$3:$E$14,AH1561,"Cubic","Extrapolate=Linear","MultiX=Average","Skip=True","Sort=True")</f>
        <v>#N/A Invalid Parameter: Interpolation value</v>
      </c>
      <c r="AJ1561" s="43" t="str">
        <f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>_xll.BInterpol('Base IPCA'!$C$3:$C$14,'Base IPCA'!$E$3:$E$14,AH1562,"Cubic","Extrapolate=Linear","MultiX=Average","Skip=True","Sort=True")</f>
        <v>#N/A Invalid Parameter: Interpolation value</v>
      </c>
      <c r="AJ1562" s="43" t="str">
        <f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>_xll.BInterpol('Base IPCA'!$C$3:$C$14,'Base IPCA'!$E$3:$E$14,AH1563,"Cubic","Extrapolate=Linear","MultiX=Average","Skip=True","Sort=True")</f>
        <v>#N/A Invalid Parameter: Interpolation value</v>
      </c>
      <c r="AJ1563" s="43" t="str">
        <f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>_xll.BInterpol('Base IPCA'!$C$3:$C$14,'Base IPCA'!$E$3:$E$14,AH1564,"Cubic","Extrapolate=Linear","MultiX=Average","Skip=True","Sort=True")</f>
        <v>#N/A Invalid Parameter: Interpolation value</v>
      </c>
      <c r="AJ1564" s="43" t="str">
        <f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>_xll.BInterpol('Base IPCA'!$C$3:$C$14,'Base IPCA'!$E$3:$E$14,AH1565,"Cubic","Extrapolate=Linear","MultiX=Average","Skip=True","Sort=True")</f>
        <v>#N/A Invalid Parameter: Interpolation value</v>
      </c>
      <c r="AJ1565" s="43" t="str">
        <f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>_xll.BInterpol('Base IPCA'!$C$3:$C$14,'Base IPCA'!$E$3:$E$14,AH1566,"Cubic","Extrapolate=Linear","MultiX=Average","Skip=True","Sort=True")</f>
        <v>#N/A Invalid Parameter: Interpolation value</v>
      </c>
      <c r="AJ1566" s="43" t="str">
        <f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>_xll.BInterpol('Base IPCA'!$C$3:$C$14,'Base IPCA'!$E$3:$E$14,AH1567,"Cubic","Extrapolate=Linear","MultiX=Average","Skip=True","Sort=True")</f>
        <v>#N/A Invalid Parameter: Interpolation value</v>
      </c>
      <c r="AJ1567" s="43" t="str">
        <f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>_xll.BInterpol('Base IPCA'!$C$3:$C$14,'Base IPCA'!$E$3:$E$14,AH1568,"Cubic","Extrapolate=Linear","MultiX=Average","Skip=True","Sort=True")</f>
        <v>#N/A Invalid Parameter: Interpolation value</v>
      </c>
      <c r="AJ1568" s="43" t="str">
        <f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>_xll.BInterpol('Base IPCA'!$C$3:$C$14,'Base IPCA'!$E$3:$E$14,AH1569,"Cubic","Extrapolate=Linear","MultiX=Average","Skip=True","Sort=True")</f>
        <v>#N/A Invalid Parameter: Interpolation value</v>
      </c>
      <c r="AJ1569" s="43" t="str">
        <f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>_xll.BInterpol('Base IPCA'!$C$3:$C$14,'Base IPCA'!$E$3:$E$14,AH1570,"Cubic","Extrapolate=Linear","MultiX=Average","Skip=True","Sort=True")</f>
        <v>#N/A Invalid Parameter: Interpolation value</v>
      </c>
      <c r="AJ1570" s="43" t="str">
        <f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>_xll.BInterpol('Base IPCA'!$C$3:$C$14,'Base IPCA'!$E$3:$E$14,AH1571,"Cubic","Extrapolate=Linear","MultiX=Average","Skip=True","Sort=True")</f>
        <v>#N/A Invalid Parameter: Interpolation value</v>
      </c>
      <c r="AJ1571" s="43" t="str">
        <f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>_xll.BInterpol('Base IPCA'!$C$3:$C$14,'Base IPCA'!$E$3:$E$14,AH1572,"Cubic","Extrapolate=Linear","MultiX=Average","Skip=True","Sort=True")</f>
        <v>#N/A Invalid Parameter: Interpolation value</v>
      </c>
      <c r="AJ1572" s="43" t="str">
        <f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>_xll.BInterpol('Base IPCA'!$C$3:$C$14,'Base IPCA'!$E$3:$E$14,AH1573,"Cubic","Extrapolate=Linear","MultiX=Average","Skip=True","Sort=True")</f>
        <v>#N/A Invalid Parameter: Interpolation value</v>
      </c>
      <c r="AJ1573" s="43" t="str">
        <f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>_xll.BInterpol('Base IPCA'!$C$3:$C$14,'Base IPCA'!$E$3:$E$14,AH1574,"Cubic","Extrapolate=Linear","MultiX=Average","Skip=True","Sort=True")</f>
        <v>#N/A Invalid Parameter: Interpolation value</v>
      </c>
      <c r="AJ1574" s="43" t="str">
        <f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>_xll.BInterpol('Base IPCA'!$C$3:$C$14,'Base IPCA'!$E$3:$E$14,AH1575,"Cubic","Extrapolate=Linear","MultiX=Average","Skip=True","Sort=True")</f>
        <v>#N/A Invalid Parameter: Interpolation value</v>
      </c>
      <c r="AJ1575" s="43" t="str">
        <f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>_xll.BInterpol('Base IPCA'!$C$3:$C$14,'Base IPCA'!$E$3:$E$14,AH1576,"Cubic","Extrapolate=Linear","MultiX=Average","Skip=True","Sort=True")</f>
        <v>#N/A Invalid Parameter: Interpolation value</v>
      </c>
      <c r="AJ1576" s="43" t="str">
        <f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>_xll.BInterpol('Base IPCA'!$C$3:$C$14,'Base IPCA'!$E$3:$E$14,AH1577,"Cubic","Extrapolate=Linear","MultiX=Average","Skip=True","Sort=True")</f>
        <v>#N/A Invalid Parameter: Interpolation value</v>
      </c>
      <c r="AJ1577" s="43" t="str">
        <f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>_xll.BInterpol('Base IPCA'!$C$3:$C$14,'Base IPCA'!$E$3:$E$14,AH1578,"Cubic","Extrapolate=Linear","MultiX=Average","Skip=True","Sort=True")</f>
        <v>#N/A Invalid Parameter: Interpolation value</v>
      </c>
      <c r="AJ1578" s="43" t="str">
        <f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>_xll.BInterpol('Base IPCA'!$C$3:$C$14,'Base IPCA'!$E$3:$E$14,AH1579,"Cubic","Extrapolate=Linear","MultiX=Average","Skip=True","Sort=True")</f>
        <v>#N/A Invalid Parameter: Interpolation value</v>
      </c>
      <c r="AJ1579" s="43" t="str">
        <f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>_xll.BInterpol('Base IPCA'!$C$3:$C$14,'Base IPCA'!$E$3:$E$14,AH1580,"Cubic","Extrapolate=Linear","MultiX=Average","Skip=True","Sort=True")</f>
        <v>#N/A Invalid Parameter: Interpolation value</v>
      </c>
      <c r="AJ1580" s="43" t="str">
        <f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>_xll.BInterpol('Base IPCA'!$C$3:$C$14,'Base IPCA'!$E$3:$E$14,AH1581,"Cubic","Extrapolate=Linear","MultiX=Average","Skip=True","Sort=True")</f>
        <v>#N/A Invalid Parameter: Interpolation value</v>
      </c>
      <c r="AJ1581" s="43" t="str">
        <f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>_xll.BInterpol('Base IPCA'!$C$3:$C$14,'Base IPCA'!$E$3:$E$14,AH1582,"Cubic","Extrapolate=Linear","MultiX=Average","Skip=True","Sort=True")</f>
        <v>#N/A Invalid Parameter: Interpolation value</v>
      </c>
      <c r="AJ1582" s="43" t="str">
        <f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>_xll.BInterpol('Base IPCA'!$C$3:$C$14,'Base IPCA'!$E$3:$E$14,AH1583,"Cubic","Extrapolate=Linear","MultiX=Average","Skip=True","Sort=True")</f>
        <v>#N/A Invalid Parameter: Interpolation value</v>
      </c>
      <c r="AJ1583" s="43" t="str">
        <f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>_xll.BInterpol('Base IPCA'!$C$3:$C$14,'Base IPCA'!$E$3:$E$14,AH1584,"Cubic","Extrapolate=Linear","MultiX=Average","Skip=True","Sort=True")</f>
        <v>#N/A Invalid Parameter: Interpolation value</v>
      </c>
      <c r="AJ1584" s="43" t="str">
        <f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>_xll.BInterpol('Base IPCA'!$C$3:$C$14,'Base IPCA'!$E$3:$E$14,AH1585,"Cubic","Extrapolate=Linear","MultiX=Average","Skip=True","Sort=True")</f>
        <v>#N/A Invalid Parameter: Interpolation value</v>
      </c>
      <c r="AJ1585" s="43" t="str">
        <f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>_xll.BInterpol('Base IPCA'!$C$3:$C$14,'Base IPCA'!$E$3:$E$14,AH1586,"Cubic","Extrapolate=Linear","MultiX=Average","Skip=True","Sort=True")</f>
        <v>#N/A Invalid Parameter: Interpolation value</v>
      </c>
      <c r="AJ1586" s="43" t="str">
        <f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>_xll.BInterpol('Base IPCA'!$C$3:$C$14,'Base IPCA'!$E$3:$E$14,AH1587,"Cubic","Extrapolate=Linear","MultiX=Average","Skip=True","Sort=True")</f>
        <v>#N/A Invalid Parameter: Interpolation value</v>
      </c>
      <c r="AJ1587" s="43" t="str">
        <f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>_xll.BInterpol('Base IPCA'!$C$3:$C$14,'Base IPCA'!$E$3:$E$14,AH1588,"Cubic","Extrapolate=Linear","MultiX=Average","Skip=True","Sort=True")</f>
        <v>#N/A Invalid Parameter: Interpolation value</v>
      </c>
      <c r="AJ1588" s="43" t="str">
        <f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>_xll.BInterpol('Base IPCA'!$C$3:$C$14,'Base IPCA'!$E$3:$E$14,AH1589,"Cubic","Extrapolate=Linear","MultiX=Average","Skip=True","Sort=True")</f>
        <v>#N/A Invalid Parameter: Interpolation value</v>
      </c>
      <c r="AJ1589" s="43" t="str">
        <f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>_xll.BInterpol('Base IPCA'!$C$3:$C$14,'Base IPCA'!$E$3:$E$14,AH1590,"Cubic","Extrapolate=Linear","MultiX=Average","Skip=True","Sort=True")</f>
        <v>#N/A Invalid Parameter: Interpolation value</v>
      </c>
      <c r="AJ1590" s="43" t="str">
        <f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>_xll.BInterpol('Base IPCA'!$C$3:$C$14,'Base IPCA'!$E$3:$E$14,AH1591,"Cubic","Extrapolate=Linear","MultiX=Average","Skip=True","Sort=True")</f>
        <v>#N/A Invalid Parameter: Interpolation value</v>
      </c>
      <c r="AJ1591" s="43" t="str">
        <f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>_xll.BInterpol('Base IPCA'!$C$3:$C$14,'Base IPCA'!$E$3:$E$14,AH1592,"Cubic","Extrapolate=Linear","MultiX=Average","Skip=True","Sort=True")</f>
        <v>#N/A Invalid Parameter: Interpolation value</v>
      </c>
      <c r="AJ1592" s="43" t="str">
        <f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>_xll.BInterpol('Base IPCA'!$C$3:$C$14,'Base IPCA'!$E$3:$E$14,AH1593,"Cubic","Extrapolate=Linear","MultiX=Average","Skip=True","Sort=True")</f>
        <v>#N/A Invalid Parameter: Interpolation value</v>
      </c>
      <c r="AJ1593" s="43" t="str">
        <f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>_xll.BInterpol('Base IPCA'!$C$3:$C$14,'Base IPCA'!$E$3:$E$14,AH1594,"Cubic","Extrapolate=Linear","MultiX=Average","Skip=True","Sort=True")</f>
        <v>#N/A Invalid Parameter: Interpolation value</v>
      </c>
      <c r="AJ1594" s="43" t="str">
        <f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>_xll.BInterpol('Base IPCA'!$C$3:$C$14,'Base IPCA'!$E$3:$E$14,AH1595,"Cubic","Extrapolate=Linear","MultiX=Average","Skip=True","Sort=True")</f>
        <v>#N/A Invalid Parameter: Interpolation value</v>
      </c>
      <c r="AJ1595" s="43" t="str">
        <f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>_xll.BInterpol('Base IPCA'!$C$3:$C$14,'Base IPCA'!$E$3:$E$14,AH1596,"Cubic","Extrapolate=Linear","MultiX=Average","Skip=True","Sort=True")</f>
        <v>#N/A Invalid Parameter: Interpolation value</v>
      </c>
      <c r="AJ1596" s="43" t="str">
        <f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>_xll.BInterpol('Base IPCA'!$C$3:$C$14,'Base IPCA'!$E$3:$E$14,AH1597,"Cubic","Extrapolate=Linear","MultiX=Average","Skip=True","Sort=True")</f>
        <v>#N/A Invalid Parameter: Interpolation value</v>
      </c>
      <c r="AJ1597" s="43" t="str">
        <f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>_xll.BInterpol('Base IPCA'!$C$3:$C$14,'Base IPCA'!$E$3:$E$14,AH1598,"Cubic","Extrapolate=Linear","MultiX=Average","Skip=True","Sort=True")</f>
        <v>#N/A Invalid Parameter: Interpolation value</v>
      </c>
      <c r="AJ1598" s="43" t="str">
        <f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>_xll.BInterpol('Base IPCA'!$C$3:$C$14,'Base IPCA'!$E$3:$E$14,AH1599,"Cubic","Extrapolate=Linear","MultiX=Average","Skip=True","Sort=True")</f>
        <v>#N/A Invalid Parameter: Interpolation value</v>
      </c>
      <c r="AJ1599" s="43" t="str">
        <f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>_xll.BInterpol('Base IPCA'!$C$3:$C$14,'Base IPCA'!$E$3:$E$14,AH1600,"Cubic","Extrapolate=Linear","MultiX=Average","Skip=True","Sort=True")</f>
        <v>#N/A Invalid Parameter: Interpolation value</v>
      </c>
      <c r="AJ1600" s="43" t="str">
        <f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>_xll.BInterpol('Base IPCA'!$C$3:$C$14,'Base IPCA'!$E$3:$E$14,AH1601,"Cubic","Extrapolate=Linear","MultiX=Average","Skip=True","Sort=True")</f>
        <v>#N/A Invalid Parameter: Interpolation value</v>
      </c>
      <c r="AJ1601" s="43" t="str">
        <f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>_xll.BInterpol('Base IPCA'!$C$3:$C$14,'Base IPCA'!$E$3:$E$14,AH1602,"Cubic","Extrapolate=Linear","MultiX=Average","Skip=True","Sort=True")</f>
        <v>#N/A Invalid Parameter: Interpolation value</v>
      </c>
      <c r="AJ1602" s="43" t="str">
        <f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>_xll.BInterpol('Base IPCA'!$C$3:$C$14,'Base IPCA'!$E$3:$E$14,AH1603,"Cubic","Extrapolate=Linear","MultiX=Average","Skip=True","Sort=True")</f>
        <v>#N/A Invalid Parameter: Interpolation value</v>
      </c>
      <c r="AJ1603" s="43" t="str">
        <f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>_xll.BInterpol('Base IPCA'!$C$3:$C$14,'Base IPCA'!$E$3:$E$14,AH1604,"Cubic","Extrapolate=Linear","MultiX=Average","Skip=True","Sort=True")</f>
        <v>#N/A Invalid Parameter: Interpolation value</v>
      </c>
      <c r="AJ1604" s="43" t="str">
        <f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>_xll.BInterpol('Base IPCA'!$C$3:$C$14,'Base IPCA'!$E$3:$E$14,AH1605,"Cubic","Extrapolate=Linear","MultiX=Average","Skip=True","Sort=True")</f>
        <v>#N/A Invalid Parameter: Interpolation value</v>
      </c>
      <c r="AJ1605" s="43" t="str">
        <f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>_xll.BInterpol('Base IPCA'!$C$3:$C$14,'Base IPCA'!$E$3:$E$14,AH1606,"Cubic","Extrapolate=Linear","MultiX=Average","Skip=True","Sort=True")</f>
        <v>#N/A Invalid Parameter: Interpolation value</v>
      </c>
      <c r="AJ1606" s="43" t="str">
        <f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>_xll.BInterpol('Base IPCA'!$C$3:$C$14,'Base IPCA'!$E$3:$E$14,AH1607,"Cubic","Extrapolate=Linear","MultiX=Average","Skip=True","Sort=True")</f>
        <v>#N/A Invalid Parameter: Interpolation value</v>
      </c>
      <c r="AJ1607" s="43" t="str">
        <f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>_xll.BInterpol('Base IPCA'!$C$3:$C$14,'Base IPCA'!$E$3:$E$14,AH1608,"Cubic","Extrapolate=Linear","MultiX=Average","Skip=True","Sort=True")</f>
        <v>#N/A Invalid Parameter: Interpolation value</v>
      </c>
      <c r="AJ1608" s="43" t="str">
        <f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>_xll.BInterpol('Base IPCA'!$C$3:$C$14,'Base IPCA'!$E$3:$E$14,AH1609,"Cubic","Extrapolate=Linear","MultiX=Average","Skip=True","Sort=True")</f>
        <v>#N/A Invalid Parameter: Interpolation value</v>
      </c>
      <c r="AJ1609" s="43" t="str">
        <f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>_xll.BInterpol('Base IPCA'!$C$3:$C$14,'Base IPCA'!$E$3:$E$14,AH1610,"Cubic","Extrapolate=Linear","MultiX=Average","Skip=True","Sort=True")</f>
        <v>#N/A Invalid Parameter: Interpolation value</v>
      </c>
      <c r="AJ1610" s="43" t="str">
        <f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>_xll.BInterpol('Base IPCA'!$C$3:$C$14,'Base IPCA'!$E$3:$E$14,AH1611,"Cubic","Extrapolate=Linear","MultiX=Average","Skip=True","Sort=True")</f>
        <v>#N/A Invalid Parameter: Interpolation value</v>
      </c>
      <c r="AJ1611" s="43" t="str">
        <f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>_xll.BInterpol('Base IPCA'!$C$3:$C$14,'Base IPCA'!$E$3:$E$14,AH1612,"Cubic","Extrapolate=Linear","MultiX=Average","Skip=True","Sort=True")</f>
        <v>#N/A Invalid Parameter: Interpolation value</v>
      </c>
      <c r="AJ1612" s="43" t="str">
        <f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>_xll.BInterpol('Base IPCA'!$C$3:$C$14,'Base IPCA'!$E$3:$E$14,AH1613,"Cubic","Extrapolate=Linear","MultiX=Average","Skip=True","Sort=True")</f>
        <v>#N/A Invalid Parameter: Interpolation value</v>
      </c>
      <c r="AJ1613" s="43" t="str">
        <f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>_xll.BInterpol('Base IPCA'!$C$3:$C$14,'Base IPCA'!$E$3:$E$14,AH1614,"Cubic","Extrapolate=Linear","MultiX=Average","Skip=True","Sort=True")</f>
        <v>#N/A Invalid Parameter: Interpolation value</v>
      </c>
      <c r="AJ1614" s="43" t="str">
        <f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>_xll.BInterpol('Base IPCA'!$C$3:$C$14,'Base IPCA'!$E$3:$E$14,AH1615,"Cubic","Extrapolate=Linear","MultiX=Average","Skip=True","Sort=True")</f>
        <v>#N/A Invalid Parameter: Interpolation value</v>
      </c>
      <c r="AJ1615" s="43" t="str">
        <f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>_xll.BInterpol('Base IPCA'!$C$3:$C$14,'Base IPCA'!$E$3:$E$14,AH1616,"Cubic","Extrapolate=Linear","MultiX=Average","Skip=True","Sort=True")</f>
        <v>#N/A Invalid Parameter: Interpolation value</v>
      </c>
      <c r="AJ1616" s="43" t="str">
        <f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>_xll.BInterpol('Base IPCA'!$C$3:$C$14,'Base IPCA'!$E$3:$E$14,AH1617,"Cubic","Extrapolate=Linear","MultiX=Average","Skip=True","Sort=True")</f>
        <v>#N/A Invalid Parameter: Interpolation value</v>
      </c>
      <c r="AJ1617" s="43" t="str">
        <f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>_xll.BInterpol('Base IPCA'!$C$3:$C$14,'Base IPCA'!$E$3:$E$14,AH1618,"Cubic","Extrapolate=Linear","MultiX=Average","Skip=True","Sort=True")</f>
        <v>#N/A Invalid Parameter: Interpolation value</v>
      </c>
      <c r="AJ1618" s="43" t="str">
        <f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>_xll.BInterpol('Base IPCA'!$C$3:$C$14,'Base IPCA'!$E$3:$E$14,AH1619,"Cubic","Extrapolate=Linear","MultiX=Average","Skip=True","Sort=True")</f>
        <v>#N/A Invalid Parameter: Interpolation value</v>
      </c>
      <c r="AJ1619" s="43" t="str">
        <f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>_xll.BInterpol('Base IPCA'!$C$3:$C$14,'Base IPCA'!$E$3:$E$14,AH1620,"Cubic","Extrapolate=Linear","MultiX=Average","Skip=True","Sort=True")</f>
        <v>#N/A Invalid Parameter: Interpolation value</v>
      </c>
      <c r="AJ1620" s="43" t="str">
        <f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>_xll.BInterpol('Base IPCA'!$C$3:$C$14,'Base IPCA'!$E$3:$E$14,AH1621,"Cubic","Extrapolate=Linear","MultiX=Average","Skip=True","Sort=True")</f>
        <v>#N/A Invalid Parameter: Interpolation value</v>
      </c>
      <c r="AJ1621" s="43" t="str">
        <f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>_xll.BInterpol('Base IPCA'!$C$3:$C$14,'Base IPCA'!$E$3:$E$14,AH1622,"Cubic","Extrapolate=Linear","MultiX=Average","Skip=True","Sort=True")</f>
        <v>#N/A Invalid Parameter: Interpolation value</v>
      </c>
      <c r="AJ1622" s="43" t="str">
        <f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>_xll.BInterpol('Base IPCA'!$C$3:$C$14,'Base IPCA'!$E$3:$E$14,AH1623,"Cubic","Extrapolate=Linear","MultiX=Average","Skip=True","Sort=True")</f>
        <v>#N/A Invalid Parameter: Interpolation value</v>
      </c>
      <c r="AJ1623" s="43" t="str">
        <f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>_xll.BInterpol('Base IPCA'!$C$3:$C$14,'Base IPCA'!$E$3:$E$14,AH1624,"Cubic","Extrapolate=Linear","MultiX=Average","Skip=True","Sort=True")</f>
        <v>#N/A Invalid Parameter: Interpolation value</v>
      </c>
      <c r="AJ1624" s="43" t="str">
        <f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>_xll.BInterpol('Base IPCA'!$C$3:$C$14,'Base IPCA'!$E$3:$E$14,AH1625,"Cubic","Extrapolate=Linear","MultiX=Average","Skip=True","Sort=True")</f>
        <v>#N/A Invalid Parameter: Interpolation value</v>
      </c>
      <c r="AJ1625" s="43" t="str">
        <f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>_xll.BInterpol('Base IPCA'!$C$3:$C$14,'Base IPCA'!$E$3:$E$14,AH1626,"Cubic","Extrapolate=Linear","MultiX=Average","Skip=True","Sort=True")</f>
        <v>#N/A Invalid Parameter: Interpolation value</v>
      </c>
      <c r="AJ1626" s="43" t="str">
        <f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>_xll.BInterpol('Base IPCA'!$C$3:$C$14,'Base IPCA'!$E$3:$E$14,AH1627,"Cubic","Extrapolate=Linear","MultiX=Average","Skip=True","Sort=True")</f>
        <v>#N/A Invalid Parameter: Interpolation value</v>
      </c>
      <c r="AJ1627" s="43" t="str">
        <f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>_xll.BInterpol('Base IPCA'!$C$3:$C$14,'Base IPCA'!$E$3:$E$14,AH1628,"Cubic","Extrapolate=Linear","MultiX=Average","Skip=True","Sort=True")</f>
        <v>#N/A Invalid Parameter: Interpolation value</v>
      </c>
      <c r="AJ1628" s="43" t="str">
        <f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>_xll.BInterpol('Base IPCA'!$C$3:$C$14,'Base IPCA'!$E$3:$E$14,AH1629,"Cubic","Extrapolate=Linear","MultiX=Average","Skip=True","Sort=True")</f>
        <v>#N/A Invalid Parameter: Interpolation value</v>
      </c>
      <c r="AJ1629" s="43" t="str">
        <f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>_xll.BInterpol('Base IPCA'!$C$3:$C$14,'Base IPCA'!$E$3:$E$14,AH1630,"Cubic","Extrapolate=Linear","MultiX=Average","Skip=True","Sort=True")</f>
        <v>#N/A Invalid Parameter: Interpolation value</v>
      </c>
      <c r="AJ1630" s="43" t="str">
        <f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>_xll.BInterpol('Base IPCA'!$C$3:$C$14,'Base IPCA'!$E$3:$E$14,AH1631,"Cubic","Extrapolate=Linear","MultiX=Average","Skip=True","Sort=True")</f>
        <v>#N/A Invalid Parameter: Interpolation value</v>
      </c>
      <c r="AJ1631" s="43" t="str">
        <f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>_xll.BInterpol('Base IPCA'!$C$3:$C$14,'Base IPCA'!$E$3:$E$14,AH1632,"Cubic","Extrapolate=Linear","MultiX=Average","Skip=True","Sort=True")</f>
        <v>#N/A Invalid Parameter: Interpolation value</v>
      </c>
      <c r="AJ1632" s="43" t="str">
        <f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>_xll.BInterpol('Base IPCA'!$C$3:$C$14,'Base IPCA'!$E$3:$E$14,AH1633,"Cubic","Extrapolate=Linear","MultiX=Average","Skip=True","Sort=True")</f>
        <v>#N/A Invalid Parameter: Interpolation value</v>
      </c>
      <c r="AJ1633" s="43" t="str">
        <f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>_xll.BInterpol('Base IPCA'!$C$3:$C$14,'Base IPCA'!$E$3:$E$14,AH1634,"Cubic","Extrapolate=Linear","MultiX=Average","Skip=True","Sort=True")</f>
        <v>#N/A Invalid Parameter: Interpolation value</v>
      </c>
      <c r="AJ1634" s="43" t="str">
        <f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>_xll.BInterpol('Base IPCA'!$C$3:$C$14,'Base IPCA'!$E$3:$E$14,AH1635,"Cubic","Extrapolate=Linear","MultiX=Average","Skip=True","Sort=True")</f>
        <v>#N/A Invalid Parameter: Interpolation value</v>
      </c>
      <c r="AJ1635" s="43" t="str">
        <f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>_xll.BInterpol('Base IPCA'!$C$3:$C$14,'Base IPCA'!$E$3:$E$14,AH1636,"Cubic","Extrapolate=Linear","MultiX=Average","Skip=True","Sort=True")</f>
        <v>#N/A Invalid Parameter: Interpolation value</v>
      </c>
      <c r="AJ1636" s="43" t="str">
        <f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>_xll.BInterpol('Base IPCA'!$C$3:$C$14,'Base IPCA'!$E$3:$E$14,AH1637,"Cubic","Extrapolate=Linear","MultiX=Average","Skip=True","Sort=True")</f>
        <v>#N/A Invalid Parameter: Interpolation value</v>
      </c>
      <c r="AJ1637" s="43" t="str">
        <f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>_xll.BInterpol('Base IPCA'!$C$3:$C$14,'Base IPCA'!$E$3:$E$14,AH1638,"Cubic","Extrapolate=Linear","MultiX=Average","Skip=True","Sort=True")</f>
        <v>#N/A Invalid Parameter: Interpolation value</v>
      </c>
      <c r="AJ1638" s="43" t="str">
        <f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>_xll.BInterpol('Base IPCA'!$C$3:$C$14,'Base IPCA'!$E$3:$E$14,AH1639,"Cubic","Extrapolate=Linear","MultiX=Average","Skip=True","Sort=True")</f>
        <v>#N/A Invalid Parameter: Interpolation value</v>
      </c>
      <c r="AJ1639" s="43" t="str">
        <f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>_xll.BInterpol('Base IPCA'!$C$3:$C$14,'Base IPCA'!$E$3:$E$14,AH1640,"Cubic","Extrapolate=Linear","MultiX=Average","Skip=True","Sort=True")</f>
        <v>#N/A Invalid Parameter: Interpolation value</v>
      </c>
      <c r="AJ1640" s="43" t="str">
        <f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>_xll.BInterpol('Base IPCA'!$C$3:$C$14,'Base IPCA'!$E$3:$E$14,AH1641,"Cubic","Extrapolate=Linear","MultiX=Average","Skip=True","Sort=True")</f>
        <v>#N/A Invalid Parameter: Interpolation value</v>
      </c>
      <c r="AJ1641" s="43" t="str">
        <f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>_xll.BInterpol('Base IPCA'!$C$3:$C$14,'Base IPCA'!$E$3:$E$14,AH1642,"Cubic","Extrapolate=Linear","MultiX=Average","Skip=True","Sort=True")</f>
        <v>#N/A Invalid Parameter: Interpolation value</v>
      </c>
      <c r="AJ1642" s="43" t="str">
        <f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>_xll.BInterpol('Base IPCA'!$C$3:$C$14,'Base IPCA'!$E$3:$E$14,AH1643,"Cubic","Extrapolate=Linear","MultiX=Average","Skip=True","Sort=True")</f>
        <v>#N/A Invalid Parameter: Interpolation value</v>
      </c>
      <c r="AJ1643" s="43" t="str">
        <f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>_xll.BInterpol('Base IPCA'!$C$3:$C$14,'Base IPCA'!$E$3:$E$14,AH1644,"Cubic","Extrapolate=Linear","MultiX=Average","Skip=True","Sort=True")</f>
        <v>#N/A Invalid Parameter: Interpolation value</v>
      </c>
      <c r="AJ1644" s="43" t="str">
        <f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>_xll.BInterpol('Base IPCA'!$C$3:$C$14,'Base IPCA'!$E$3:$E$14,AH1645,"Cubic","Extrapolate=Linear","MultiX=Average","Skip=True","Sort=True")</f>
        <v>#N/A Invalid Parameter: Interpolation value</v>
      </c>
      <c r="AJ1645" s="43" t="str">
        <f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>_xll.BInterpol('Base IPCA'!$C$3:$C$14,'Base IPCA'!$E$3:$E$14,AH1646,"Cubic","Extrapolate=Linear","MultiX=Average","Skip=True","Sort=True")</f>
        <v>#N/A Invalid Parameter: Interpolation value</v>
      </c>
      <c r="AJ1646" s="43" t="str">
        <f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>_xll.BInterpol('Base IPCA'!$C$3:$C$14,'Base IPCA'!$E$3:$E$14,AH1647,"Cubic","Extrapolate=Linear","MultiX=Average","Skip=True","Sort=True")</f>
        <v>#N/A Invalid Parameter: Interpolation value</v>
      </c>
      <c r="AJ1647" s="43" t="str">
        <f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>_xll.BInterpol('Base IPCA'!$C$3:$C$14,'Base IPCA'!$E$3:$E$14,AH1648,"Cubic","Extrapolate=Linear","MultiX=Average","Skip=True","Sort=True")</f>
        <v>#N/A Invalid Parameter: Interpolation value</v>
      </c>
      <c r="AJ1648" s="43" t="str">
        <f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>_xll.BInterpol('Base IPCA'!$C$3:$C$14,'Base IPCA'!$E$3:$E$14,AH1649,"Cubic","Extrapolate=Linear","MultiX=Average","Skip=True","Sort=True")</f>
        <v>#N/A Invalid Parameter: Interpolation value</v>
      </c>
      <c r="AJ1649" s="43" t="str">
        <f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>_xll.BInterpol('Base IPCA'!$C$3:$C$14,'Base IPCA'!$E$3:$E$14,AH1650,"Cubic","Extrapolate=Linear","MultiX=Average","Skip=True","Sort=True")</f>
        <v>#N/A Invalid Parameter: Interpolation value</v>
      </c>
      <c r="AJ1650" s="43" t="str">
        <f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>_xll.BInterpol('Base IPCA'!$C$3:$C$14,'Base IPCA'!$E$3:$E$14,AH1651,"Cubic","Extrapolate=Linear","MultiX=Average","Skip=True","Sort=True")</f>
        <v>#N/A Invalid Parameter: Interpolation value</v>
      </c>
      <c r="AJ1651" s="43" t="str">
        <f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>_xll.BInterpol('Base IPCA'!$C$3:$C$14,'Base IPCA'!$E$3:$E$14,AH1652,"Cubic","Extrapolate=Linear","MultiX=Average","Skip=True","Sort=True")</f>
        <v>#N/A Invalid Parameter: Interpolation value</v>
      </c>
      <c r="AJ1652" s="43" t="str">
        <f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>_xll.BInterpol('Base IPCA'!$C$3:$C$14,'Base IPCA'!$E$3:$E$14,AH1653,"Cubic","Extrapolate=Linear","MultiX=Average","Skip=True","Sort=True")</f>
        <v>#N/A Invalid Parameter: Interpolation value</v>
      </c>
      <c r="AJ1653" s="43" t="str">
        <f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>_xll.BInterpol('Base IPCA'!$C$3:$C$14,'Base IPCA'!$E$3:$E$14,AH1654,"Cubic","Extrapolate=Linear","MultiX=Average","Skip=True","Sort=True")</f>
        <v>#N/A Invalid Parameter: Interpolation value</v>
      </c>
      <c r="AJ1654" s="43" t="str">
        <f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>_xll.BInterpol('Base IPCA'!$C$3:$C$14,'Base IPCA'!$E$3:$E$14,AH1655,"Cubic","Extrapolate=Linear","MultiX=Average","Skip=True","Sort=True")</f>
        <v>#N/A Invalid Parameter: Interpolation value</v>
      </c>
      <c r="AJ1655" s="43" t="str">
        <f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>_xll.BInterpol('Base IPCA'!$C$3:$C$14,'Base IPCA'!$E$3:$E$14,AH1656,"Cubic","Extrapolate=Linear","MultiX=Average","Skip=True","Sort=True")</f>
        <v>#N/A Invalid Parameter: Interpolation value</v>
      </c>
      <c r="AJ1656" s="43" t="str">
        <f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>_xll.BInterpol('Base IPCA'!$C$3:$C$14,'Base IPCA'!$E$3:$E$14,AH1657,"Cubic","Extrapolate=Linear","MultiX=Average","Skip=True","Sort=True")</f>
        <v>#N/A Invalid Parameter: Interpolation value</v>
      </c>
      <c r="AJ1657" s="43" t="str">
        <f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>_xll.BInterpol('Base IPCA'!$C$3:$C$14,'Base IPCA'!$E$3:$E$14,AH1658,"Cubic","Extrapolate=Linear","MultiX=Average","Skip=True","Sort=True")</f>
        <v>#N/A Invalid Parameter: Interpolation value</v>
      </c>
      <c r="AJ1658" s="43" t="str">
        <f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>_xll.BInterpol('Base IPCA'!$C$3:$C$14,'Base IPCA'!$E$3:$E$14,AH1659,"Cubic","Extrapolate=Linear","MultiX=Average","Skip=True","Sort=True")</f>
        <v>#N/A Invalid Parameter: Interpolation value</v>
      </c>
      <c r="AJ1659" s="43" t="str">
        <f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>_xll.BInterpol('Base IPCA'!$C$3:$C$14,'Base IPCA'!$E$3:$E$14,AH1660,"Cubic","Extrapolate=Linear","MultiX=Average","Skip=True","Sort=True")</f>
        <v>#N/A Invalid Parameter: Interpolation value</v>
      </c>
      <c r="AJ1660" s="43" t="str">
        <f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>_xll.BInterpol('Base IPCA'!$C$3:$C$14,'Base IPCA'!$E$3:$E$14,AH1661,"Cubic","Extrapolate=Linear","MultiX=Average","Skip=True","Sort=True")</f>
        <v>#N/A Invalid Parameter: Interpolation value</v>
      </c>
      <c r="AJ1661" s="43" t="str">
        <f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>_xll.BInterpol('Base IPCA'!$C$3:$C$14,'Base IPCA'!$E$3:$E$14,AH1662,"Cubic","Extrapolate=Linear","MultiX=Average","Skip=True","Sort=True")</f>
        <v>#N/A Invalid Parameter: Interpolation value</v>
      </c>
      <c r="AJ1662" s="43" t="str">
        <f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>_xll.BInterpol('Base IPCA'!$C$3:$C$14,'Base IPCA'!$E$3:$E$14,AH1663,"Cubic","Extrapolate=Linear","MultiX=Average","Skip=True","Sort=True")</f>
        <v>#N/A Invalid Parameter: Interpolation value</v>
      </c>
      <c r="AJ1663" s="43" t="str">
        <f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>_xll.BInterpol('Base IPCA'!$C$3:$C$14,'Base IPCA'!$E$3:$E$14,AH1664,"Cubic","Extrapolate=Linear","MultiX=Average","Skip=True","Sort=True")</f>
        <v>#N/A Invalid Parameter: Interpolation value</v>
      </c>
      <c r="AJ1664" s="43" t="str">
        <f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>_xll.BInterpol('Base IPCA'!$C$3:$C$14,'Base IPCA'!$E$3:$E$14,AH1665,"Cubic","Extrapolate=Linear","MultiX=Average","Skip=True","Sort=True")</f>
        <v>#N/A Invalid Parameter: Interpolation value</v>
      </c>
      <c r="AJ1665" s="43" t="str">
        <f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>_xll.BInterpol('Base IPCA'!$C$3:$C$14,'Base IPCA'!$E$3:$E$14,AH1666,"Cubic","Extrapolate=Linear","MultiX=Average","Skip=True","Sort=True")</f>
        <v>#N/A Invalid Parameter: Interpolation value</v>
      </c>
      <c r="AJ1666" s="43" t="str">
        <f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>_xll.BInterpol('Base IPCA'!$C$3:$C$14,'Base IPCA'!$E$3:$E$14,AH1667,"Cubic","Extrapolate=Linear","MultiX=Average","Skip=True","Sort=True")</f>
        <v>#N/A Invalid Parameter: Interpolation value</v>
      </c>
      <c r="AJ1667" s="43" t="str">
        <f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>_xll.BInterpol('Base IPCA'!$C$3:$C$14,'Base IPCA'!$E$3:$E$14,AH1668,"Cubic","Extrapolate=Linear","MultiX=Average","Skip=True","Sort=True")</f>
        <v>#N/A Invalid Parameter: Interpolation value</v>
      </c>
      <c r="AJ1668" s="43" t="str">
        <f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>_xll.BInterpol('Base IPCA'!$C$3:$C$14,'Base IPCA'!$E$3:$E$14,AH1669,"Cubic","Extrapolate=Linear","MultiX=Average","Skip=True","Sort=True")</f>
        <v>#N/A Invalid Parameter: Interpolation value</v>
      </c>
      <c r="AJ1669" s="43" t="str">
        <f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>_xll.BInterpol('Base IPCA'!$C$3:$C$14,'Base IPCA'!$E$3:$E$14,AH1670,"Cubic","Extrapolate=Linear","MultiX=Average","Skip=True","Sort=True")</f>
        <v>#N/A Invalid Parameter: Interpolation value</v>
      </c>
      <c r="AJ1670" s="43" t="str">
        <f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>_xll.BInterpol('Base IPCA'!$C$3:$C$14,'Base IPCA'!$E$3:$E$14,AH1671,"Cubic","Extrapolate=Linear","MultiX=Average","Skip=True","Sort=True")</f>
        <v>#N/A Invalid Parameter: Interpolation value</v>
      </c>
      <c r="AJ1671" s="43" t="str">
        <f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>_xll.BInterpol('Base IPCA'!$C$3:$C$14,'Base IPCA'!$E$3:$E$14,AH1672,"Cubic","Extrapolate=Linear","MultiX=Average","Skip=True","Sort=True")</f>
        <v>#N/A Invalid Parameter: Interpolation value</v>
      </c>
      <c r="AJ1672" s="43" t="str">
        <f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>_xll.BInterpol('Base IPCA'!$C$3:$C$14,'Base IPCA'!$E$3:$E$14,AH1673,"Cubic","Extrapolate=Linear","MultiX=Average","Skip=True","Sort=True")</f>
        <v>#N/A Invalid Parameter: Interpolation value</v>
      </c>
      <c r="AJ1673" s="43" t="str">
        <f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>_xll.BInterpol('Base IPCA'!$C$3:$C$14,'Base IPCA'!$E$3:$E$14,AH1674,"Cubic","Extrapolate=Linear","MultiX=Average","Skip=True","Sort=True")</f>
        <v>#N/A Invalid Parameter: Interpolation value</v>
      </c>
      <c r="AJ1674" s="43" t="str">
        <f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>_xll.BInterpol('Base IPCA'!$C$3:$C$14,'Base IPCA'!$E$3:$E$14,AH1675,"Cubic","Extrapolate=Linear","MultiX=Average","Skip=True","Sort=True")</f>
        <v>#N/A Invalid Parameter: Interpolation value</v>
      </c>
      <c r="AJ1675" s="43" t="str">
        <f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>_xll.BInterpol('Base IPCA'!$C$3:$C$14,'Base IPCA'!$E$3:$E$14,AH1676,"Cubic","Extrapolate=Linear","MultiX=Average","Skip=True","Sort=True")</f>
        <v>#N/A Invalid Parameter: Interpolation value</v>
      </c>
      <c r="AJ1676" s="43" t="str">
        <f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>_xll.BInterpol('Base IPCA'!$C$3:$C$14,'Base IPCA'!$E$3:$E$14,AH1677,"Cubic","Extrapolate=Linear","MultiX=Average","Skip=True","Sort=True")</f>
        <v>#N/A Invalid Parameter: Interpolation value</v>
      </c>
      <c r="AJ1677" s="43" t="str">
        <f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>_xll.BInterpol('Base IPCA'!$C$3:$C$14,'Base IPCA'!$E$3:$E$14,AH1678,"Cubic","Extrapolate=Linear","MultiX=Average","Skip=True","Sort=True")</f>
        <v>#N/A Invalid Parameter: Interpolation value</v>
      </c>
      <c r="AJ1678" s="43" t="str">
        <f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>_xll.BInterpol('Base IPCA'!$C$3:$C$14,'Base IPCA'!$E$3:$E$14,AH1679,"Cubic","Extrapolate=Linear","MultiX=Average","Skip=True","Sort=True")</f>
        <v>#N/A Invalid Parameter: Interpolation value</v>
      </c>
      <c r="AJ1679" s="43" t="str">
        <f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>_xll.BInterpol('Base IPCA'!$C$3:$C$14,'Base IPCA'!$E$3:$E$14,AH1680,"Cubic","Extrapolate=Linear","MultiX=Average","Skip=True","Sort=True")</f>
        <v>#N/A Invalid Parameter: Interpolation value</v>
      </c>
      <c r="AJ1680" s="43" t="str">
        <f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>_xll.BInterpol('Base IPCA'!$C$3:$C$14,'Base IPCA'!$E$3:$E$14,AH1681,"Cubic","Extrapolate=Linear","MultiX=Average","Skip=True","Sort=True")</f>
        <v>#N/A Invalid Parameter: Interpolation value</v>
      </c>
      <c r="AJ1681" s="43" t="str">
        <f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>_xll.BInterpol('Base IPCA'!$C$3:$C$14,'Base IPCA'!$E$3:$E$14,AH1682,"Cubic","Extrapolate=Linear","MultiX=Average","Skip=True","Sort=True")</f>
        <v>#N/A Invalid Parameter: Interpolation value</v>
      </c>
      <c r="AJ1682" s="43" t="str">
        <f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>_xll.BInterpol('Base IPCA'!$C$3:$C$14,'Base IPCA'!$E$3:$E$14,AH1683,"Cubic","Extrapolate=Linear","MultiX=Average","Skip=True","Sort=True")</f>
        <v>#N/A Invalid Parameter: Interpolation value</v>
      </c>
      <c r="AJ1683" s="43" t="str">
        <f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>_xll.BInterpol('Base IPCA'!$C$3:$C$14,'Base IPCA'!$E$3:$E$14,AH1684,"Cubic","Extrapolate=Linear","MultiX=Average","Skip=True","Sort=True")</f>
        <v>#N/A Invalid Parameter: Interpolation value</v>
      </c>
      <c r="AJ1684" s="43" t="str">
        <f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>_xll.BInterpol('Base IPCA'!$C$3:$C$14,'Base IPCA'!$E$3:$E$14,AH1685,"Cubic","Extrapolate=Linear","MultiX=Average","Skip=True","Sort=True")</f>
        <v>#N/A Invalid Parameter: Interpolation value</v>
      </c>
      <c r="AJ1685" s="43" t="str">
        <f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>_xll.BInterpol('Base IPCA'!$C$3:$C$14,'Base IPCA'!$E$3:$E$14,AH1686,"Cubic","Extrapolate=Linear","MultiX=Average","Skip=True","Sort=True")</f>
        <v>#N/A Invalid Parameter: Interpolation value</v>
      </c>
      <c r="AJ1686" s="43" t="str">
        <f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>_xll.BInterpol('Base IPCA'!$C$3:$C$14,'Base IPCA'!$E$3:$E$14,AH1687,"Cubic","Extrapolate=Linear","MultiX=Average","Skip=True","Sort=True")</f>
        <v>#N/A Invalid Parameter: Interpolation value</v>
      </c>
      <c r="AJ1687" s="43" t="str">
        <f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>_xll.BInterpol('Base IPCA'!$C$3:$C$14,'Base IPCA'!$E$3:$E$14,AH1688,"Cubic","Extrapolate=Linear","MultiX=Average","Skip=True","Sort=True")</f>
        <v>#N/A Invalid Parameter: Interpolation value</v>
      </c>
      <c r="AJ1688" s="43" t="str">
        <f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>_xll.BInterpol('Base IPCA'!$C$3:$C$14,'Base IPCA'!$E$3:$E$14,AH1689,"Cubic","Extrapolate=Linear","MultiX=Average","Skip=True","Sort=True")</f>
        <v>#N/A Invalid Parameter: Interpolation value</v>
      </c>
      <c r="AJ1689" s="43" t="str">
        <f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>_xll.BInterpol('Base IPCA'!$C$3:$C$14,'Base IPCA'!$E$3:$E$14,AH1690,"Cubic","Extrapolate=Linear","MultiX=Average","Skip=True","Sort=True")</f>
        <v>#N/A Invalid Parameter: Interpolation value</v>
      </c>
      <c r="AJ1690" s="43" t="str">
        <f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>_xll.BInterpol('Base IPCA'!$C$3:$C$14,'Base IPCA'!$E$3:$E$14,AH1691,"Cubic","Extrapolate=Linear","MultiX=Average","Skip=True","Sort=True")</f>
        <v>#N/A Invalid Parameter: Interpolation value</v>
      </c>
      <c r="AJ1691" s="43" t="str">
        <f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>_xll.BInterpol('Base IPCA'!$C$3:$C$14,'Base IPCA'!$E$3:$E$14,AH1692,"Cubic","Extrapolate=Linear","MultiX=Average","Skip=True","Sort=True")</f>
        <v>#N/A Invalid Parameter: Interpolation value</v>
      </c>
      <c r="AJ1692" s="43" t="str">
        <f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>_xll.BInterpol('Base IPCA'!$C$3:$C$14,'Base IPCA'!$E$3:$E$14,AH1693,"Cubic","Extrapolate=Linear","MultiX=Average","Skip=True","Sort=True")</f>
        <v>#N/A Invalid Parameter: Interpolation value</v>
      </c>
      <c r="AJ1693" s="43" t="str">
        <f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>_xll.BInterpol('Base IPCA'!$C$3:$C$14,'Base IPCA'!$E$3:$E$14,AH1694,"Cubic","Extrapolate=Linear","MultiX=Average","Skip=True","Sort=True")</f>
        <v>#N/A Invalid Parameter: Interpolation value</v>
      </c>
      <c r="AJ1694" s="43" t="str">
        <f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>_xll.BInterpol('Base IPCA'!$C$3:$C$14,'Base IPCA'!$E$3:$E$14,AH1695,"Cubic","Extrapolate=Linear","MultiX=Average","Skip=True","Sort=True")</f>
        <v>#N/A Invalid Parameter: Interpolation value</v>
      </c>
      <c r="AJ1695" s="43" t="str">
        <f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>_xll.BInterpol('Base IPCA'!$C$3:$C$14,'Base IPCA'!$E$3:$E$14,AH1696,"Cubic","Extrapolate=Linear","MultiX=Average","Skip=True","Sort=True")</f>
        <v>#N/A Invalid Parameter: Interpolation value</v>
      </c>
      <c r="AJ1696" s="43" t="str">
        <f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>_xll.BInterpol('Base IPCA'!$C$3:$C$14,'Base IPCA'!$E$3:$E$14,AH1697,"Cubic","Extrapolate=Linear","MultiX=Average","Skip=True","Sort=True")</f>
        <v>#N/A Invalid Parameter: Interpolation value</v>
      </c>
      <c r="AJ1697" s="43" t="str">
        <f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>_xll.BInterpol('Base IPCA'!$C$3:$C$14,'Base IPCA'!$E$3:$E$14,AH1698,"Cubic","Extrapolate=Linear","MultiX=Average","Skip=True","Sort=True")</f>
        <v>#N/A Invalid Parameter: Interpolation value</v>
      </c>
      <c r="AJ1698" s="43" t="str">
        <f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>_xll.BInterpol('Base IPCA'!$C$3:$C$14,'Base IPCA'!$E$3:$E$14,AH1699,"Cubic","Extrapolate=Linear","MultiX=Average","Skip=True","Sort=True")</f>
        <v>#N/A Invalid Parameter: Interpolation value</v>
      </c>
      <c r="AJ1699" s="43" t="str">
        <f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>_xll.BInterpol('Base IPCA'!$C$3:$C$14,'Base IPCA'!$E$3:$E$14,AH1700,"Cubic","Extrapolate=Linear","MultiX=Average","Skip=True","Sort=True")</f>
        <v>#N/A Invalid Parameter: Interpolation value</v>
      </c>
      <c r="AJ1700" s="43" t="str">
        <f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>_xll.BInterpol('Base IPCA'!$C$3:$C$14,'Base IPCA'!$E$3:$E$14,AH1701,"Cubic","Extrapolate=Linear","MultiX=Average","Skip=True","Sort=True")</f>
        <v>#N/A Invalid Parameter: Interpolation value</v>
      </c>
      <c r="AJ1701" s="43" t="str">
        <f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>_xll.BInterpol('Base IPCA'!$C$3:$C$14,'Base IPCA'!$E$3:$E$14,AH1702,"Cubic","Extrapolate=Linear","MultiX=Average","Skip=True","Sort=True")</f>
        <v>#N/A Invalid Parameter: Interpolation value</v>
      </c>
      <c r="AJ1702" s="43" t="str">
        <f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>_xll.BInterpol('Base IPCA'!$C$3:$C$14,'Base IPCA'!$E$3:$E$14,AH1703,"Cubic","Extrapolate=Linear","MultiX=Average","Skip=True","Sort=True")</f>
        <v>#N/A Invalid Parameter: Interpolation value</v>
      </c>
      <c r="AJ1703" s="43" t="str">
        <f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>_xll.BInterpol('Base IPCA'!$C$3:$C$14,'Base IPCA'!$E$3:$E$14,AH1704,"Cubic","Extrapolate=Linear","MultiX=Average","Skip=True","Sort=True")</f>
        <v>#N/A Invalid Parameter: Interpolation value</v>
      </c>
      <c r="AJ1704" s="43" t="str">
        <f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>_xll.BInterpol('Base IPCA'!$C$3:$C$14,'Base IPCA'!$E$3:$E$14,AH1705,"Cubic","Extrapolate=Linear","MultiX=Average","Skip=True","Sort=True")</f>
        <v>#N/A Invalid Parameter: Interpolation value</v>
      </c>
      <c r="AJ1705" s="43" t="str">
        <f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>_xll.BInterpol('Base IPCA'!$C$3:$C$14,'Base IPCA'!$E$3:$E$14,AH1706,"Cubic","Extrapolate=Linear","MultiX=Average","Skip=True","Sort=True")</f>
        <v>#N/A Invalid Parameter: Interpolation value</v>
      </c>
      <c r="AJ1706" s="43" t="str">
        <f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>_xll.BInterpol('Base IPCA'!$C$3:$C$14,'Base IPCA'!$E$3:$E$14,AH1707,"Cubic","Extrapolate=Linear","MultiX=Average","Skip=True","Sort=True")</f>
        <v>#N/A Invalid Parameter: Interpolation value</v>
      </c>
      <c r="AJ1707" s="43" t="str">
        <f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>_xll.BInterpol('Base IPCA'!$C$3:$C$14,'Base IPCA'!$E$3:$E$14,AH1708,"Cubic","Extrapolate=Linear","MultiX=Average","Skip=True","Sort=True")</f>
        <v>#N/A Invalid Parameter: Interpolation value</v>
      </c>
      <c r="AJ1708" s="43" t="str">
        <f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>_xll.BInterpol('Base IPCA'!$C$3:$C$14,'Base IPCA'!$E$3:$E$14,AH1709,"Cubic","Extrapolate=Linear","MultiX=Average","Skip=True","Sort=True")</f>
        <v>#N/A Invalid Parameter: Interpolation value</v>
      </c>
      <c r="AJ1709" s="43" t="str">
        <f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>_xll.BInterpol('Base IPCA'!$C$3:$C$14,'Base IPCA'!$E$3:$E$14,AH1710,"Cubic","Extrapolate=Linear","MultiX=Average","Skip=True","Sort=True")</f>
        <v>#N/A Invalid Parameter: Interpolation value</v>
      </c>
      <c r="AJ1710" s="43" t="str">
        <f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>_xll.BInterpol('Base IPCA'!$C$3:$C$14,'Base IPCA'!$E$3:$E$14,AH1711,"Cubic","Extrapolate=Linear","MultiX=Average","Skip=True","Sort=True")</f>
        <v>#N/A Invalid Parameter: Interpolation value</v>
      </c>
      <c r="AJ1711" s="43" t="str">
        <f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>_xll.BInterpol('Base IPCA'!$C$3:$C$14,'Base IPCA'!$E$3:$E$14,AH1712,"Cubic","Extrapolate=Linear","MultiX=Average","Skip=True","Sort=True")</f>
        <v>#N/A Invalid Parameter: Interpolation value</v>
      </c>
      <c r="AJ1712" s="43" t="str">
        <f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>_xll.BInterpol('Base IPCA'!$C$3:$C$14,'Base IPCA'!$E$3:$E$14,AH1713,"Cubic","Extrapolate=Linear","MultiX=Average","Skip=True","Sort=True")</f>
        <v>#N/A Invalid Parameter: Interpolation value</v>
      </c>
      <c r="AJ1713" s="43" t="str">
        <f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>_xll.BInterpol('Base IPCA'!$C$3:$C$14,'Base IPCA'!$E$3:$E$14,AH1714,"Cubic","Extrapolate=Linear","MultiX=Average","Skip=True","Sort=True")</f>
        <v>#N/A Invalid Parameter: Interpolation value</v>
      </c>
      <c r="AJ1714" s="43" t="str">
        <f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>_xll.BInterpol('Base IPCA'!$C$3:$C$14,'Base IPCA'!$E$3:$E$14,AH1715,"Cubic","Extrapolate=Linear","MultiX=Average","Skip=True","Sort=True")</f>
        <v>#N/A Invalid Parameter: Interpolation value</v>
      </c>
      <c r="AJ1715" s="43" t="str">
        <f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>_xll.BInterpol('Base IPCA'!$C$3:$C$14,'Base IPCA'!$E$3:$E$14,AH1716,"Cubic","Extrapolate=Linear","MultiX=Average","Skip=True","Sort=True")</f>
        <v>#N/A Invalid Parameter: Interpolation value</v>
      </c>
      <c r="AJ1716" s="43" t="str">
        <f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>_xll.BInterpol('Base IPCA'!$C$3:$C$14,'Base IPCA'!$E$3:$E$14,AH1717,"Cubic","Extrapolate=Linear","MultiX=Average","Skip=True","Sort=True")</f>
        <v>#N/A Invalid Parameter: Interpolation value</v>
      </c>
      <c r="AJ1717" s="43" t="str">
        <f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>_xll.BInterpol('Base IPCA'!$C$3:$C$14,'Base IPCA'!$E$3:$E$14,AH1718,"Cubic","Extrapolate=Linear","MultiX=Average","Skip=True","Sort=True")</f>
        <v>#N/A Invalid Parameter: Interpolation value</v>
      </c>
      <c r="AJ1718" s="43" t="str">
        <f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>_xll.BInterpol('Base IPCA'!$C$3:$C$14,'Base IPCA'!$E$3:$E$14,AH1719,"Cubic","Extrapolate=Linear","MultiX=Average","Skip=True","Sort=True")</f>
        <v>#N/A Invalid Parameter: Interpolation value</v>
      </c>
      <c r="AJ1719" s="43" t="str">
        <f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>_xll.BInterpol('Base IPCA'!$C$3:$C$14,'Base IPCA'!$E$3:$E$14,AH1720,"Cubic","Extrapolate=Linear","MultiX=Average","Skip=True","Sort=True")</f>
        <v>#N/A Invalid Parameter: Interpolation value</v>
      </c>
      <c r="AJ1720" s="43" t="str">
        <f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>_xll.BInterpol('Base IPCA'!$C$3:$C$14,'Base IPCA'!$E$3:$E$14,AH1721,"Cubic","Extrapolate=Linear","MultiX=Average","Skip=True","Sort=True")</f>
        <v>#N/A Invalid Parameter: Interpolation value</v>
      </c>
      <c r="AJ1721" s="43" t="str">
        <f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>_xll.BInterpol('Base IPCA'!$C$3:$C$14,'Base IPCA'!$E$3:$E$14,AH1722,"Cubic","Extrapolate=Linear","MultiX=Average","Skip=True","Sort=True")</f>
        <v>#N/A Invalid Parameter: Interpolation value</v>
      </c>
      <c r="AJ1722" s="43" t="str">
        <f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>_xll.BInterpol('Base IPCA'!$C$3:$C$14,'Base IPCA'!$E$3:$E$14,AH1723,"Cubic","Extrapolate=Linear","MultiX=Average","Skip=True","Sort=True")</f>
        <v>#N/A Invalid Parameter: Interpolation value</v>
      </c>
      <c r="AJ1723" s="43" t="str">
        <f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>_xll.BInterpol('Base IPCA'!$C$3:$C$14,'Base IPCA'!$E$3:$E$14,AH1724,"Cubic","Extrapolate=Linear","MultiX=Average","Skip=True","Sort=True")</f>
        <v>#N/A Invalid Parameter: Interpolation value</v>
      </c>
      <c r="AJ1724" s="43" t="str">
        <f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>_xll.BInterpol('Base IPCA'!$C$3:$C$14,'Base IPCA'!$E$3:$E$14,AH1725,"Cubic","Extrapolate=Linear","MultiX=Average","Skip=True","Sort=True")</f>
        <v>#N/A Invalid Parameter: Interpolation value</v>
      </c>
      <c r="AJ1725" s="43" t="str">
        <f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>_xll.BInterpol('Base IPCA'!$C$3:$C$14,'Base IPCA'!$E$3:$E$14,AH1726,"Cubic","Extrapolate=Linear","MultiX=Average","Skip=True","Sort=True")</f>
        <v>#N/A Invalid Parameter: Interpolation value</v>
      </c>
      <c r="AJ1726" s="43" t="str">
        <f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>_xll.BInterpol('Base IPCA'!$C$3:$C$14,'Base IPCA'!$E$3:$E$14,AH1727,"Cubic","Extrapolate=Linear","MultiX=Average","Skip=True","Sort=True")</f>
        <v>#N/A Invalid Parameter: Interpolation value</v>
      </c>
      <c r="AJ1727" s="43" t="str">
        <f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>_xll.BInterpol('Base IPCA'!$C$3:$C$14,'Base IPCA'!$E$3:$E$14,AH1728,"Cubic","Extrapolate=Linear","MultiX=Average","Skip=True","Sort=True")</f>
        <v>#N/A Invalid Parameter: Interpolation value</v>
      </c>
      <c r="AJ1728" s="43" t="str">
        <f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>_xll.BInterpol('Base IPCA'!$C$3:$C$14,'Base IPCA'!$E$3:$E$14,AH1729,"Cubic","Extrapolate=Linear","MultiX=Average","Skip=True","Sort=True")</f>
        <v>#N/A Invalid Parameter: Interpolation value</v>
      </c>
      <c r="AJ1729" s="43" t="str">
        <f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>_xll.BInterpol('Base IPCA'!$C$3:$C$14,'Base IPCA'!$E$3:$E$14,AH1730,"Cubic","Extrapolate=Linear","MultiX=Average","Skip=True","Sort=True")</f>
        <v>#N/A Invalid Parameter: Interpolation value</v>
      </c>
      <c r="AJ1730" s="43" t="str">
        <f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>_xll.BInterpol('Base IPCA'!$C$3:$C$14,'Base IPCA'!$E$3:$E$14,AH1731,"Cubic","Extrapolate=Linear","MultiX=Average","Skip=True","Sort=True")</f>
        <v>#N/A Invalid Parameter: Interpolation value</v>
      </c>
      <c r="AJ1731" s="43" t="str">
        <f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>_xll.BInterpol('Base IPCA'!$C$3:$C$14,'Base IPCA'!$E$3:$E$14,AH1732,"Cubic","Extrapolate=Linear","MultiX=Average","Skip=True","Sort=True")</f>
        <v>#N/A Invalid Parameter: Interpolation value</v>
      </c>
      <c r="AJ1732" s="43" t="str">
        <f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>_xll.BInterpol('Base IPCA'!$C$3:$C$14,'Base IPCA'!$E$3:$E$14,AH1733,"Cubic","Extrapolate=Linear","MultiX=Average","Skip=True","Sort=True")</f>
        <v>#N/A Invalid Parameter: Interpolation value</v>
      </c>
      <c r="AJ1733" s="43" t="str">
        <f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>_xll.BInterpol('Base IPCA'!$C$3:$C$14,'Base IPCA'!$E$3:$E$14,AH1734,"Cubic","Extrapolate=Linear","MultiX=Average","Skip=True","Sort=True")</f>
        <v>#N/A Invalid Parameter: Interpolation value</v>
      </c>
      <c r="AJ1734" s="43" t="str">
        <f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>_xll.BInterpol('Base IPCA'!$C$3:$C$14,'Base IPCA'!$E$3:$E$14,AH1735,"Cubic","Extrapolate=Linear","MultiX=Average","Skip=True","Sort=True")</f>
        <v>#N/A Invalid Parameter: Interpolation value</v>
      </c>
      <c r="AJ1735" s="43" t="str">
        <f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>_xll.BInterpol('Base IPCA'!$C$3:$C$14,'Base IPCA'!$E$3:$E$14,AH1736,"Cubic","Extrapolate=Linear","MultiX=Average","Skip=True","Sort=True")</f>
        <v>#N/A Invalid Parameter: Interpolation value</v>
      </c>
      <c r="AJ1736" s="43" t="str">
        <f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>_xll.BInterpol('Base IPCA'!$C$3:$C$14,'Base IPCA'!$E$3:$E$14,AH1737,"Cubic","Extrapolate=Linear","MultiX=Average","Skip=True","Sort=True")</f>
        <v>#N/A Invalid Parameter: Interpolation value</v>
      </c>
      <c r="AJ1737" s="43" t="str">
        <f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>_xll.BInterpol('Base IPCA'!$C$3:$C$14,'Base IPCA'!$E$3:$E$14,AH1738,"Cubic","Extrapolate=Linear","MultiX=Average","Skip=True","Sort=True")</f>
        <v>#N/A Invalid Parameter: Interpolation value</v>
      </c>
      <c r="AJ1738" s="43" t="str">
        <f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>_xll.BInterpol('Base IPCA'!$C$3:$C$14,'Base IPCA'!$E$3:$E$14,AH1739,"Cubic","Extrapolate=Linear","MultiX=Average","Skip=True","Sort=True")</f>
        <v>#N/A Invalid Parameter: Interpolation value</v>
      </c>
      <c r="AJ1739" s="43" t="str">
        <f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>_xll.BInterpol('Base IPCA'!$C$3:$C$14,'Base IPCA'!$E$3:$E$14,AH1740,"Cubic","Extrapolate=Linear","MultiX=Average","Skip=True","Sort=True")</f>
        <v>#N/A Invalid Parameter: Interpolation value</v>
      </c>
      <c r="AJ1740" s="43" t="str">
        <f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>_xll.BInterpol('Base IPCA'!$C$3:$C$14,'Base IPCA'!$E$3:$E$14,AH1741,"Cubic","Extrapolate=Linear","MultiX=Average","Skip=True","Sort=True")</f>
        <v>#N/A Invalid Parameter: Interpolation value</v>
      </c>
      <c r="AJ1741" s="43" t="str">
        <f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>_xll.BInterpol('Base IPCA'!$C$3:$C$14,'Base IPCA'!$E$3:$E$14,AH1742,"Cubic","Extrapolate=Linear","MultiX=Average","Skip=True","Sort=True")</f>
        <v>#N/A Invalid Parameter: Interpolation value</v>
      </c>
      <c r="AJ1742" s="43" t="str">
        <f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>_xll.BInterpol('Base IPCA'!$C$3:$C$14,'Base IPCA'!$E$3:$E$14,AH1743,"Cubic","Extrapolate=Linear","MultiX=Average","Skip=True","Sort=True")</f>
        <v>#N/A Invalid Parameter: Interpolation value</v>
      </c>
      <c r="AJ1743" s="43" t="str">
        <f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>_xll.BInterpol('Base IPCA'!$C$3:$C$14,'Base IPCA'!$E$3:$E$14,AH1744,"Cubic","Extrapolate=Linear","MultiX=Average","Skip=True","Sort=True")</f>
        <v>#N/A Invalid Parameter: Interpolation value</v>
      </c>
      <c r="AJ1744" s="43" t="str">
        <f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>_xll.BInterpol('Base IPCA'!$C$3:$C$14,'Base IPCA'!$E$3:$E$14,AH1745,"Cubic","Extrapolate=Linear","MultiX=Average","Skip=True","Sort=True")</f>
        <v>#N/A Invalid Parameter: Interpolation value</v>
      </c>
      <c r="AJ1745" s="43" t="str">
        <f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>_xll.BInterpol('Base IPCA'!$C$3:$C$14,'Base IPCA'!$E$3:$E$14,AH1746,"Cubic","Extrapolate=Linear","MultiX=Average","Skip=True","Sort=True")</f>
        <v>#N/A Invalid Parameter: Interpolation value</v>
      </c>
      <c r="AJ1746" s="43" t="str">
        <f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>_xll.BInterpol('Base IPCA'!$C$3:$C$14,'Base IPCA'!$E$3:$E$14,AH1747,"Cubic","Extrapolate=Linear","MultiX=Average","Skip=True","Sort=True")</f>
        <v>#N/A Invalid Parameter: Interpolation value</v>
      </c>
      <c r="AJ1747" s="43" t="str">
        <f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>_xll.BInterpol('Base IPCA'!$C$3:$C$14,'Base IPCA'!$E$3:$E$14,AH1748,"Cubic","Extrapolate=Linear","MultiX=Average","Skip=True","Sort=True")</f>
        <v>#N/A Invalid Parameter: Interpolation value</v>
      </c>
      <c r="AJ1748" s="43" t="str">
        <f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>_xll.BInterpol('Base IPCA'!$C$3:$C$14,'Base IPCA'!$E$3:$E$14,AH1749,"Cubic","Extrapolate=Linear","MultiX=Average","Skip=True","Sort=True")</f>
        <v>#N/A Invalid Parameter: Interpolation value</v>
      </c>
      <c r="AJ1749" s="43" t="str">
        <f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>_xll.BInterpol('Base IPCA'!$C$3:$C$14,'Base IPCA'!$E$3:$E$14,AH1750,"Cubic","Extrapolate=Linear","MultiX=Average","Skip=True","Sort=True")</f>
        <v>#N/A Invalid Parameter: Interpolation value</v>
      </c>
      <c r="AJ1750" s="43" t="str">
        <f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>_xll.BInterpol('Base IPCA'!$C$3:$C$14,'Base IPCA'!$E$3:$E$14,AH1751,"Cubic","Extrapolate=Linear","MultiX=Average","Skip=True","Sort=True")</f>
        <v>#N/A Invalid Parameter: Interpolation value</v>
      </c>
      <c r="AJ1751" s="43" t="str">
        <f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>_xll.BInterpol('Base IPCA'!$C$3:$C$14,'Base IPCA'!$E$3:$E$14,AH1752,"Cubic","Extrapolate=Linear","MultiX=Average","Skip=True","Sort=True")</f>
        <v>#N/A Invalid Parameter: Interpolation value</v>
      </c>
      <c r="AJ1752" s="43" t="str">
        <f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>_xll.BInterpol('Base IPCA'!$C$3:$C$14,'Base IPCA'!$E$3:$E$14,AH1753,"Cubic","Extrapolate=Linear","MultiX=Average","Skip=True","Sort=True")</f>
        <v>#N/A Invalid Parameter: Interpolation value</v>
      </c>
      <c r="AJ1753" s="43" t="str">
        <f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>_xll.BInterpol('Base IPCA'!$C$3:$C$14,'Base IPCA'!$E$3:$E$14,AH1754,"Cubic","Extrapolate=Linear","MultiX=Average","Skip=True","Sort=True")</f>
        <v>#N/A Invalid Parameter: Interpolation value</v>
      </c>
      <c r="AJ1754" s="43" t="str">
        <f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>_xll.BInterpol('Base IPCA'!$C$3:$C$14,'Base IPCA'!$E$3:$E$14,AH1755,"Cubic","Extrapolate=Linear","MultiX=Average","Skip=True","Sort=True")</f>
        <v>#N/A Invalid Parameter: Interpolation value</v>
      </c>
      <c r="AJ1755" s="43" t="str">
        <f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>_xll.BInterpol('Base IPCA'!$C$3:$C$14,'Base IPCA'!$E$3:$E$14,AH1756,"Cubic","Extrapolate=Linear","MultiX=Average","Skip=True","Sort=True")</f>
        <v>#N/A Invalid Parameter: Interpolation value</v>
      </c>
      <c r="AJ1756" s="43" t="str">
        <f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>_xll.BInterpol('Base IPCA'!$C$3:$C$14,'Base IPCA'!$E$3:$E$14,AH1757,"Cubic","Extrapolate=Linear","MultiX=Average","Skip=True","Sort=True")</f>
        <v>#N/A Invalid Parameter: Interpolation value</v>
      </c>
      <c r="AJ1757" s="43" t="str">
        <f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>_xll.BInterpol('Base IPCA'!$C$3:$C$14,'Base IPCA'!$E$3:$E$14,AH1758,"Cubic","Extrapolate=Linear","MultiX=Average","Skip=True","Sort=True")</f>
        <v>#N/A Invalid Parameter: Interpolation value</v>
      </c>
      <c r="AJ1758" s="43" t="str">
        <f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>_xll.BInterpol('Base IPCA'!$C$3:$C$14,'Base IPCA'!$E$3:$E$14,AH1759,"Cubic","Extrapolate=Linear","MultiX=Average","Skip=True","Sort=True")</f>
        <v>#N/A Invalid Parameter: Interpolation value</v>
      </c>
      <c r="AJ1759" s="43" t="str">
        <f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>_xll.BInterpol('Base IPCA'!$C$3:$C$14,'Base IPCA'!$E$3:$E$14,AH1760,"Cubic","Extrapolate=Linear","MultiX=Average","Skip=True","Sort=True")</f>
        <v>#N/A Invalid Parameter: Interpolation value</v>
      </c>
      <c r="AJ1760" s="43" t="str">
        <f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>_xll.BInterpol('Base IPCA'!$C$3:$C$14,'Base IPCA'!$E$3:$E$14,AH1761,"Cubic","Extrapolate=Linear","MultiX=Average","Skip=True","Sort=True")</f>
        <v>#N/A Invalid Parameter: Interpolation value</v>
      </c>
      <c r="AJ1761" s="43" t="str">
        <f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>_xll.BInterpol('Base IPCA'!$C$3:$C$14,'Base IPCA'!$E$3:$E$14,AH1762,"Cubic","Extrapolate=Linear","MultiX=Average","Skip=True","Sort=True")</f>
        <v>#N/A Invalid Parameter: Interpolation value</v>
      </c>
      <c r="AJ1762" s="43" t="str">
        <f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>_xll.BInterpol('Base IPCA'!$C$3:$C$14,'Base IPCA'!$E$3:$E$14,AH1763,"Cubic","Extrapolate=Linear","MultiX=Average","Skip=True","Sort=True")</f>
        <v>#N/A Invalid Parameter: Interpolation value</v>
      </c>
      <c r="AJ1763" s="43" t="str">
        <f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>_xll.BInterpol('Base IPCA'!$C$3:$C$14,'Base IPCA'!$E$3:$E$14,AH1764,"Cubic","Extrapolate=Linear","MultiX=Average","Skip=True","Sort=True")</f>
        <v>#N/A Invalid Parameter: Interpolation value</v>
      </c>
      <c r="AJ1764" s="43" t="str">
        <f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>_xll.BInterpol('Base IPCA'!$C$3:$C$14,'Base IPCA'!$E$3:$E$14,AH1765,"Cubic","Extrapolate=Linear","MultiX=Average","Skip=True","Sort=True")</f>
        <v>#N/A Invalid Parameter: Interpolation value</v>
      </c>
      <c r="AJ1765" s="43" t="str">
        <f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>_xll.BInterpol('Base IPCA'!$C$3:$C$14,'Base IPCA'!$E$3:$E$14,AH1766,"Cubic","Extrapolate=Linear","MultiX=Average","Skip=True","Sort=True")</f>
        <v>#N/A Invalid Parameter: Interpolation value</v>
      </c>
      <c r="AJ1766" s="43" t="str">
        <f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>_xll.BInterpol('Base IPCA'!$C$3:$C$14,'Base IPCA'!$E$3:$E$14,AH1767,"Cubic","Extrapolate=Linear","MultiX=Average","Skip=True","Sort=True")</f>
        <v>#N/A Invalid Parameter: Interpolation value</v>
      </c>
      <c r="AJ1767" s="43" t="str">
        <f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>_xll.BInterpol('Base IPCA'!$C$3:$C$14,'Base IPCA'!$E$3:$E$14,AH1768,"Cubic","Extrapolate=Linear","MultiX=Average","Skip=True","Sort=True")</f>
        <v>#N/A Invalid Parameter: Interpolation value</v>
      </c>
      <c r="AJ1768" s="43" t="str">
        <f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>_xll.BInterpol('Base IPCA'!$C$3:$C$14,'Base IPCA'!$E$3:$E$14,AH1769,"Cubic","Extrapolate=Linear","MultiX=Average","Skip=True","Sort=True")</f>
        <v>#N/A Invalid Parameter: Interpolation value</v>
      </c>
      <c r="AJ1769" s="43" t="str">
        <f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>_xll.BInterpol('Base IPCA'!$C$3:$C$14,'Base IPCA'!$E$3:$E$14,AH1770,"Cubic","Extrapolate=Linear","MultiX=Average","Skip=True","Sort=True")</f>
        <v>#N/A Invalid Parameter: Interpolation value</v>
      </c>
      <c r="AJ1770" s="43" t="str">
        <f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>_xll.BInterpol('Base IPCA'!$C$3:$C$14,'Base IPCA'!$E$3:$E$14,AH1771,"Cubic","Extrapolate=Linear","MultiX=Average","Skip=True","Sort=True")</f>
        <v>#N/A Invalid Parameter: Interpolation value</v>
      </c>
      <c r="AJ1771" s="43" t="str">
        <f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>_xll.BInterpol('Base IPCA'!$C$3:$C$14,'Base IPCA'!$E$3:$E$14,AH1772,"Cubic","Extrapolate=Linear","MultiX=Average","Skip=True","Sort=True")</f>
        <v>#N/A Invalid Parameter: Interpolation value</v>
      </c>
      <c r="AJ1772" s="43" t="str">
        <f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>_xll.BInterpol('Base IPCA'!$C$3:$C$14,'Base IPCA'!$E$3:$E$14,AH1773,"Cubic","Extrapolate=Linear","MultiX=Average","Skip=True","Sort=True")</f>
        <v>#N/A Invalid Parameter: Interpolation value</v>
      </c>
      <c r="AJ1773" s="43" t="str">
        <f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>_xll.BInterpol('Base IPCA'!$C$3:$C$14,'Base IPCA'!$E$3:$E$14,AH1774,"Cubic","Extrapolate=Linear","MultiX=Average","Skip=True","Sort=True")</f>
        <v>#N/A Invalid Parameter: Interpolation value</v>
      </c>
      <c r="AJ1774" s="43" t="str">
        <f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>_xll.BInterpol('Base IPCA'!$C$3:$C$14,'Base IPCA'!$E$3:$E$14,AH1775,"Cubic","Extrapolate=Linear","MultiX=Average","Skip=True","Sort=True")</f>
        <v>#N/A Invalid Parameter: Interpolation value</v>
      </c>
      <c r="AJ1775" s="43" t="str">
        <f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>_xll.BInterpol('Base IPCA'!$C$3:$C$14,'Base IPCA'!$E$3:$E$14,AH1776,"Cubic","Extrapolate=Linear","MultiX=Average","Skip=True","Sort=True")</f>
        <v>#N/A Invalid Parameter: Interpolation value</v>
      </c>
      <c r="AJ1776" s="43" t="str">
        <f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>_xll.BInterpol('Base IPCA'!$C$3:$C$14,'Base IPCA'!$E$3:$E$14,AH1777,"Cubic","Extrapolate=Linear","MultiX=Average","Skip=True","Sort=True")</f>
        <v>#N/A Invalid Parameter: Interpolation value</v>
      </c>
      <c r="AJ1777" s="43" t="str">
        <f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>_xll.BInterpol('Base IPCA'!$C$3:$C$14,'Base IPCA'!$E$3:$E$14,AH1778,"Cubic","Extrapolate=Linear","MultiX=Average","Skip=True","Sort=True")</f>
        <v>#N/A Invalid Parameter: Interpolation value</v>
      </c>
      <c r="AJ1778" s="43" t="str">
        <f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>_xll.BInterpol('Base IPCA'!$C$3:$C$14,'Base IPCA'!$E$3:$E$14,AH1779,"Cubic","Extrapolate=Linear","MultiX=Average","Skip=True","Sort=True")</f>
        <v>#N/A Invalid Parameter: Interpolation value</v>
      </c>
      <c r="AJ1779" s="43" t="str">
        <f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>_xll.BInterpol('Base IPCA'!$C$3:$C$14,'Base IPCA'!$E$3:$E$14,AH1780,"Cubic","Extrapolate=Linear","MultiX=Average","Skip=True","Sort=True")</f>
        <v>#N/A Invalid Parameter: Interpolation value</v>
      </c>
      <c r="AJ1780" s="43" t="str">
        <f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>_xll.BInterpol('Base IPCA'!$C$3:$C$14,'Base IPCA'!$E$3:$E$14,AH1781,"Cubic","Extrapolate=Linear","MultiX=Average","Skip=True","Sort=True")</f>
        <v>#N/A Invalid Parameter: Interpolation value</v>
      </c>
      <c r="AJ1781" s="43" t="str">
        <f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>_xll.BInterpol('Base IPCA'!$C$3:$C$14,'Base IPCA'!$E$3:$E$14,AH1782,"Cubic","Extrapolate=Linear","MultiX=Average","Skip=True","Sort=True")</f>
        <v>#N/A Invalid Parameter: Interpolation value</v>
      </c>
      <c r="AJ1782" s="43" t="str">
        <f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>_xll.BInterpol('Base IPCA'!$C$3:$C$14,'Base IPCA'!$E$3:$E$14,AH1783,"Cubic","Extrapolate=Linear","MultiX=Average","Skip=True","Sort=True")</f>
        <v>#N/A Invalid Parameter: Interpolation value</v>
      </c>
      <c r="AJ1783" s="43" t="str">
        <f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>_xll.BInterpol('Base IPCA'!$C$3:$C$14,'Base IPCA'!$E$3:$E$14,AH1784,"Cubic","Extrapolate=Linear","MultiX=Average","Skip=True","Sort=True")</f>
        <v>#N/A Invalid Parameter: Interpolation value</v>
      </c>
      <c r="AJ1784" s="43" t="str">
        <f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>_xll.BInterpol('Base IPCA'!$C$3:$C$14,'Base IPCA'!$E$3:$E$14,AH1785,"Cubic","Extrapolate=Linear","MultiX=Average","Skip=True","Sort=True")</f>
        <v>#N/A Invalid Parameter: Interpolation value</v>
      </c>
      <c r="AJ1785" s="43" t="str">
        <f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>_xll.BInterpol('Base IPCA'!$C$3:$C$14,'Base IPCA'!$E$3:$E$14,AH1786,"Cubic","Extrapolate=Linear","MultiX=Average","Skip=True","Sort=True")</f>
        <v>#N/A Invalid Parameter: Interpolation value</v>
      </c>
      <c r="AJ1786" s="43" t="str">
        <f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>_xll.BInterpol('Base IPCA'!$C$3:$C$14,'Base IPCA'!$E$3:$E$14,AH1787,"Cubic","Extrapolate=Linear","MultiX=Average","Skip=True","Sort=True")</f>
        <v>#N/A Invalid Parameter: Interpolation value</v>
      </c>
      <c r="AJ1787" s="43" t="str">
        <f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>_xll.BInterpol('Base IPCA'!$C$3:$C$14,'Base IPCA'!$E$3:$E$14,AH1788,"Cubic","Extrapolate=Linear","MultiX=Average","Skip=True","Sort=True")</f>
        <v>#N/A Invalid Parameter: Interpolation value</v>
      </c>
      <c r="AJ1788" s="43" t="str">
        <f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>_xll.BInterpol('Base IPCA'!$C$3:$C$14,'Base IPCA'!$E$3:$E$14,AH1789,"Cubic","Extrapolate=Linear","MultiX=Average","Skip=True","Sort=True")</f>
        <v>#N/A Invalid Parameter: Interpolation value</v>
      </c>
      <c r="AJ1789" s="43" t="str">
        <f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>_xll.BInterpol('Base IPCA'!$C$3:$C$14,'Base IPCA'!$E$3:$E$14,AH1790,"Cubic","Extrapolate=Linear","MultiX=Average","Skip=True","Sort=True")</f>
        <v>#N/A Invalid Parameter: Interpolation value</v>
      </c>
      <c r="AJ1790" s="43" t="str">
        <f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>_xll.BInterpol('Base IPCA'!$C$3:$C$14,'Base IPCA'!$E$3:$E$14,AH1791,"Cubic","Extrapolate=Linear","MultiX=Average","Skip=True","Sort=True")</f>
        <v>#N/A Invalid Parameter: Interpolation value</v>
      </c>
      <c r="AJ1791" s="43" t="str">
        <f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>_xll.BInterpol('Base IPCA'!$C$3:$C$14,'Base IPCA'!$E$3:$E$14,AH1792,"Cubic","Extrapolate=Linear","MultiX=Average","Skip=True","Sort=True")</f>
        <v>#N/A Invalid Parameter: Interpolation value</v>
      </c>
      <c r="AJ1792" s="43" t="str">
        <f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>_xll.BInterpol('Base IPCA'!$C$3:$C$14,'Base IPCA'!$E$3:$E$14,AH1793,"Cubic","Extrapolate=Linear","MultiX=Average","Skip=True","Sort=True")</f>
        <v>#N/A Invalid Parameter: Interpolation value</v>
      </c>
      <c r="AJ1793" s="43" t="str">
        <f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>_xll.BInterpol('Base IPCA'!$C$3:$C$14,'Base IPCA'!$E$3:$E$14,AH1794,"Cubic","Extrapolate=Linear","MultiX=Average","Skip=True","Sort=True")</f>
        <v>#N/A Invalid Parameter: Interpolation value</v>
      </c>
      <c r="AJ1794" s="43" t="str">
        <f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>_xll.BInterpol('Base IPCA'!$C$3:$C$14,'Base IPCA'!$E$3:$E$14,AH1795,"Cubic","Extrapolate=Linear","MultiX=Average","Skip=True","Sort=True")</f>
        <v>#N/A Invalid Parameter: Interpolation value</v>
      </c>
      <c r="AJ1795" s="43" t="str">
        <f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>_xll.BInterpol('Base IPCA'!$C$3:$C$14,'Base IPCA'!$E$3:$E$14,AH1796,"Cubic","Extrapolate=Linear","MultiX=Average","Skip=True","Sort=True")</f>
        <v>#N/A Invalid Parameter: Interpolation value</v>
      </c>
      <c r="AJ1796" s="43" t="str">
        <f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>_xll.BInterpol('Base IPCA'!$C$3:$C$14,'Base IPCA'!$E$3:$E$14,AH1797,"Cubic","Extrapolate=Linear","MultiX=Average","Skip=True","Sort=True")</f>
        <v>#N/A Invalid Parameter: Interpolation value</v>
      </c>
      <c r="AJ1797" s="43" t="str">
        <f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>_xll.BInterpol('Base IPCA'!$C$3:$C$14,'Base IPCA'!$E$3:$E$14,AH1798,"Cubic","Extrapolate=Linear","MultiX=Average","Skip=True","Sort=True")</f>
        <v>#N/A Invalid Parameter: Interpolation value</v>
      </c>
      <c r="AJ1798" s="43" t="str">
        <f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>_xll.BInterpol('Base IPCA'!$C$3:$C$14,'Base IPCA'!$E$3:$E$14,AH1799,"Cubic","Extrapolate=Linear","MultiX=Average","Skip=True","Sort=True")</f>
        <v>#N/A Invalid Parameter: Interpolation value</v>
      </c>
      <c r="AJ1799" s="43" t="str">
        <f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>_xll.BInterpol('Base IPCA'!$C$3:$C$14,'Base IPCA'!$E$3:$E$14,AH1800,"Cubic","Extrapolate=Linear","MultiX=Average","Skip=True","Sort=True")</f>
        <v>#N/A Invalid Parameter: Interpolation value</v>
      </c>
      <c r="AJ1800" s="43" t="str">
        <f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>_xll.BInterpol('Base IPCA'!$C$3:$C$14,'Base IPCA'!$E$3:$E$14,AH1801,"Cubic","Extrapolate=Linear","MultiX=Average","Skip=True","Sort=True")</f>
        <v>#N/A Invalid Parameter: Interpolation value</v>
      </c>
      <c r="AJ1801" s="43" t="str">
        <f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>_xll.BInterpol('Base IPCA'!$C$3:$C$14,'Base IPCA'!$E$3:$E$14,AH1802,"Cubic","Extrapolate=Linear","MultiX=Average","Skip=True","Sort=True")</f>
        <v>#N/A Invalid Parameter: Interpolation value</v>
      </c>
      <c r="AJ1802" s="43" t="str">
        <f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>_xll.BInterpol('Base IPCA'!$C$3:$C$14,'Base IPCA'!$E$3:$E$14,AH1803,"Cubic","Extrapolate=Linear","MultiX=Average","Skip=True","Sort=True")</f>
        <v>#N/A Invalid Parameter: Interpolation value</v>
      </c>
      <c r="AJ1803" s="43" t="str">
        <f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>_xll.BInterpol('Base IPCA'!$C$3:$C$14,'Base IPCA'!$E$3:$E$14,AH1804,"Cubic","Extrapolate=Linear","MultiX=Average","Skip=True","Sort=True")</f>
        <v>#N/A Invalid Parameter: Interpolation value</v>
      </c>
      <c r="AJ1804" s="43" t="str">
        <f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>_xll.BInterpol('Base IPCA'!$C$3:$C$14,'Base IPCA'!$E$3:$E$14,AH1805,"Cubic","Extrapolate=Linear","MultiX=Average","Skip=True","Sort=True")</f>
        <v>#N/A Invalid Parameter: Interpolation value</v>
      </c>
      <c r="AJ1805" s="43" t="str">
        <f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>_xll.BInterpol('Base IPCA'!$C$3:$C$14,'Base IPCA'!$E$3:$E$14,AH1806,"Cubic","Extrapolate=Linear","MultiX=Average","Skip=True","Sort=True")</f>
        <v>#N/A Invalid Parameter: Interpolation value</v>
      </c>
      <c r="AJ1806" s="43" t="str">
        <f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>_xll.BInterpol('Base IPCA'!$C$3:$C$14,'Base IPCA'!$E$3:$E$14,AH1807,"Cubic","Extrapolate=Linear","MultiX=Average","Skip=True","Sort=True")</f>
        <v>#N/A Invalid Parameter: Interpolation value</v>
      </c>
      <c r="AJ1807" s="43" t="str">
        <f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>_xll.BInterpol('Base IPCA'!$C$3:$C$14,'Base IPCA'!$E$3:$E$14,AH1808,"Cubic","Extrapolate=Linear","MultiX=Average","Skip=True","Sort=True")</f>
        <v>#N/A Invalid Parameter: Interpolation value</v>
      </c>
      <c r="AJ1808" s="43" t="str">
        <f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>_xll.BInterpol('Base IPCA'!$C$3:$C$14,'Base IPCA'!$E$3:$E$14,AH1809,"Cubic","Extrapolate=Linear","MultiX=Average","Skip=True","Sort=True")</f>
        <v>#N/A Invalid Parameter: Interpolation value</v>
      </c>
      <c r="AJ1809" s="43" t="str">
        <f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>_xll.BInterpol('Base IPCA'!$C$3:$C$14,'Base IPCA'!$E$3:$E$14,AH1810,"Cubic","Extrapolate=Linear","MultiX=Average","Skip=True","Sort=True")</f>
        <v>#N/A Invalid Parameter: Interpolation value</v>
      </c>
      <c r="AJ1810" s="43" t="str">
        <f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>_xll.BInterpol('Base IPCA'!$C$3:$C$14,'Base IPCA'!$E$3:$E$14,AH1811,"Cubic","Extrapolate=Linear","MultiX=Average","Skip=True","Sort=True")</f>
        <v>#N/A Invalid Parameter: Interpolation value</v>
      </c>
      <c r="AJ1811" s="43" t="str">
        <f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>_xll.BInterpol('Base IPCA'!$C$3:$C$14,'Base IPCA'!$E$3:$E$14,AH1812,"Cubic","Extrapolate=Linear","MultiX=Average","Skip=True","Sort=True")</f>
        <v>#N/A Invalid Parameter: Interpolation value</v>
      </c>
      <c r="AJ1812" s="43" t="str">
        <f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>_xll.BInterpol('Base IPCA'!$C$3:$C$14,'Base IPCA'!$E$3:$E$14,AH1813,"Cubic","Extrapolate=Linear","MultiX=Average","Skip=True","Sort=True")</f>
        <v>#N/A Invalid Parameter: Interpolation value</v>
      </c>
      <c r="AJ1813" s="43" t="str">
        <f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>_xll.BInterpol('Base IPCA'!$C$3:$C$14,'Base IPCA'!$E$3:$E$14,AH1814,"Cubic","Extrapolate=Linear","MultiX=Average","Skip=True","Sort=True")</f>
        <v>#N/A Invalid Parameter: Interpolation value</v>
      </c>
      <c r="AJ1814" s="43" t="str">
        <f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>_xll.BInterpol('Base IPCA'!$C$3:$C$14,'Base IPCA'!$E$3:$E$14,AH1815,"Cubic","Extrapolate=Linear","MultiX=Average","Skip=True","Sort=True")</f>
        <v>#N/A Invalid Parameter: Interpolation value</v>
      </c>
      <c r="AJ1815" s="43" t="str">
        <f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>_xll.BInterpol('Base IPCA'!$C$3:$C$14,'Base IPCA'!$E$3:$E$14,AH1816,"Cubic","Extrapolate=Linear","MultiX=Average","Skip=True","Sort=True")</f>
        <v>#N/A Invalid Parameter: Interpolation value</v>
      </c>
      <c r="AJ1816" s="43" t="str">
        <f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>_xll.BInterpol('Base IPCA'!$C$3:$C$14,'Base IPCA'!$E$3:$E$14,AH1817,"Cubic","Extrapolate=Linear","MultiX=Average","Skip=True","Sort=True")</f>
        <v>#N/A Invalid Parameter: Interpolation value</v>
      </c>
      <c r="AJ1817" s="43" t="str">
        <f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>_xll.BInterpol('Base IPCA'!$C$3:$C$14,'Base IPCA'!$E$3:$E$14,AH1818,"Cubic","Extrapolate=Linear","MultiX=Average","Skip=True","Sort=True")</f>
        <v>#N/A Invalid Parameter: Interpolation value</v>
      </c>
      <c r="AJ1818" s="43" t="str">
        <f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>_xll.BInterpol('Base IPCA'!$C$3:$C$14,'Base IPCA'!$E$3:$E$14,AH1819,"Cubic","Extrapolate=Linear","MultiX=Average","Skip=True","Sort=True")</f>
        <v>#N/A Invalid Parameter: Interpolation value</v>
      </c>
      <c r="AJ1819" s="43" t="str">
        <f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>_xll.BInterpol('Base IPCA'!$C$3:$C$14,'Base IPCA'!$E$3:$E$14,AH1820,"Cubic","Extrapolate=Linear","MultiX=Average","Skip=True","Sort=True")</f>
        <v>#N/A Invalid Parameter: Interpolation value</v>
      </c>
      <c r="AJ1820" s="43" t="str">
        <f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>_xll.BInterpol('Base IPCA'!$C$3:$C$14,'Base IPCA'!$E$3:$E$14,AH1821,"Cubic","Extrapolate=Linear","MultiX=Average","Skip=True","Sort=True")</f>
        <v>#N/A Invalid Parameter: Interpolation value</v>
      </c>
      <c r="AJ1821" s="43" t="str">
        <f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>_xll.BInterpol('Base IPCA'!$C$3:$C$14,'Base IPCA'!$E$3:$E$14,AH1822,"Cubic","Extrapolate=Linear","MultiX=Average","Skip=True","Sort=True")</f>
        <v>#N/A Invalid Parameter: Interpolation value</v>
      </c>
      <c r="AJ1822" s="43" t="str">
        <f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>_xll.BInterpol('Base IPCA'!$C$3:$C$14,'Base IPCA'!$E$3:$E$14,AH1823,"Cubic","Extrapolate=Linear","MultiX=Average","Skip=True","Sort=True")</f>
        <v>#N/A Invalid Parameter: Interpolation value</v>
      </c>
      <c r="AJ1823" s="43" t="str">
        <f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>_xll.BInterpol('Base IPCA'!$C$3:$C$14,'Base IPCA'!$E$3:$E$14,AH1824,"Cubic","Extrapolate=Linear","MultiX=Average","Skip=True","Sort=True")</f>
        <v>#N/A Invalid Parameter: Interpolation value</v>
      </c>
      <c r="AJ1824" s="43" t="str">
        <f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>_xll.BInterpol('Base IPCA'!$C$3:$C$14,'Base IPCA'!$E$3:$E$14,AH1825,"Cubic","Extrapolate=Linear","MultiX=Average","Skip=True","Sort=True")</f>
        <v>#N/A Invalid Parameter: Interpolation value</v>
      </c>
      <c r="AJ1825" s="43" t="str">
        <f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>_xll.BInterpol('Base IPCA'!$C$3:$C$14,'Base IPCA'!$E$3:$E$14,AH1826,"Cubic","Extrapolate=Linear","MultiX=Average","Skip=True","Sort=True")</f>
        <v>#N/A Invalid Parameter: Interpolation value</v>
      </c>
      <c r="AJ1826" s="43" t="str">
        <f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>_xll.BInterpol('Base IPCA'!$C$3:$C$14,'Base IPCA'!$E$3:$E$14,AH1827,"Cubic","Extrapolate=Linear","MultiX=Average","Skip=True","Sort=True")</f>
        <v>#N/A Invalid Parameter: Interpolation value</v>
      </c>
      <c r="AJ1827" s="43" t="str">
        <f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>_xll.BInterpol('Base IPCA'!$C$3:$C$14,'Base IPCA'!$E$3:$E$14,AH1828,"Cubic","Extrapolate=Linear","MultiX=Average","Skip=True","Sort=True")</f>
        <v>#N/A Invalid Parameter: Interpolation value</v>
      </c>
      <c r="AJ1828" s="43" t="str">
        <f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>_xll.BInterpol('Base IPCA'!$C$3:$C$14,'Base IPCA'!$E$3:$E$14,AH1829,"Cubic","Extrapolate=Linear","MultiX=Average","Skip=True","Sort=True")</f>
        <v>#N/A Invalid Parameter: Interpolation value</v>
      </c>
      <c r="AJ1829" s="43" t="str">
        <f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>_xll.BInterpol('Base IPCA'!$C$3:$C$14,'Base IPCA'!$E$3:$E$14,AH1830,"Cubic","Extrapolate=Linear","MultiX=Average","Skip=True","Sort=True")</f>
        <v>#N/A Invalid Parameter: Interpolation value</v>
      </c>
      <c r="AJ1830" s="43" t="str">
        <f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>_xll.BInterpol('Base IPCA'!$C$3:$C$14,'Base IPCA'!$E$3:$E$14,AH1831,"Cubic","Extrapolate=Linear","MultiX=Average","Skip=True","Sort=True")</f>
        <v>#N/A Invalid Parameter: Interpolation value</v>
      </c>
      <c r="AJ1831" s="43" t="str">
        <f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>_xll.BInterpol('Base IPCA'!$C$3:$C$14,'Base IPCA'!$E$3:$E$14,AH1832,"Cubic","Extrapolate=Linear","MultiX=Average","Skip=True","Sort=True")</f>
        <v>#N/A Invalid Parameter: Interpolation value</v>
      </c>
      <c r="AJ1832" s="43" t="str">
        <f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>_xll.BInterpol('Base IPCA'!$C$3:$C$14,'Base IPCA'!$E$3:$E$14,AH1833,"Cubic","Extrapolate=Linear","MultiX=Average","Skip=True","Sort=True")</f>
        <v>#N/A Invalid Parameter: Interpolation value</v>
      </c>
      <c r="AJ1833" s="43" t="str">
        <f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>_xll.BInterpol('Base IPCA'!$C$3:$C$14,'Base IPCA'!$E$3:$E$14,AH1834,"Cubic","Extrapolate=Linear","MultiX=Average","Skip=True","Sort=True")</f>
        <v>#N/A Invalid Parameter: Interpolation value</v>
      </c>
      <c r="AJ1834" s="43" t="str">
        <f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>_xll.BInterpol('Base IPCA'!$C$3:$C$14,'Base IPCA'!$E$3:$E$14,AH1835,"Cubic","Extrapolate=Linear","MultiX=Average","Skip=True","Sort=True")</f>
        <v>#N/A Invalid Parameter: Interpolation value</v>
      </c>
      <c r="AJ1835" s="43" t="str">
        <f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>_xll.BInterpol('Base IPCA'!$C$3:$C$14,'Base IPCA'!$E$3:$E$14,AH1836,"Cubic","Extrapolate=Linear","MultiX=Average","Skip=True","Sort=True")</f>
        <v>#N/A Invalid Parameter: Interpolation value</v>
      </c>
      <c r="AJ1836" s="43" t="str">
        <f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>_xll.BInterpol('Base IPCA'!$C$3:$C$14,'Base IPCA'!$E$3:$E$14,AH1837,"Cubic","Extrapolate=Linear","MultiX=Average","Skip=True","Sort=True")</f>
        <v>#N/A Invalid Parameter: Interpolation value</v>
      </c>
      <c r="AJ1837" s="43" t="str">
        <f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>_xll.BInterpol('Base IPCA'!$C$3:$C$14,'Base IPCA'!$E$3:$E$14,AH1838,"Cubic","Extrapolate=Linear","MultiX=Average","Skip=True","Sort=True")</f>
        <v>#N/A Invalid Parameter: Interpolation value</v>
      </c>
      <c r="AJ1838" s="43" t="str">
        <f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>_xll.BInterpol('Base IPCA'!$C$3:$C$14,'Base IPCA'!$E$3:$E$14,AH1839,"Cubic","Extrapolate=Linear","MultiX=Average","Skip=True","Sort=True")</f>
        <v>#N/A Invalid Parameter: Interpolation value</v>
      </c>
      <c r="AJ1839" s="43" t="str">
        <f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>_xll.BInterpol('Base IPCA'!$C$3:$C$14,'Base IPCA'!$E$3:$E$14,AH1840,"Cubic","Extrapolate=Linear","MultiX=Average","Skip=True","Sort=True")</f>
        <v>#N/A Invalid Parameter: Interpolation value</v>
      </c>
      <c r="AJ1840" s="43" t="str">
        <f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>_xll.BInterpol('Base IPCA'!$C$3:$C$14,'Base IPCA'!$E$3:$E$14,AH1841,"Cubic","Extrapolate=Linear","MultiX=Average","Skip=True","Sort=True")</f>
        <v>#N/A Invalid Parameter: Interpolation value</v>
      </c>
      <c r="AJ1841" s="43" t="str">
        <f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>_xll.BInterpol('Base IPCA'!$C$3:$C$14,'Base IPCA'!$E$3:$E$14,AH1842,"Cubic","Extrapolate=Linear","MultiX=Average","Skip=True","Sort=True")</f>
        <v>#N/A Invalid Parameter: Interpolation value</v>
      </c>
      <c r="AJ1842" s="43" t="str">
        <f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>_xll.BInterpol('Base IPCA'!$C$3:$C$14,'Base IPCA'!$E$3:$E$14,AH1843,"Cubic","Extrapolate=Linear","MultiX=Average","Skip=True","Sort=True")</f>
        <v>#N/A Invalid Parameter: Interpolation value</v>
      </c>
      <c r="AJ1843" s="43" t="str">
        <f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>_xll.BInterpol('Base IPCA'!$C$3:$C$14,'Base IPCA'!$E$3:$E$14,AH1844,"Cubic","Extrapolate=Linear","MultiX=Average","Skip=True","Sort=True")</f>
        <v>#N/A Invalid Parameter: Interpolation value</v>
      </c>
      <c r="AJ1844" s="43" t="str">
        <f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>_xll.BInterpol('Base IPCA'!$C$3:$C$14,'Base IPCA'!$E$3:$E$14,AH1845,"Cubic","Extrapolate=Linear","MultiX=Average","Skip=True","Sort=True")</f>
        <v>#N/A Invalid Parameter: Interpolation value</v>
      </c>
      <c r="AJ1845" s="43" t="str">
        <f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>_xll.BInterpol('Base IPCA'!$C$3:$C$14,'Base IPCA'!$E$3:$E$14,AH1846,"Cubic","Extrapolate=Linear","MultiX=Average","Skip=True","Sort=True")</f>
        <v>#N/A Invalid Parameter: Interpolation value</v>
      </c>
      <c r="AJ1846" s="43" t="str">
        <f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>_xll.BInterpol('Base IPCA'!$C$3:$C$14,'Base IPCA'!$E$3:$E$14,AH1847,"Cubic","Extrapolate=Linear","MultiX=Average","Skip=True","Sort=True")</f>
        <v>#N/A Invalid Parameter: Interpolation value</v>
      </c>
      <c r="AJ1847" s="43" t="str">
        <f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>_xll.BInterpol('Base IPCA'!$C$3:$C$14,'Base IPCA'!$E$3:$E$14,AH1848,"Cubic","Extrapolate=Linear","MultiX=Average","Skip=True","Sort=True")</f>
        <v>#N/A Invalid Parameter: Interpolation value</v>
      </c>
      <c r="AJ1848" s="43" t="str">
        <f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>_xll.BInterpol('Base IPCA'!$C$3:$C$14,'Base IPCA'!$E$3:$E$14,AH1849,"Cubic","Extrapolate=Linear","MultiX=Average","Skip=True","Sort=True")</f>
        <v>#N/A Invalid Parameter: Interpolation value</v>
      </c>
      <c r="AJ1849" s="43" t="str">
        <f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>_xll.BInterpol('Base IPCA'!$C$3:$C$14,'Base IPCA'!$E$3:$E$14,AH1850,"Cubic","Extrapolate=Linear","MultiX=Average","Skip=True","Sort=True")</f>
        <v>#N/A Invalid Parameter: Interpolation value</v>
      </c>
      <c r="AJ1850" s="43" t="str">
        <f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>_xll.BInterpol('Base IPCA'!$C$3:$C$14,'Base IPCA'!$E$3:$E$14,AH1851,"Cubic","Extrapolate=Linear","MultiX=Average","Skip=True","Sort=True")</f>
        <v>#N/A Invalid Parameter: Interpolation value</v>
      </c>
      <c r="AJ1851" s="43" t="str">
        <f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>_xll.BInterpol('Base IPCA'!$C$3:$C$14,'Base IPCA'!$E$3:$E$14,AH1852,"Cubic","Extrapolate=Linear","MultiX=Average","Skip=True","Sort=True")</f>
        <v>#N/A Invalid Parameter: Interpolation value</v>
      </c>
      <c r="AJ1852" s="43" t="str">
        <f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>_xll.BInterpol('Base IPCA'!$C$3:$C$14,'Base IPCA'!$E$3:$E$14,AH1853,"Cubic","Extrapolate=Linear","MultiX=Average","Skip=True","Sort=True")</f>
        <v>#N/A Invalid Parameter: Interpolation value</v>
      </c>
      <c r="AJ1853" s="43" t="str">
        <f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>_xll.BInterpol('Base IPCA'!$C$3:$C$14,'Base IPCA'!$E$3:$E$14,AH1854,"Cubic","Extrapolate=Linear","MultiX=Average","Skip=True","Sort=True")</f>
        <v>#N/A Invalid Parameter: Interpolation value</v>
      </c>
      <c r="AJ1854" s="43" t="str">
        <f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>_xll.BInterpol('Base IPCA'!$C$3:$C$14,'Base IPCA'!$E$3:$E$14,AH1855,"Cubic","Extrapolate=Linear","MultiX=Average","Skip=True","Sort=True")</f>
        <v>#N/A Invalid Parameter: Interpolation value</v>
      </c>
      <c r="AJ1855" s="43" t="str">
        <f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>_xll.BInterpol('Base IPCA'!$C$3:$C$14,'Base IPCA'!$E$3:$E$14,AH1856,"Cubic","Extrapolate=Linear","MultiX=Average","Skip=True","Sort=True")</f>
        <v>#N/A Invalid Parameter: Interpolation value</v>
      </c>
      <c r="AJ1856" s="43" t="str">
        <f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>_xll.BInterpol('Base IPCA'!$C$3:$C$14,'Base IPCA'!$E$3:$E$14,AH1857,"Cubic","Extrapolate=Linear","MultiX=Average","Skip=True","Sort=True")</f>
        <v>#N/A Invalid Parameter: Interpolation value</v>
      </c>
      <c r="AJ1857" s="43" t="str">
        <f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>_xll.BInterpol('Base IPCA'!$C$3:$C$14,'Base IPCA'!$E$3:$E$14,AH1858,"Cubic","Extrapolate=Linear","MultiX=Average","Skip=True","Sort=True")</f>
        <v>#N/A Invalid Parameter: Interpolation value</v>
      </c>
      <c r="AJ1858" s="43" t="str">
        <f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>_xll.BInterpol('Base IPCA'!$C$3:$C$14,'Base IPCA'!$E$3:$E$14,AH1859,"Cubic","Extrapolate=Linear","MultiX=Average","Skip=True","Sort=True")</f>
        <v>#N/A Invalid Parameter: Interpolation value</v>
      </c>
      <c r="AJ1859" s="43" t="str">
        <f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>_xll.BInterpol('Base IPCA'!$C$3:$C$14,'Base IPCA'!$E$3:$E$14,AH1860,"Cubic","Extrapolate=Linear","MultiX=Average","Skip=True","Sort=True")</f>
        <v>#N/A Invalid Parameter: Interpolation value</v>
      </c>
      <c r="AJ1860" s="43" t="str">
        <f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>_xll.BInterpol('Base IPCA'!$C$3:$C$14,'Base IPCA'!$E$3:$E$14,AH1861,"Cubic","Extrapolate=Linear","MultiX=Average","Skip=True","Sort=True")</f>
        <v>#N/A Invalid Parameter: Interpolation value</v>
      </c>
      <c r="AJ1861" s="43" t="str">
        <f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>_xll.BInterpol('Base IPCA'!$C$3:$C$14,'Base IPCA'!$E$3:$E$14,AH1862,"Cubic","Extrapolate=Linear","MultiX=Average","Skip=True","Sort=True")</f>
        <v>#N/A Invalid Parameter: Interpolation value</v>
      </c>
      <c r="AJ1862" s="43" t="str">
        <f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>_xll.BInterpol('Base IPCA'!$C$3:$C$14,'Base IPCA'!$E$3:$E$14,AH1863,"Cubic","Extrapolate=Linear","MultiX=Average","Skip=True","Sort=True")</f>
        <v>#N/A Invalid Parameter: Interpolation value</v>
      </c>
      <c r="AJ1863" s="43" t="str">
        <f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>_xll.BInterpol('Base IPCA'!$C$3:$C$14,'Base IPCA'!$E$3:$E$14,AH1864,"Cubic","Extrapolate=Linear","MultiX=Average","Skip=True","Sort=True")</f>
        <v>#N/A Invalid Parameter: Interpolation value</v>
      </c>
      <c r="AJ1864" s="43" t="str">
        <f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>_xll.BInterpol('Base IPCA'!$C$3:$C$14,'Base IPCA'!$E$3:$E$14,AH1865,"Cubic","Extrapolate=Linear","MultiX=Average","Skip=True","Sort=True")</f>
        <v>#N/A Invalid Parameter: Interpolation value</v>
      </c>
      <c r="AJ1865" s="43" t="str">
        <f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>_xll.BInterpol('Base IPCA'!$C$3:$C$14,'Base IPCA'!$E$3:$E$14,AH1866,"Cubic","Extrapolate=Linear","MultiX=Average","Skip=True","Sort=True")</f>
        <v>#N/A Invalid Parameter: Interpolation value</v>
      </c>
      <c r="AJ1866" s="43" t="str">
        <f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>_xll.BInterpol('Base IPCA'!$C$3:$C$14,'Base IPCA'!$E$3:$E$14,AH1867,"Cubic","Extrapolate=Linear","MultiX=Average","Skip=True","Sort=True")</f>
        <v>#N/A Invalid Parameter: Interpolation value</v>
      </c>
      <c r="AJ1867" s="43" t="str">
        <f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>_xll.BInterpol('Base IPCA'!$C$3:$C$14,'Base IPCA'!$E$3:$E$14,AH1868,"Cubic","Extrapolate=Linear","MultiX=Average","Skip=True","Sort=True")</f>
        <v>#N/A Invalid Parameter: Interpolation value</v>
      </c>
      <c r="AJ1868" s="43" t="str">
        <f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>_xll.BInterpol('Base IPCA'!$C$3:$C$14,'Base IPCA'!$E$3:$E$14,AH1869,"Cubic","Extrapolate=Linear","MultiX=Average","Skip=True","Sort=True")</f>
        <v>#N/A Invalid Parameter: Interpolation value</v>
      </c>
      <c r="AJ1869" s="43" t="str">
        <f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>_xll.BInterpol('Base IPCA'!$C$3:$C$14,'Base IPCA'!$E$3:$E$14,AH1870,"Cubic","Extrapolate=Linear","MultiX=Average","Skip=True","Sort=True")</f>
        <v>#N/A Invalid Parameter: Interpolation value</v>
      </c>
      <c r="AJ1870" s="43" t="str">
        <f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>_xll.BInterpol('Base IPCA'!$C$3:$C$14,'Base IPCA'!$E$3:$E$14,AH1871,"Cubic","Extrapolate=Linear","MultiX=Average","Skip=True","Sort=True")</f>
        <v>#N/A Invalid Parameter: Interpolation value</v>
      </c>
      <c r="AJ1871" s="43" t="str">
        <f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>_xll.BInterpol('Base IPCA'!$C$3:$C$14,'Base IPCA'!$E$3:$E$14,AH1872,"Cubic","Extrapolate=Linear","MultiX=Average","Skip=True","Sort=True")</f>
        <v>#N/A Invalid Parameter: Interpolation value</v>
      </c>
      <c r="AJ1872" s="43" t="str">
        <f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>_xll.BInterpol('Base IPCA'!$C$3:$C$14,'Base IPCA'!$E$3:$E$14,AH1873,"Cubic","Extrapolate=Linear","MultiX=Average","Skip=True","Sort=True")</f>
        <v>#N/A Invalid Parameter: Interpolation value</v>
      </c>
      <c r="AJ1873" s="43" t="str">
        <f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>_xll.BInterpol('Base IPCA'!$C$3:$C$14,'Base IPCA'!$E$3:$E$14,AH1874,"Cubic","Extrapolate=Linear","MultiX=Average","Skip=True","Sort=True")</f>
        <v>#N/A Invalid Parameter: Interpolation value</v>
      </c>
      <c r="AJ1874" s="43" t="str">
        <f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>_xll.BInterpol('Base IPCA'!$C$3:$C$14,'Base IPCA'!$E$3:$E$14,AH1875,"Cubic","Extrapolate=Linear","MultiX=Average","Skip=True","Sort=True")</f>
        <v>#N/A Invalid Parameter: Interpolation value</v>
      </c>
      <c r="AJ1875" s="43" t="str">
        <f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>_xll.BInterpol('Base IPCA'!$C$3:$C$14,'Base IPCA'!$E$3:$E$14,AH1876,"Cubic","Extrapolate=Linear","MultiX=Average","Skip=True","Sort=True")</f>
        <v>#N/A Invalid Parameter: Interpolation value</v>
      </c>
      <c r="AJ1876" s="43" t="str">
        <f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>_xll.BInterpol('Base IPCA'!$C$3:$C$14,'Base IPCA'!$E$3:$E$14,AH1877,"Cubic","Extrapolate=Linear","MultiX=Average","Skip=True","Sort=True")</f>
        <v>#N/A Invalid Parameter: Interpolation value</v>
      </c>
      <c r="AJ1877" s="43" t="str">
        <f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>_xll.BInterpol('Base IPCA'!$C$3:$C$14,'Base IPCA'!$E$3:$E$14,AH1878,"Cubic","Extrapolate=Linear","MultiX=Average","Skip=True","Sort=True")</f>
        <v>#N/A Invalid Parameter: Interpolation value</v>
      </c>
      <c r="AJ1878" s="43" t="str">
        <f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>_xll.BInterpol('Base IPCA'!$C$3:$C$14,'Base IPCA'!$E$3:$E$14,AH1879,"Cubic","Extrapolate=Linear","MultiX=Average","Skip=True","Sort=True")</f>
        <v>#N/A Invalid Parameter: Interpolation value</v>
      </c>
      <c r="AJ1879" s="43" t="str">
        <f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>_xll.BInterpol('Base IPCA'!$C$3:$C$14,'Base IPCA'!$E$3:$E$14,AH1880,"Cubic","Extrapolate=Linear","MultiX=Average","Skip=True","Sort=True")</f>
        <v>#N/A Invalid Parameter: Interpolation value</v>
      </c>
      <c r="AJ1880" s="43" t="str">
        <f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>_xll.BInterpol('Base IPCA'!$C$3:$C$14,'Base IPCA'!$E$3:$E$14,AH1881,"Cubic","Extrapolate=Linear","MultiX=Average","Skip=True","Sort=True")</f>
        <v>#N/A Invalid Parameter: Interpolation value</v>
      </c>
      <c r="AJ1881" s="43" t="str">
        <f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>_xll.BInterpol('Base IPCA'!$C$3:$C$14,'Base IPCA'!$E$3:$E$14,AH1882,"Cubic","Extrapolate=Linear","MultiX=Average","Skip=True","Sort=True")</f>
        <v>#N/A Invalid Parameter: Interpolation value</v>
      </c>
      <c r="AJ1882" s="43" t="str">
        <f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>_xll.BInterpol('Base IPCA'!$C$3:$C$14,'Base IPCA'!$E$3:$E$14,AH1883,"Cubic","Extrapolate=Linear","MultiX=Average","Skip=True","Sort=True")</f>
        <v>#N/A Invalid Parameter: Interpolation value</v>
      </c>
      <c r="AJ1883" s="43" t="str">
        <f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>_xll.BInterpol('Base IPCA'!$C$3:$C$14,'Base IPCA'!$E$3:$E$14,AH1884,"Cubic","Extrapolate=Linear","MultiX=Average","Skip=True","Sort=True")</f>
        <v>#N/A Invalid Parameter: Interpolation value</v>
      </c>
      <c r="AJ1884" s="43" t="str">
        <f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>_xll.BInterpol('Base IPCA'!$C$3:$C$14,'Base IPCA'!$E$3:$E$14,AH1885,"Cubic","Extrapolate=Linear","MultiX=Average","Skip=True","Sort=True")</f>
        <v>#N/A Invalid Parameter: Interpolation value</v>
      </c>
      <c r="AJ1885" s="43" t="str">
        <f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>_xll.BInterpol('Base IPCA'!$C$3:$C$14,'Base IPCA'!$E$3:$E$14,AH1886,"Cubic","Extrapolate=Linear","MultiX=Average","Skip=True","Sort=True")</f>
        <v>#N/A Invalid Parameter: Interpolation value</v>
      </c>
      <c r="AJ1886" s="43" t="str">
        <f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>_xll.BInterpol('Base IPCA'!$C$3:$C$14,'Base IPCA'!$E$3:$E$14,AH1887,"Cubic","Extrapolate=Linear","MultiX=Average","Skip=True","Sort=True")</f>
        <v>#N/A Invalid Parameter: Interpolation value</v>
      </c>
      <c r="AJ1887" s="43" t="str">
        <f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>_xll.BInterpol('Base IPCA'!$C$3:$C$14,'Base IPCA'!$E$3:$E$14,AH1888,"Cubic","Extrapolate=Linear","MultiX=Average","Skip=True","Sort=True")</f>
        <v>#N/A Invalid Parameter: Interpolation value</v>
      </c>
      <c r="AJ1888" s="43" t="str">
        <f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>_xll.BInterpol('Base IPCA'!$C$3:$C$14,'Base IPCA'!$E$3:$E$14,AH1889,"Cubic","Extrapolate=Linear","MultiX=Average","Skip=True","Sort=True")</f>
        <v>#N/A Invalid Parameter: Interpolation value</v>
      </c>
      <c r="AJ1889" s="43" t="str">
        <f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>_xll.BInterpol('Base IPCA'!$C$3:$C$14,'Base IPCA'!$E$3:$E$14,AH1890,"Cubic","Extrapolate=Linear","MultiX=Average","Skip=True","Sort=True")</f>
        <v>#N/A Invalid Parameter: Interpolation value</v>
      </c>
      <c r="AJ1890" s="43" t="str">
        <f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>_xll.BInterpol('Base IPCA'!$C$3:$C$14,'Base IPCA'!$E$3:$E$14,AH1891,"Cubic","Extrapolate=Linear","MultiX=Average","Skip=True","Sort=True")</f>
        <v>#N/A Invalid Parameter: Interpolation value</v>
      </c>
      <c r="AJ1891" s="43" t="str">
        <f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>_xll.BInterpol('Base IPCA'!$C$3:$C$14,'Base IPCA'!$E$3:$E$14,AH1892,"Cubic","Extrapolate=Linear","MultiX=Average","Skip=True","Sort=True")</f>
        <v>#N/A Invalid Parameter: Interpolation value</v>
      </c>
      <c r="AJ1892" s="43" t="str">
        <f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>_xll.BInterpol('Base IPCA'!$C$3:$C$14,'Base IPCA'!$E$3:$E$14,AH1893,"Cubic","Extrapolate=Linear","MultiX=Average","Skip=True","Sort=True")</f>
        <v>#N/A Invalid Parameter: Interpolation value</v>
      </c>
      <c r="AJ1893" s="43" t="str">
        <f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>_xll.BInterpol('Base IPCA'!$C$3:$C$14,'Base IPCA'!$E$3:$E$14,AH1894,"Cubic","Extrapolate=Linear","MultiX=Average","Skip=True","Sort=True")</f>
        <v>#N/A Invalid Parameter: Interpolation value</v>
      </c>
      <c r="AJ1894" s="43" t="str">
        <f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>_xll.BInterpol('Base IPCA'!$C$3:$C$14,'Base IPCA'!$E$3:$E$14,AH1895,"Cubic","Extrapolate=Linear","MultiX=Average","Skip=True","Sort=True")</f>
        <v>#N/A Invalid Parameter: Interpolation value</v>
      </c>
      <c r="AJ1895" s="43" t="str">
        <f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>_xll.BInterpol('Base IPCA'!$C$3:$C$14,'Base IPCA'!$E$3:$E$14,AH1896,"Cubic","Extrapolate=Linear","MultiX=Average","Skip=True","Sort=True")</f>
        <v>#N/A Invalid Parameter: Interpolation value</v>
      </c>
      <c r="AJ1896" s="43" t="str">
        <f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>_xll.BInterpol('Base IPCA'!$C$3:$C$14,'Base IPCA'!$E$3:$E$14,AH1897,"Cubic","Extrapolate=Linear","MultiX=Average","Skip=True","Sort=True")</f>
        <v>#N/A Invalid Parameter: Interpolation value</v>
      </c>
      <c r="AJ1897" s="43" t="str">
        <f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>_xll.BInterpol('Base IPCA'!$C$3:$C$14,'Base IPCA'!$E$3:$E$14,AH1898,"Cubic","Extrapolate=Linear","MultiX=Average","Skip=True","Sort=True")</f>
        <v>#N/A Invalid Parameter: Interpolation value</v>
      </c>
      <c r="AJ1898" s="43" t="str">
        <f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>_xll.BInterpol('Base IPCA'!$C$3:$C$14,'Base IPCA'!$E$3:$E$14,AH1899,"Cubic","Extrapolate=Linear","MultiX=Average","Skip=True","Sort=True")</f>
        <v>#N/A Invalid Parameter: Interpolation value</v>
      </c>
      <c r="AJ1899" s="43" t="str">
        <f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>_xll.BInterpol('Base IPCA'!$C$3:$C$14,'Base IPCA'!$E$3:$E$14,AH1900,"Cubic","Extrapolate=Linear","MultiX=Average","Skip=True","Sort=True")</f>
        <v>#N/A Invalid Parameter: Interpolation value</v>
      </c>
      <c r="AJ1900" s="43" t="str">
        <f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>_xll.BInterpol('Base IPCA'!$C$3:$C$14,'Base IPCA'!$E$3:$E$14,AH1901,"Cubic","Extrapolate=Linear","MultiX=Average","Skip=True","Sort=True")</f>
        <v>#N/A Invalid Parameter: Interpolation value</v>
      </c>
      <c r="AJ1901" s="43" t="str">
        <f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>_xll.BInterpol('Base IPCA'!$C$3:$C$14,'Base IPCA'!$E$3:$E$14,AH1902,"Cubic","Extrapolate=Linear","MultiX=Average","Skip=True","Sort=True")</f>
        <v>#N/A Invalid Parameter: Interpolation value</v>
      </c>
      <c r="AJ1902" s="43" t="str">
        <f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>_xll.BInterpol('Base IPCA'!$C$3:$C$14,'Base IPCA'!$E$3:$E$14,AH1903,"Cubic","Extrapolate=Linear","MultiX=Average","Skip=True","Sort=True")</f>
        <v>#N/A Invalid Parameter: Interpolation value</v>
      </c>
      <c r="AJ1903" s="43" t="str">
        <f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>_xll.BInterpol('Base IPCA'!$C$3:$C$14,'Base IPCA'!$E$3:$E$14,AH1904,"Cubic","Extrapolate=Linear","MultiX=Average","Skip=True","Sort=True")</f>
        <v>#N/A Invalid Parameter: Interpolation value</v>
      </c>
      <c r="AJ1904" s="43" t="str">
        <f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>_xll.BInterpol('Base IPCA'!$C$3:$C$14,'Base IPCA'!$E$3:$E$14,AH1905,"Cubic","Extrapolate=Linear","MultiX=Average","Skip=True","Sort=True")</f>
        <v>#N/A Invalid Parameter: Interpolation value</v>
      </c>
      <c r="AJ1905" s="43" t="str">
        <f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>_xll.BInterpol('Base IPCA'!$C$3:$C$14,'Base IPCA'!$E$3:$E$14,AH1906,"Cubic","Extrapolate=Linear","MultiX=Average","Skip=True","Sort=True")</f>
        <v>#N/A Invalid Parameter: Interpolation value</v>
      </c>
      <c r="AJ1906" s="43" t="str">
        <f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>_xll.BInterpol('Base IPCA'!$C$3:$C$14,'Base IPCA'!$E$3:$E$14,AH1907,"Cubic","Extrapolate=Linear","MultiX=Average","Skip=True","Sort=True")</f>
        <v>#N/A Invalid Parameter: Interpolation value</v>
      </c>
      <c r="AJ1907" s="43" t="str">
        <f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>_xll.BInterpol('Base IPCA'!$C$3:$C$14,'Base IPCA'!$E$3:$E$14,AH1908,"Cubic","Extrapolate=Linear","MultiX=Average","Skip=True","Sort=True")</f>
        <v>#N/A Invalid Parameter: Interpolation value</v>
      </c>
      <c r="AJ1908" s="43" t="str">
        <f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>_xll.BInterpol('Base IPCA'!$C$3:$C$14,'Base IPCA'!$E$3:$E$14,AH1909,"Cubic","Extrapolate=Linear","MultiX=Average","Skip=True","Sort=True")</f>
        <v>#N/A Invalid Parameter: Interpolation value</v>
      </c>
      <c r="AJ1909" s="43" t="str">
        <f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>_xll.BInterpol('Base IPCA'!$C$3:$C$14,'Base IPCA'!$E$3:$E$14,AH1910,"Cubic","Extrapolate=Linear","MultiX=Average","Skip=True","Sort=True")</f>
        <v>#N/A Invalid Parameter: Interpolation value</v>
      </c>
      <c r="AJ1910" s="43" t="str">
        <f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>_xll.BInterpol('Base IPCA'!$C$3:$C$14,'Base IPCA'!$E$3:$E$14,AH1911,"Cubic","Extrapolate=Linear","MultiX=Average","Skip=True","Sort=True")</f>
        <v>#N/A Invalid Parameter: Interpolation value</v>
      </c>
      <c r="AJ1911" s="43" t="str">
        <f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>_xll.BInterpol('Base IPCA'!$C$3:$C$14,'Base IPCA'!$E$3:$E$14,AH1912,"Cubic","Extrapolate=Linear","MultiX=Average","Skip=True","Sort=True")</f>
        <v>#N/A Invalid Parameter: Interpolation value</v>
      </c>
      <c r="AJ1912" s="43" t="str">
        <f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>_xll.BInterpol('Base IPCA'!$C$3:$C$14,'Base IPCA'!$E$3:$E$14,AH1913,"Cubic","Extrapolate=Linear","MultiX=Average","Skip=True","Sort=True")</f>
        <v>#N/A Invalid Parameter: Interpolation value</v>
      </c>
      <c r="AJ1913" s="43" t="str">
        <f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>_xll.BInterpol('Base IPCA'!$C$3:$C$14,'Base IPCA'!$E$3:$E$14,AH1914,"Cubic","Extrapolate=Linear","MultiX=Average","Skip=True","Sort=True")</f>
        <v>#N/A Invalid Parameter: Interpolation value</v>
      </c>
      <c r="AJ1914" s="43" t="str">
        <f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>_xll.BInterpol('Base IPCA'!$C$3:$C$14,'Base IPCA'!$E$3:$E$14,AH1915,"Cubic","Extrapolate=Linear","MultiX=Average","Skip=True","Sort=True")</f>
        <v>#N/A Invalid Parameter: Interpolation value</v>
      </c>
      <c r="AJ1915" s="43" t="str">
        <f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>_xll.BInterpol('Base IPCA'!$C$3:$C$14,'Base IPCA'!$E$3:$E$14,AH1916,"Cubic","Extrapolate=Linear","MultiX=Average","Skip=True","Sort=True")</f>
        <v>#N/A Invalid Parameter: Interpolation value</v>
      </c>
      <c r="AJ1916" s="43" t="str">
        <f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>_xll.BInterpol('Base IPCA'!$C$3:$C$14,'Base IPCA'!$E$3:$E$14,AH1917,"Cubic","Extrapolate=Linear","MultiX=Average","Skip=True","Sort=True")</f>
        <v>#N/A Invalid Parameter: Interpolation value</v>
      </c>
      <c r="AJ1917" s="43" t="str">
        <f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>_xll.BInterpol('Base IPCA'!$C$3:$C$14,'Base IPCA'!$E$3:$E$14,AH1918,"Cubic","Extrapolate=Linear","MultiX=Average","Skip=True","Sort=True")</f>
        <v>#N/A Invalid Parameter: Interpolation value</v>
      </c>
      <c r="AJ1918" s="43" t="str">
        <f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>_xll.BInterpol('Base IPCA'!$C$3:$C$14,'Base IPCA'!$E$3:$E$14,AH1919,"Cubic","Extrapolate=Linear","MultiX=Average","Skip=True","Sort=True")</f>
        <v>#N/A Invalid Parameter: Interpolation value</v>
      </c>
      <c r="AJ1919" s="43" t="str">
        <f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>_xll.BInterpol('Base IPCA'!$C$3:$C$14,'Base IPCA'!$E$3:$E$14,AH1920,"Cubic","Extrapolate=Linear","MultiX=Average","Skip=True","Sort=True")</f>
        <v>#N/A Invalid Parameter: Interpolation value</v>
      </c>
      <c r="AJ1920" s="43" t="str">
        <f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>_xll.BInterpol('Base IPCA'!$C$3:$C$14,'Base IPCA'!$E$3:$E$14,AH1921,"Cubic","Extrapolate=Linear","MultiX=Average","Skip=True","Sort=True")</f>
        <v>#N/A Invalid Parameter: Interpolation value</v>
      </c>
      <c r="AJ1921" s="43" t="str">
        <f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>_xll.BInterpol('Base IPCA'!$C$3:$C$14,'Base IPCA'!$E$3:$E$14,AH1922,"Cubic","Extrapolate=Linear","MultiX=Average","Skip=True","Sort=True")</f>
        <v>#N/A Invalid Parameter: Interpolation value</v>
      </c>
      <c r="AJ1922" s="43" t="str">
        <f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>_xll.BInterpol('Base IPCA'!$C$3:$C$14,'Base IPCA'!$E$3:$E$14,AH1923,"Cubic","Extrapolate=Linear","MultiX=Average","Skip=True","Sort=True")</f>
        <v>#N/A Invalid Parameter: Interpolation value</v>
      </c>
      <c r="AJ1923" s="43" t="str">
        <f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>_xll.BInterpol('Base IPCA'!$C$3:$C$14,'Base IPCA'!$E$3:$E$14,AH1924,"Cubic","Extrapolate=Linear","MultiX=Average","Skip=True","Sort=True")</f>
        <v>#N/A Invalid Parameter: Interpolation value</v>
      </c>
      <c r="AJ1924" s="43" t="str">
        <f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>_xll.BInterpol('Base IPCA'!$C$3:$C$14,'Base IPCA'!$E$3:$E$14,AH1925,"Cubic","Extrapolate=Linear","MultiX=Average","Skip=True","Sort=True")</f>
        <v>#N/A Invalid Parameter: Interpolation value</v>
      </c>
      <c r="AJ1925" s="43" t="str">
        <f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>_xll.BInterpol('Base IPCA'!$C$3:$C$14,'Base IPCA'!$E$3:$E$14,AH1926,"Cubic","Extrapolate=Linear","MultiX=Average","Skip=True","Sort=True")</f>
        <v>#N/A Invalid Parameter: Interpolation value</v>
      </c>
      <c r="AJ1926" s="43" t="str">
        <f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>_xll.BInterpol('Base IPCA'!$C$3:$C$14,'Base IPCA'!$E$3:$E$14,AH1927,"Cubic","Extrapolate=Linear","MultiX=Average","Skip=True","Sort=True")</f>
        <v>#N/A Invalid Parameter: Interpolation value</v>
      </c>
      <c r="AJ1927" s="43" t="str">
        <f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>_xll.BInterpol('Base IPCA'!$C$3:$C$14,'Base IPCA'!$E$3:$E$14,AH1928,"Cubic","Extrapolate=Linear","MultiX=Average","Skip=True","Sort=True")</f>
        <v>#N/A Invalid Parameter: Interpolation value</v>
      </c>
      <c r="AJ1928" s="43" t="str">
        <f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>_xll.BInterpol('Base IPCA'!$C$3:$C$14,'Base IPCA'!$E$3:$E$14,AH1929,"Cubic","Extrapolate=Linear","MultiX=Average","Skip=True","Sort=True")</f>
        <v>#N/A Invalid Parameter: Interpolation value</v>
      </c>
      <c r="AJ1929" s="43" t="str">
        <f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>_xll.BInterpol('Base IPCA'!$C$3:$C$14,'Base IPCA'!$E$3:$E$14,AH1930,"Cubic","Extrapolate=Linear","MultiX=Average","Skip=True","Sort=True")</f>
        <v>#N/A Invalid Parameter: Interpolation value</v>
      </c>
      <c r="AJ1930" s="43" t="str">
        <f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>_xll.BInterpol('Base IPCA'!$C$3:$C$14,'Base IPCA'!$E$3:$E$14,AH1931,"Cubic","Extrapolate=Linear","MultiX=Average","Skip=True","Sort=True")</f>
        <v>#N/A Invalid Parameter: Interpolation value</v>
      </c>
      <c r="AJ1931" s="43" t="str">
        <f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>_xll.BInterpol('Base IPCA'!$C$3:$C$14,'Base IPCA'!$E$3:$E$14,AH1932,"Cubic","Extrapolate=Linear","MultiX=Average","Skip=True","Sort=True")</f>
        <v>#N/A Invalid Parameter: Interpolation value</v>
      </c>
      <c r="AJ1932" s="43" t="str">
        <f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>_xll.BInterpol('Base IPCA'!$C$3:$C$14,'Base IPCA'!$E$3:$E$14,AH1933,"Cubic","Extrapolate=Linear","MultiX=Average","Skip=True","Sort=True")</f>
        <v>#N/A Invalid Parameter: Interpolation value</v>
      </c>
      <c r="AJ1933" s="43" t="str">
        <f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>_xll.BInterpol('Base IPCA'!$C$3:$C$14,'Base IPCA'!$E$3:$E$14,AH1934,"Cubic","Extrapolate=Linear","MultiX=Average","Skip=True","Sort=True")</f>
        <v>#N/A Invalid Parameter: Interpolation value</v>
      </c>
      <c r="AJ1934" s="43" t="str">
        <f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>_xll.BInterpol('Base IPCA'!$C$3:$C$14,'Base IPCA'!$E$3:$E$14,AH1935,"Cubic","Extrapolate=Linear","MultiX=Average","Skip=True","Sort=True")</f>
        <v>#N/A Invalid Parameter: Interpolation value</v>
      </c>
      <c r="AJ1935" s="43" t="str">
        <f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>_xll.BInterpol('Base IPCA'!$C$3:$C$14,'Base IPCA'!$E$3:$E$14,AH1936,"Cubic","Extrapolate=Linear","MultiX=Average","Skip=True","Sort=True")</f>
        <v>#N/A Invalid Parameter: Interpolation value</v>
      </c>
      <c r="AJ1936" s="43" t="str">
        <f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>_xll.BInterpol('Base IPCA'!$C$3:$C$14,'Base IPCA'!$E$3:$E$14,AH1937,"Cubic","Extrapolate=Linear","MultiX=Average","Skip=True","Sort=True")</f>
        <v>#N/A Invalid Parameter: Interpolation value</v>
      </c>
      <c r="AJ1937" s="43" t="str">
        <f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>_xll.BInterpol('Base IPCA'!$C$3:$C$14,'Base IPCA'!$E$3:$E$14,AH1938,"Cubic","Extrapolate=Linear","MultiX=Average","Skip=True","Sort=True")</f>
        <v>#N/A Invalid Parameter: Interpolation value</v>
      </c>
      <c r="AJ1938" s="43" t="str">
        <f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>_xll.BInterpol('Base IPCA'!$C$3:$C$14,'Base IPCA'!$E$3:$E$14,AH1939,"Cubic","Extrapolate=Linear","MultiX=Average","Skip=True","Sort=True")</f>
        <v>#N/A Invalid Parameter: Interpolation value</v>
      </c>
      <c r="AJ1939" s="43" t="str">
        <f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>_xll.BInterpol('Base IPCA'!$C$3:$C$14,'Base IPCA'!$E$3:$E$14,AH1940,"Cubic","Extrapolate=Linear","MultiX=Average","Skip=True","Sort=True")</f>
        <v>#N/A Invalid Parameter: Interpolation value</v>
      </c>
      <c r="AJ1940" s="43" t="str">
        <f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>_xll.BInterpol('Base IPCA'!$C$3:$C$14,'Base IPCA'!$E$3:$E$14,AH1941,"Cubic","Extrapolate=Linear","MultiX=Average","Skip=True","Sort=True")</f>
        <v>#N/A Invalid Parameter: Interpolation value</v>
      </c>
      <c r="AJ1941" s="43" t="str">
        <f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>_xll.BInterpol('Base IPCA'!$C$3:$C$14,'Base IPCA'!$E$3:$E$14,AH1942,"Cubic","Extrapolate=Linear","MultiX=Average","Skip=True","Sort=True")</f>
        <v>#N/A Invalid Parameter: Interpolation value</v>
      </c>
      <c r="AJ1942" s="43" t="str">
        <f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>_xll.BInterpol('Base IPCA'!$C$3:$C$14,'Base IPCA'!$E$3:$E$14,AH1943,"Cubic","Extrapolate=Linear","MultiX=Average","Skip=True","Sort=True")</f>
        <v>#N/A Invalid Parameter: Interpolation value</v>
      </c>
      <c r="AJ1943" s="43" t="str">
        <f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>_xll.BInterpol('Base IPCA'!$C$3:$C$14,'Base IPCA'!$E$3:$E$14,AH1944,"Cubic","Extrapolate=Linear","MultiX=Average","Skip=True","Sort=True")</f>
        <v>#N/A Invalid Parameter: Interpolation value</v>
      </c>
      <c r="AJ1944" s="43" t="str">
        <f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>_xll.BInterpol('Base IPCA'!$C$3:$C$14,'Base IPCA'!$E$3:$E$14,AH1945,"Cubic","Extrapolate=Linear","MultiX=Average","Skip=True","Sort=True")</f>
        <v>#N/A Invalid Parameter: Interpolation value</v>
      </c>
      <c r="AJ1945" s="43" t="str">
        <f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>_xll.BInterpol('Base IPCA'!$C$3:$C$14,'Base IPCA'!$E$3:$E$14,AH1946,"Cubic","Extrapolate=Linear","MultiX=Average","Skip=True","Sort=True")</f>
        <v>#N/A Invalid Parameter: Interpolation value</v>
      </c>
      <c r="AJ1946" s="43" t="str">
        <f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>_xll.BInterpol('Base IPCA'!$C$3:$C$14,'Base IPCA'!$E$3:$E$14,AH1947,"Cubic","Extrapolate=Linear","MultiX=Average","Skip=True","Sort=True")</f>
        <v>#N/A Invalid Parameter: Interpolation value</v>
      </c>
      <c r="AJ1947" s="43" t="str">
        <f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>_xll.BInterpol('Base IPCA'!$C$3:$C$14,'Base IPCA'!$E$3:$E$14,AH1948,"Cubic","Extrapolate=Linear","MultiX=Average","Skip=True","Sort=True")</f>
        <v>#N/A Invalid Parameter: Interpolation value</v>
      </c>
      <c r="AJ1948" s="43" t="str">
        <f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>_xll.BInterpol('Base IPCA'!$C$3:$C$14,'Base IPCA'!$E$3:$E$14,AH1949,"Cubic","Extrapolate=Linear","MultiX=Average","Skip=True","Sort=True")</f>
        <v>#N/A Invalid Parameter: Interpolation value</v>
      </c>
      <c r="AJ1949" s="43" t="str">
        <f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>_xll.BInterpol('Base IPCA'!$C$3:$C$14,'Base IPCA'!$E$3:$E$14,AH1950,"Cubic","Extrapolate=Linear","MultiX=Average","Skip=True","Sort=True")</f>
        <v>#N/A Invalid Parameter: Interpolation value</v>
      </c>
      <c r="AJ1950" s="43" t="str">
        <f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>_xll.BInterpol('Base IPCA'!$C$3:$C$14,'Base IPCA'!$E$3:$E$14,AH1951,"Cubic","Extrapolate=Linear","MultiX=Average","Skip=True","Sort=True")</f>
        <v>#N/A Invalid Parameter: Interpolation value</v>
      </c>
      <c r="AJ1951" s="43" t="str">
        <f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>_xll.BInterpol('Base IPCA'!$C$3:$C$14,'Base IPCA'!$E$3:$E$14,AH1952,"Cubic","Extrapolate=Linear","MultiX=Average","Skip=True","Sort=True")</f>
        <v>#N/A Invalid Parameter: Interpolation value</v>
      </c>
      <c r="AJ1952" s="43" t="str">
        <f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>_xll.BInterpol('Base IPCA'!$C$3:$C$14,'Base IPCA'!$E$3:$E$14,AH1953,"Cubic","Extrapolate=Linear","MultiX=Average","Skip=True","Sort=True")</f>
        <v>#N/A Invalid Parameter: Interpolation value</v>
      </c>
      <c r="AJ1953" s="43" t="str">
        <f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>_xll.BInterpol('Base IPCA'!$C$3:$C$14,'Base IPCA'!$E$3:$E$14,AH1954,"Cubic","Extrapolate=Linear","MultiX=Average","Skip=True","Sort=True")</f>
        <v>#N/A Invalid Parameter: Interpolation value</v>
      </c>
      <c r="AJ1954" s="43" t="str">
        <f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>_xll.BInterpol('Base IPCA'!$C$3:$C$14,'Base IPCA'!$E$3:$E$14,AH1955,"Cubic","Extrapolate=Linear","MultiX=Average","Skip=True","Sort=True")</f>
        <v>#N/A Invalid Parameter: Interpolation value</v>
      </c>
      <c r="AJ1955" s="43" t="str">
        <f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>_xll.BInterpol('Base IPCA'!$C$3:$C$14,'Base IPCA'!$E$3:$E$14,AH1956,"Cubic","Extrapolate=Linear","MultiX=Average","Skip=True","Sort=True")</f>
        <v>#N/A Invalid Parameter: Interpolation value</v>
      </c>
      <c r="AJ1956" s="43" t="str">
        <f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>_xll.BInterpol('Base IPCA'!$C$3:$C$14,'Base IPCA'!$E$3:$E$14,AH1957,"Cubic","Extrapolate=Linear","MultiX=Average","Skip=True","Sort=True")</f>
        <v>#N/A Invalid Parameter: Interpolation value</v>
      </c>
      <c r="AJ1957" s="43" t="str">
        <f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>_xll.BInterpol('Base IPCA'!$C$3:$C$14,'Base IPCA'!$E$3:$E$14,AH1958,"Cubic","Extrapolate=Linear","MultiX=Average","Skip=True","Sort=True")</f>
        <v>#N/A Invalid Parameter: Interpolation value</v>
      </c>
      <c r="AJ1958" s="43" t="str">
        <f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>_xll.BInterpol('Base IPCA'!$C$3:$C$14,'Base IPCA'!$E$3:$E$14,AH1959,"Cubic","Extrapolate=Linear","MultiX=Average","Skip=True","Sort=True")</f>
        <v>#N/A Invalid Parameter: Interpolation value</v>
      </c>
      <c r="AJ1959" s="43" t="str">
        <f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>_xll.BInterpol('Base IPCA'!$C$3:$C$14,'Base IPCA'!$E$3:$E$14,AH1960,"Cubic","Extrapolate=Linear","MultiX=Average","Skip=True","Sort=True")</f>
        <v>#N/A Invalid Parameter: Interpolation value</v>
      </c>
      <c r="AJ1960" s="43" t="str">
        <f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>_xll.BInterpol('Base IPCA'!$C$3:$C$14,'Base IPCA'!$E$3:$E$14,AH1961,"Cubic","Extrapolate=Linear","MultiX=Average","Skip=True","Sort=True")</f>
        <v>#N/A Invalid Parameter: Interpolation value</v>
      </c>
      <c r="AJ1961" s="43" t="str">
        <f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>_xll.BInterpol('Base IPCA'!$C$3:$C$14,'Base IPCA'!$E$3:$E$14,AH1962,"Cubic","Extrapolate=Linear","MultiX=Average","Skip=True","Sort=True")</f>
        <v>#N/A Invalid Parameter: Interpolation value</v>
      </c>
      <c r="AJ1962" s="43" t="str">
        <f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>_xll.BInterpol('Base IPCA'!$C$3:$C$14,'Base IPCA'!$E$3:$E$14,AH1963,"Cubic","Extrapolate=Linear","MultiX=Average","Skip=True","Sort=True")</f>
        <v>#N/A Invalid Parameter: Interpolation value</v>
      </c>
      <c r="AJ1963" s="43" t="str">
        <f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>_xll.BInterpol('Base IPCA'!$C$3:$C$14,'Base IPCA'!$E$3:$E$14,AH1964,"Cubic","Extrapolate=Linear","MultiX=Average","Skip=True","Sort=True")</f>
        <v>#N/A Invalid Parameter: Interpolation value</v>
      </c>
      <c r="AJ1964" s="43" t="str">
        <f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>_xll.BInterpol('Base IPCA'!$C$3:$C$14,'Base IPCA'!$E$3:$E$14,AH1965,"Cubic","Extrapolate=Linear","MultiX=Average","Skip=True","Sort=True")</f>
        <v>#N/A Invalid Parameter: Interpolation value</v>
      </c>
      <c r="AJ1965" s="43" t="str">
        <f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>_xll.BInterpol('Base IPCA'!$C$3:$C$14,'Base IPCA'!$E$3:$E$14,AH1966,"Cubic","Extrapolate=Linear","MultiX=Average","Skip=True","Sort=True")</f>
        <v>#N/A Invalid Parameter: Interpolation value</v>
      </c>
      <c r="AJ1966" s="43" t="str">
        <f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>_xll.BInterpol('Base IPCA'!$C$3:$C$14,'Base IPCA'!$E$3:$E$14,AH1967,"Cubic","Extrapolate=Linear","MultiX=Average","Skip=True","Sort=True")</f>
        <v>#N/A Invalid Parameter: Interpolation value</v>
      </c>
      <c r="AJ1967" s="43" t="str">
        <f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>_xll.BInterpol('Base IPCA'!$C$3:$C$14,'Base IPCA'!$E$3:$E$14,AH1968,"Cubic","Extrapolate=Linear","MultiX=Average","Skip=True","Sort=True")</f>
        <v>#N/A Invalid Parameter: Interpolation value</v>
      </c>
      <c r="AJ1968" s="43" t="str">
        <f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>_xll.BInterpol('Base IPCA'!$C$3:$C$14,'Base IPCA'!$E$3:$E$14,AH1969,"Cubic","Extrapolate=Linear","MultiX=Average","Skip=True","Sort=True")</f>
        <v>#N/A Invalid Parameter: Interpolation value</v>
      </c>
      <c r="AJ1969" s="43" t="str">
        <f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>_xll.BInterpol('Base IPCA'!$C$3:$C$14,'Base IPCA'!$E$3:$E$14,AH1970,"Cubic","Extrapolate=Linear","MultiX=Average","Skip=True","Sort=True")</f>
        <v>#N/A Invalid Parameter: Interpolation value</v>
      </c>
      <c r="AJ1970" s="43" t="str">
        <f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>_xll.BInterpol('Base IPCA'!$C$3:$C$14,'Base IPCA'!$E$3:$E$14,AH1971,"Cubic","Extrapolate=Linear","MultiX=Average","Skip=True","Sort=True")</f>
        <v>#N/A Invalid Parameter: Interpolation value</v>
      </c>
      <c r="AJ1971" s="43" t="str">
        <f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>_xll.BInterpol('Base IPCA'!$C$3:$C$14,'Base IPCA'!$E$3:$E$14,AH1972,"Cubic","Extrapolate=Linear","MultiX=Average","Skip=True","Sort=True")</f>
        <v>#N/A Invalid Parameter: Interpolation value</v>
      </c>
      <c r="AJ1972" s="43" t="str">
        <f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>_xll.BInterpol('Base IPCA'!$C$3:$C$14,'Base IPCA'!$E$3:$E$14,AH1973,"Cubic","Extrapolate=Linear","MultiX=Average","Skip=True","Sort=True")</f>
        <v>#N/A Invalid Parameter: Interpolation value</v>
      </c>
      <c r="AJ1973" s="43" t="str">
        <f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>_xll.BInterpol('Base IPCA'!$C$3:$C$14,'Base IPCA'!$E$3:$E$14,AH1974,"Cubic","Extrapolate=Linear","MultiX=Average","Skip=True","Sort=True")</f>
        <v>#N/A Invalid Parameter: Interpolation value</v>
      </c>
      <c r="AJ1974" s="43" t="str">
        <f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>_xll.BInterpol('Base IPCA'!$C$3:$C$14,'Base IPCA'!$E$3:$E$14,AH1975,"Cubic","Extrapolate=Linear","MultiX=Average","Skip=True","Sort=True")</f>
        <v>#N/A Invalid Parameter: Interpolation value</v>
      </c>
      <c r="AJ1975" s="43" t="str">
        <f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>_xll.BInterpol('Base IPCA'!$C$3:$C$14,'Base IPCA'!$E$3:$E$14,AH1976,"Cubic","Extrapolate=Linear","MultiX=Average","Skip=True","Sort=True")</f>
        <v>#N/A Invalid Parameter: Interpolation value</v>
      </c>
      <c r="AJ1976" s="43" t="str">
        <f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>_xll.BInterpol('Base IPCA'!$C$3:$C$14,'Base IPCA'!$E$3:$E$14,AH1977,"Cubic","Extrapolate=Linear","MultiX=Average","Skip=True","Sort=True")</f>
        <v>#N/A Invalid Parameter: Interpolation value</v>
      </c>
      <c r="AJ1977" s="43" t="str">
        <f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>_xll.BInterpol('Base IPCA'!$C$3:$C$14,'Base IPCA'!$E$3:$E$14,AH1978,"Cubic","Extrapolate=Linear","MultiX=Average","Skip=True","Sort=True")</f>
        <v>#N/A Invalid Parameter: Interpolation value</v>
      </c>
      <c r="AJ1978" s="43" t="str">
        <f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>_xll.BInterpol('Base IPCA'!$C$3:$C$14,'Base IPCA'!$E$3:$E$14,AH1979,"Cubic","Extrapolate=Linear","MultiX=Average","Skip=True","Sort=True")</f>
        <v>#N/A Invalid Parameter: Interpolation value</v>
      </c>
      <c r="AJ1979" s="43" t="str">
        <f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>_xll.BInterpol('Base IPCA'!$C$3:$C$14,'Base IPCA'!$E$3:$E$14,AH1980,"Cubic","Extrapolate=Linear","MultiX=Average","Skip=True","Sort=True")</f>
        <v>#N/A Invalid Parameter: Interpolation value</v>
      </c>
      <c r="AJ1980" s="43" t="str">
        <f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>_xll.BInterpol('Base IPCA'!$C$3:$C$14,'Base IPCA'!$E$3:$E$14,AH1981,"Cubic","Extrapolate=Linear","MultiX=Average","Skip=True","Sort=True")</f>
        <v>#N/A Invalid Parameter: Interpolation value</v>
      </c>
      <c r="AJ1981" s="43" t="str">
        <f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>_xll.BInterpol('Base IPCA'!$C$3:$C$14,'Base IPCA'!$E$3:$E$14,AH1982,"Cubic","Extrapolate=Linear","MultiX=Average","Skip=True","Sort=True")</f>
        <v>#N/A Invalid Parameter: Interpolation value</v>
      </c>
      <c r="AJ1982" s="43" t="str">
        <f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>_xll.BInterpol('Base IPCA'!$C$3:$C$14,'Base IPCA'!$E$3:$E$14,AH1983,"Cubic","Extrapolate=Linear","MultiX=Average","Skip=True","Sort=True")</f>
        <v>#N/A Invalid Parameter: Interpolation value</v>
      </c>
      <c r="AJ1983" s="43" t="str">
        <f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>_xll.BInterpol('Base IPCA'!$C$3:$C$14,'Base IPCA'!$E$3:$E$14,AH1984,"Cubic","Extrapolate=Linear","MultiX=Average","Skip=True","Sort=True")</f>
        <v>#N/A Invalid Parameter: Interpolation value</v>
      </c>
      <c r="AJ1984" s="43" t="str">
        <f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>_xll.BInterpol('Base IPCA'!$C$3:$C$14,'Base IPCA'!$E$3:$E$14,AH1985,"Cubic","Extrapolate=Linear","MultiX=Average","Skip=True","Sort=True")</f>
        <v>#N/A Invalid Parameter: Interpolation value</v>
      </c>
      <c r="AJ1985" s="43" t="str">
        <f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>_xll.BInterpol('Base IPCA'!$C$3:$C$14,'Base IPCA'!$E$3:$E$14,AH1986,"Cubic","Extrapolate=Linear","MultiX=Average","Skip=True","Sort=True")</f>
        <v>#N/A Invalid Parameter: Interpolation value</v>
      </c>
      <c r="AJ1986" s="43" t="str">
        <f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>_xll.BInterpol('Base IPCA'!$C$3:$C$14,'Base IPCA'!$E$3:$E$14,AH1987,"Cubic","Extrapolate=Linear","MultiX=Average","Skip=True","Sort=True")</f>
        <v>#N/A Invalid Parameter: Interpolation value</v>
      </c>
      <c r="AJ1987" s="43" t="str">
        <f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>_xll.BInterpol('Base IPCA'!$C$3:$C$14,'Base IPCA'!$E$3:$E$14,AH1988,"Cubic","Extrapolate=Linear","MultiX=Average","Skip=True","Sort=True")</f>
        <v>#N/A Invalid Parameter: Interpolation value</v>
      </c>
      <c r="AJ1988" s="43" t="str">
        <f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>_xll.BInterpol('Base IPCA'!$C$3:$C$14,'Base IPCA'!$E$3:$E$14,AH1989,"Cubic","Extrapolate=Linear","MultiX=Average","Skip=True","Sort=True")</f>
        <v>#N/A Invalid Parameter: Interpolation value</v>
      </c>
      <c r="AJ1989" s="43" t="str">
        <f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>_xll.BInterpol('Base IPCA'!$C$3:$C$14,'Base IPCA'!$E$3:$E$14,AH1990,"Cubic","Extrapolate=Linear","MultiX=Average","Skip=True","Sort=True")</f>
        <v>#N/A Invalid Parameter: Interpolation value</v>
      </c>
      <c r="AJ1990" s="43" t="str">
        <f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>_xll.BInterpol('Base IPCA'!$C$3:$C$14,'Base IPCA'!$E$3:$E$14,AH1991,"Cubic","Extrapolate=Linear","MultiX=Average","Skip=True","Sort=True")</f>
        <v>#N/A Invalid Parameter: Interpolation value</v>
      </c>
      <c r="AJ1991" s="43" t="str">
        <f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>_xll.BInterpol('Base IPCA'!$C$3:$C$14,'Base IPCA'!$E$3:$E$14,AH1992,"Cubic","Extrapolate=Linear","MultiX=Average","Skip=True","Sort=True")</f>
        <v>#N/A Invalid Parameter: Interpolation value</v>
      </c>
      <c r="AJ1992" s="43" t="str">
        <f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>_xll.BInterpol('Base IPCA'!$C$3:$C$14,'Base IPCA'!$E$3:$E$14,AH1993,"Cubic","Extrapolate=Linear","MultiX=Average","Skip=True","Sort=True")</f>
        <v>#N/A Invalid Parameter: Interpolation value</v>
      </c>
      <c r="AJ1993" s="43" t="str">
        <f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>_xll.BInterpol('Base IPCA'!$C$3:$C$14,'Base IPCA'!$E$3:$E$14,AH1994,"Cubic","Extrapolate=Linear","MultiX=Average","Skip=True","Sort=True")</f>
        <v>#N/A Invalid Parameter: Interpolation value</v>
      </c>
      <c r="AJ1994" s="43" t="str">
        <f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>_xll.BInterpol('Base IPCA'!$C$3:$C$14,'Base IPCA'!$E$3:$E$14,AH1995,"Cubic","Extrapolate=Linear","MultiX=Average","Skip=True","Sort=True")</f>
        <v>#N/A Invalid Parameter: Interpolation value</v>
      </c>
      <c r="AJ1995" s="43" t="str">
        <f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>_xll.BInterpol('Base IPCA'!$C$3:$C$14,'Base IPCA'!$E$3:$E$14,AH1996,"Cubic","Extrapolate=Linear","MultiX=Average","Skip=True","Sort=True")</f>
        <v>#N/A Invalid Parameter: Interpolation value</v>
      </c>
      <c r="AJ1996" s="43" t="str">
        <f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>_xll.BInterpol('Base IPCA'!$C$3:$C$14,'Base IPCA'!$E$3:$E$14,AH1997,"Cubic","Extrapolate=Linear","MultiX=Average","Skip=True","Sort=True")</f>
        <v>#N/A Invalid Parameter: Interpolation value</v>
      </c>
      <c r="AJ1997" s="43" t="str">
        <f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>_xll.BInterpol('Base IPCA'!$C$3:$C$14,'Base IPCA'!$E$3:$E$14,AH1998,"Cubic","Extrapolate=Linear","MultiX=Average","Skip=True","Sort=True")</f>
        <v>#N/A Invalid Parameter: Interpolation value</v>
      </c>
      <c r="AJ1998" s="43" t="str">
        <f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>_xll.BInterpol('Base IPCA'!$C$3:$C$14,'Base IPCA'!$E$3:$E$14,AH1999,"Cubic","Extrapolate=Linear","MultiX=Average","Skip=True","Sort=True")</f>
        <v>#N/A Invalid Parameter: Interpolation value</v>
      </c>
      <c r="AJ1999" s="43" t="str">
        <f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>_xll.BInterpol('Base IPCA'!$C$3:$C$14,'Base IPCA'!$E$3:$E$14,AH2000,"Cubic","Extrapolate=Linear","MultiX=Average","Skip=True","Sort=True")</f>
        <v>#N/A Invalid Parameter: Interpolation value</v>
      </c>
      <c r="AJ2000" s="43" t="str">
        <f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>_xll.BInterpol('Base IPCA'!$C$3:$C$14,'Base IPCA'!$E$3:$E$14,AH2001,"Cubic","Extrapolate=Linear","MultiX=Average","Skip=True","Sort=True")</f>
        <v>#N/A Invalid Parameter: Interpolation value</v>
      </c>
      <c r="AJ2001" s="43" t="str">
        <f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>_xll.BInterpol('Base IPCA'!$C$3:$C$14,'Base IPCA'!$E$3:$E$14,AH2002,"Cubic","Extrapolate=Linear","MultiX=Average","Skip=True","Sort=True")</f>
        <v>#N/A Invalid Parameter: Interpolation value</v>
      </c>
      <c r="AJ2002" s="43" t="str">
        <f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>_xll.BInterpol('Base IPCA'!$C$3:$C$14,'Base IPCA'!$E$3:$E$14,AH2003,"Cubic","Extrapolate=Linear","MultiX=Average","Skip=True","Sort=True")</f>
        <v>#N/A Invalid Parameter: Interpolation value</v>
      </c>
      <c r="AJ2003" s="43" t="str">
        <f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>_xll.BInterpol('Base IPCA'!$C$3:$C$14,'Base IPCA'!$E$3:$E$14,AH2004,"Cubic","Extrapolate=Linear","MultiX=Average","Skip=True","Sort=True")</f>
        <v>#N/A Invalid Parameter: Interpolation value</v>
      </c>
      <c r="AJ2004" s="43" t="str">
        <f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>_xll.BInterpol('Base IPCA'!$C$3:$C$14,'Base IPCA'!$E$3:$E$14,AH2005,"Cubic","Extrapolate=Linear","MultiX=Average","Skip=True","Sort=True")</f>
        <v>#N/A Invalid Parameter: Interpolation value</v>
      </c>
      <c r="AJ2005" s="43" t="str">
        <f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>_xll.BInterpol('Base IPCA'!$C$3:$C$14,'Base IPCA'!$E$3:$E$14,AH2006,"Cubic","Extrapolate=Linear","MultiX=Average","Skip=True","Sort=True")</f>
        <v>#N/A Invalid Parameter: Interpolation value</v>
      </c>
      <c r="AJ2006" s="43" t="str">
        <f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>_xll.BInterpol('Base IPCA'!$C$3:$C$14,'Base IPCA'!$E$3:$E$14,AH2007,"Cubic","Extrapolate=Linear","MultiX=Average","Skip=True","Sort=True")</f>
        <v>#N/A Invalid Parameter: Interpolation value</v>
      </c>
      <c r="AJ2007" s="43" t="str">
        <f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>_xll.BInterpol('Base IPCA'!$C$3:$C$14,'Base IPCA'!$E$3:$E$14,AH2008,"Cubic","Extrapolate=Linear","MultiX=Average","Skip=True","Sort=True")</f>
        <v>#N/A Invalid Parameter: Interpolation value</v>
      </c>
      <c r="AJ2008" s="43" t="str">
        <f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>_xll.BInterpol('Base IPCA'!$C$3:$C$14,'Base IPCA'!$E$3:$E$14,AH2009,"Cubic","Extrapolate=Linear","MultiX=Average","Skip=True","Sort=True")</f>
        <v>#N/A Invalid Parameter: Interpolation value</v>
      </c>
      <c r="AJ2009" s="43" t="str">
        <f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>_xll.BInterpol('Base IPCA'!$C$3:$C$14,'Base IPCA'!$E$3:$E$14,AH2010,"Cubic","Extrapolate=Linear","MultiX=Average","Skip=True","Sort=True")</f>
        <v>#N/A Invalid Parameter: Interpolation value</v>
      </c>
      <c r="AJ2010" s="43" t="str">
        <f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>_xll.BInterpol('Base IPCA'!$C$3:$C$14,'Base IPCA'!$E$3:$E$14,AH2011,"Cubic","Extrapolate=Linear","MultiX=Average","Skip=True","Sort=True")</f>
        <v>#N/A Invalid Parameter: Interpolation value</v>
      </c>
      <c r="AJ2011" s="43" t="str">
        <f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>_xll.BInterpol('Base IPCA'!$C$3:$C$14,'Base IPCA'!$E$3:$E$14,AH2012,"Cubic","Extrapolate=Linear","MultiX=Average","Skip=True","Sort=True")</f>
        <v>#N/A Invalid Parameter: Interpolation value</v>
      </c>
      <c r="AJ2012" s="43" t="str">
        <f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>_xll.BInterpol('Base IPCA'!$C$3:$C$14,'Base IPCA'!$E$3:$E$14,AH2013,"Cubic","Extrapolate=Linear","MultiX=Average","Skip=True","Sort=True")</f>
        <v>#N/A Invalid Parameter: Interpolation value</v>
      </c>
      <c r="AJ2013" s="43" t="str">
        <f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>_xll.BInterpol('Base IPCA'!$C$3:$C$14,'Base IPCA'!$E$3:$E$14,AH2014,"Cubic","Extrapolate=Linear","MultiX=Average","Skip=True","Sort=True")</f>
        <v>#N/A Invalid Parameter: Interpolation value</v>
      </c>
      <c r="AJ2014" s="43" t="str">
        <f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>_xll.BInterpol('Base IPCA'!$C$3:$C$14,'Base IPCA'!$E$3:$E$14,AH2015,"Cubic","Extrapolate=Linear","MultiX=Average","Skip=True","Sort=True")</f>
        <v>#N/A Invalid Parameter: Interpolation value</v>
      </c>
      <c r="AJ2015" s="43" t="str">
        <f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>_xll.BInterpol('Base IPCA'!$C$3:$C$14,'Base IPCA'!$E$3:$E$14,AH2016,"Cubic","Extrapolate=Linear","MultiX=Average","Skip=True","Sort=True")</f>
        <v>#N/A Invalid Parameter: Interpolation value</v>
      </c>
      <c r="AJ2016" s="43" t="str">
        <f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>_xll.BInterpol('Base IPCA'!$C$3:$C$14,'Base IPCA'!$E$3:$E$14,AH2017,"Cubic","Extrapolate=Linear","MultiX=Average","Skip=True","Sort=True")</f>
        <v>#N/A Invalid Parameter: Interpolation value</v>
      </c>
      <c r="AJ2017" s="43" t="str">
        <f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>_xll.BInterpol('Base IPCA'!$C$3:$C$14,'Base IPCA'!$E$3:$E$14,AH2018,"Cubic","Extrapolate=Linear","MultiX=Average","Skip=True","Sort=True")</f>
        <v>#N/A Invalid Parameter: Interpolation value</v>
      </c>
      <c r="AJ2018" s="43" t="str">
        <f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>_xll.BInterpol('Base IPCA'!$C$3:$C$14,'Base IPCA'!$E$3:$E$14,AH2019,"Cubic","Extrapolate=Linear","MultiX=Average","Skip=True","Sort=True")</f>
        <v>#N/A Invalid Parameter: Interpolation value</v>
      </c>
      <c r="AJ2019" s="43" t="str">
        <f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>_xll.BInterpol('Base IPCA'!$C$3:$C$14,'Base IPCA'!$E$3:$E$14,AH2020,"Cubic","Extrapolate=Linear","MultiX=Average","Skip=True","Sort=True")</f>
        <v>#N/A Invalid Parameter: Interpolation value</v>
      </c>
      <c r="AJ2020" s="43" t="str">
        <f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>_xll.BInterpol('Base IPCA'!$C$3:$C$14,'Base IPCA'!$E$3:$E$14,AH2021,"Cubic","Extrapolate=Linear","MultiX=Average","Skip=True","Sort=True")</f>
        <v>#N/A Invalid Parameter: Interpolation value</v>
      </c>
      <c r="AJ2021" s="43" t="str">
        <f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>_xll.BInterpol('Base IPCA'!$C$3:$C$14,'Base IPCA'!$E$3:$E$14,AH2022,"Cubic","Extrapolate=Linear","MultiX=Average","Skip=True","Sort=True")</f>
        <v>#N/A Invalid Parameter: Interpolation value</v>
      </c>
      <c r="AJ2022" s="43" t="str">
        <f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>_xll.BInterpol('Base IPCA'!$C$3:$C$14,'Base IPCA'!$E$3:$E$14,AH2023,"Cubic","Extrapolate=Linear","MultiX=Average","Skip=True","Sort=True")</f>
        <v>#N/A Invalid Parameter: Interpolation value</v>
      </c>
      <c r="AJ2023" s="43" t="str">
        <f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>_xll.BInterpol('Base IPCA'!$C$3:$C$14,'Base IPCA'!$E$3:$E$14,AH2024,"Cubic","Extrapolate=Linear","MultiX=Average","Skip=True","Sort=True")</f>
        <v>#N/A Invalid Parameter: Interpolation value</v>
      </c>
      <c r="AJ2024" s="43" t="str">
        <f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>_xll.BInterpol('Base IPCA'!$C$3:$C$14,'Base IPCA'!$E$3:$E$14,AH2025,"Cubic","Extrapolate=Linear","MultiX=Average","Skip=True","Sort=True")</f>
        <v>#N/A Invalid Parameter: Interpolation value</v>
      </c>
      <c r="AJ2025" s="43" t="str">
        <f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>_xll.BInterpol('Base IPCA'!$C$3:$C$14,'Base IPCA'!$E$3:$E$14,AH2026,"Cubic","Extrapolate=Linear","MultiX=Average","Skip=True","Sort=True")</f>
        <v>#N/A Invalid Parameter: Interpolation value</v>
      </c>
      <c r="AJ2026" s="43" t="str">
        <f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>_xll.BInterpol('Base IPCA'!$C$3:$C$14,'Base IPCA'!$E$3:$E$14,AH2027,"Cubic","Extrapolate=Linear","MultiX=Average","Skip=True","Sort=True")</f>
        <v>#N/A Invalid Parameter: Interpolation value</v>
      </c>
      <c r="AJ2027" s="43" t="str">
        <f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>_xll.BInterpol('Base IPCA'!$C$3:$C$14,'Base IPCA'!$E$3:$E$14,AH2028,"Cubic","Extrapolate=Linear","MultiX=Average","Skip=True","Sort=True")</f>
        <v>#N/A Invalid Parameter: Interpolation value</v>
      </c>
      <c r="AJ2028" s="43" t="str">
        <f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>_xll.BInterpol('Base IPCA'!$C$3:$C$14,'Base IPCA'!$E$3:$E$14,AH2029,"Cubic","Extrapolate=Linear","MultiX=Average","Skip=True","Sort=True")</f>
        <v>#N/A Invalid Parameter: Interpolation value</v>
      </c>
      <c r="AJ2029" s="43" t="str">
        <f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>_xll.BInterpol('Base IPCA'!$C$3:$C$14,'Base IPCA'!$E$3:$E$14,AH2030,"Cubic","Extrapolate=Linear","MultiX=Average","Skip=True","Sort=True")</f>
        <v>#N/A Invalid Parameter: Interpolation value</v>
      </c>
      <c r="AJ2030" s="43" t="str">
        <f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>_xll.BInterpol('Base IPCA'!$C$3:$C$14,'Base IPCA'!$E$3:$E$14,AH2031,"Cubic","Extrapolate=Linear","MultiX=Average","Skip=True","Sort=True")</f>
        <v>#N/A Invalid Parameter: Interpolation value</v>
      </c>
      <c r="AJ2031" s="43" t="str">
        <f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>_xll.BInterpol('Base IPCA'!$C$3:$C$14,'Base IPCA'!$E$3:$E$14,AH2032,"Cubic","Extrapolate=Linear","MultiX=Average","Skip=True","Sort=True")</f>
        <v>#N/A Invalid Parameter: Interpolation value</v>
      </c>
      <c r="AJ2032" s="43" t="str">
        <f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>_xll.BInterpol('Base IPCA'!$C$3:$C$14,'Base IPCA'!$E$3:$E$14,AH2033,"Cubic","Extrapolate=Linear","MultiX=Average","Skip=True","Sort=True")</f>
        <v>#N/A Invalid Parameter: Interpolation value</v>
      </c>
      <c r="AJ2033" s="43" t="str">
        <f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>_xll.BInterpol('Base IPCA'!$C$3:$C$14,'Base IPCA'!$E$3:$E$14,AH2034,"Cubic","Extrapolate=Linear","MultiX=Average","Skip=True","Sort=True")</f>
        <v>#N/A Invalid Parameter: Interpolation value</v>
      </c>
      <c r="AJ2034" s="43" t="str">
        <f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>_xll.BInterpol('Base IPCA'!$C$3:$C$14,'Base IPCA'!$E$3:$E$14,AH2035,"Cubic","Extrapolate=Linear","MultiX=Average","Skip=True","Sort=True")</f>
        <v>#N/A Invalid Parameter: Interpolation value</v>
      </c>
      <c r="AJ2035" s="43" t="str">
        <f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>_xll.BInterpol('Base IPCA'!$C$3:$C$14,'Base IPCA'!$E$3:$E$14,AH2036,"Cubic","Extrapolate=Linear","MultiX=Average","Skip=True","Sort=True")</f>
        <v>#N/A Invalid Parameter: Interpolation value</v>
      </c>
      <c r="AJ2036" s="43" t="str">
        <f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>_xll.BInterpol('Base IPCA'!$C$3:$C$14,'Base IPCA'!$E$3:$E$14,AH2037,"Cubic","Extrapolate=Linear","MultiX=Average","Skip=True","Sort=True")</f>
        <v>#N/A Invalid Parameter: Interpolation value</v>
      </c>
      <c r="AJ2037" s="43" t="str">
        <f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>_xll.BInterpol('Base IPCA'!$C$3:$C$14,'Base IPCA'!$E$3:$E$14,AH2038,"Cubic","Extrapolate=Linear","MultiX=Average","Skip=True","Sort=True")</f>
        <v>#N/A Invalid Parameter: Interpolation value</v>
      </c>
      <c r="AJ2038" s="43" t="str">
        <f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>_xll.BInterpol('Base IPCA'!$C$3:$C$14,'Base IPCA'!$E$3:$E$14,AH2039,"Cubic","Extrapolate=Linear","MultiX=Average","Skip=True","Sort=True")</f>
        <v>#N/A Invalid Parameter: Interpolation value</v>
      </c>
      <c r="AJ2039" s="43" t="str">
        <f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>_xll.BInterpol('Base IPCA'!$C$3:$C$14,'Base IPCA'!$E$3:$E$14,AH2040,"Cubic","Extrapolate=Linear","MultiX=Average","Skip=True","Sort=True")</f>
        <v>#N/A Invalid Parameter: Interpolation value</v>
      </c>
      <c r="AJ2040" s="43" t="str">
        <f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>_xll.BInterpol('Base IPCA'!$C$3:$C$14,'Base IPCA'!$E$3:$E$14,AH2041,"Cubic","Extrapolate=Linear","MultiX=Average","Skip=True","Sort=True")</f>
        <v>#N/A Invalid Parameter: Interpolation value</v>
      </c>
      <c r="AJ2041" s="43" t="str">
        <f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>_xll.BInterpol('Base IPCA'!$C$3:$C$14,'Base IPCA'!$E$3:$E$14,AH2042,"Cubic","Extrapolate=Linear","MultiX=Average","Skip=True","Sort=True")</f>
        <v>#N/A Invalid Parameter: Interpolation value</v>
      </c>
      <c r="AJ2042" s="43" t="str">
        <f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>_xll.BInterpol('Base IPCA'!$C$3:$C$14,'Base IPCA'!$E$3:$E$14,AH2043,"Cubic","Extrapolate=Linear","MultiX=Average","Skip=True","Sort=True")</f>
        <v>#N/A Invalid Parameter: Interpolation value</v>
      </c>
      <c r="AJ2043" s="43" t="str">
        <f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>_xll.BInterpol('Base IPCA'!$C$3:$C$14,'Base IPCA'!$E$3:$E$14,AH2044,"Cubic","Extrapolate=Linear","MultiX=Average","Skip=True","Sort=True")</f>
        <v>#N/A Invalid Parameter: Interpolation value</v>
      </c>
      <c r="AJ2044" s="43" t="str">
        <f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>_xll.BInterpol('Base IPCA'!$C$3:$C$14,'Base IPCA'!$E$3:$E$14,AH2045,"Cubic","Extrapolate=Linear","MultiX=Average","Skip=True","Sort=True")</f>
        <v>#N/A Invalid Parameter: Interpolation value</v>
      </c>
      <c r="AJ2045" s="43" t="str">
        <f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>_xll.BInterpol('Base IPCA'!$C$3:$C$14,'Base IPCA'!$E$3:$E$14,AH2046,"Cubic","Extrapolate=Linear","MultiX=Average","Skip=True","Sort=True")</f>
        <v>#N/A Invalid Parameter: Interpolation value</v>
      </c>
      <c r="AJ2046" s="43" t="str">
        <f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>_xll.BInterpol('Base IPCA'!$C$3:$C$14,'Base IPCA'!$E$3:$E$14,AH2047,"Cubic","Extrapolate=Linear","MultiX=Average","Skip=True","Sort=True")</f>
        <v>#N/A Invalid Parameter: Interpolation value</v>
      </c>
      <c r="AJ2047" s="43" t="str">
        <f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>_xll.BInterpol('Base IPCA'!$C$3:$C$14,'Base IPCA'!$E$3:$E$14,AH2048,"Cubic","Extrapolate=Linear","MultiX=Average","Skip=True","Sort=True")</f>
        <v>#N/A Invalid Parameter: Interpolation value</v>
      </c>
      <c r="AJ2048" s="43" t="str">
        <f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>_xll.BInterpol('Base IPCA'!$C$3:$C$14,'Base IPCA'!$E$3:$E$14,AH2049,"Cubic","Extrapolate=Linear","MultiX=Average","Skip=True","Sort=True")</f>
        <v>#N/A Invalid Parameter: Interpolation value</v>
      </c>
      <c r="AJ2049" s="43" t="str">
        <f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>_xll.BInterpol('Base IPCA'!$C$3:$C$14,'Base IPCA'!$E$3:$E$14,AH2050,"Cubic","Extrapolate=Linear","MultiX=Average","Skip=True","Sort=True")</f>
        <v>#N/A Invalid Parameter: Interpolation value</v>
      </c>
      <c r="AJ2050" s="43" t="str">
        <f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>_xll.BInterpol('Base IPCA'!$C$3:$C$14,'Base IPCA'!$E$3:$E$14,AH2051,"Cubic","Extrapolate=Linear","MultiX=Average","Skip=True","Sort=True")</f>
        <v>#N/A Invalid Parameter: Interpolation value</v>
      </c>
      <c r="AJ2051" s="43" t="str">
        <f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>_xll.BInterpol('Base IPCA'!$C$3:$C$14,'Base IPCA'!$E$3:$E$14,AH2052,"Cubic","Extrapolate=Linear","MultiX=Average","Skip=True","Sort=True")</f>
        <v>#N/A Invalid Parameter: Interpolation value</v>
      </c>
      <c r="AJ2052" s="43" t="str">
        <f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>_xll.BInterpol('Base IPCA'!$C$3:$C$14,'Base IPCA'!$E$3:$E$14,AH2053,"Cubic","Extrapolate=Linear","MultiX=Average","Skip=True","Sort=True")</f>
        <v>#N/A Invalid Parameter: Interpolation value</v>
      </c>
      <c r="AJ2053" s="43" t="str">
        <f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>_xll.BInterpol('Base IPCA'!$C$3:$C$14,'Base IPCA'!$E$3:$E$14,AH2054,"Cubic","Extrapolate=Linear","MultiX=Average","Skip=True","Sort=True")</f>
        <v>#N/A Invalid Parameter: Interpolation value</v>
      </c>
      <c r="AJ2054" s="43" t="str">
        <f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>_xll.BInterpol('Base IPCA'!$C$3:$C$14,'Base IPCA'!$E$3:$E$14,AH2055,"Cubic","Extrapolate=Linear","MultiX=Average","Skip=True","Sort=True")</f>
        <v>#N/A Invalid Parameter: Interpolation value</v>
      </c>
      <c r="AJ2055" s="43" t="str">
        <f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>_xll.BInterpol('Base IPCA'!$C$3:$C$14,'Base IPCA'!$E$3:$E$14,AH2056,"Cubic","Extrapolate=Linear","MultiX=Average","Skip=True","Sort=True")</f>
        <v>#N/A Invalid Parameter: Interpolation value</v>
      </c>
      <c r="AJ2056" s="43" t="str">
        <f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>_xll.BInterpol('Base IPCA'!$C$3:$C$14,'Base IPCA'!$E$3:$E$14,AH2057,"Cubic","Extrapolate=Linear","MultiX=Average","Skip=True","Sort=True")</f>
        <v>#N/A Invalid Parameter: Interpolation value</v>
      </c>
      <c r="AJ2057" s="43" t="str">
        <f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>_xll.BInterpol('Base IPCA'!$C$3:$C$14,'Base IPCA'!$E$3:$E$14,AH2058,"Cubic","Extrapolate=Linear","MultiX=Average","Skip=True","Sort=True")</f>
        <v>#N/A Invalid Parameter: Interpolation value</v>
      </c>
      <c r="AJ2058" s="43" t="str">
        <f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>_xll.BInterpol('Base IPCA'!$C$3:$C$14,'Base IPCA'!$E$3:$E$14,AH2059,"Cubic","Extrapolate=Linear","MultiX=Average","Skip=True","Sort=True")</f>
        <v>#N/A Invalid Parameter: Interpolation value</v>
      </c>
      <c r="AJ2059" s="43" t="str">
        <f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>_xll.BInterpol('Base IPCA'!$C$3:$C$14,'Base IPCA'!$E$3:$E$14,AH2060,"Cubic","Extrapolate=Linear","MultiX=Average","Skip=True","Sort=True")</f>
        <v>#N/A Invalid Parameter: Interpolation value</v>
      </c>
      <c r="AJ2060" s="43" t="str">
        <f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>_xll.BInterpol('Base IPCA'!$C$3:$C$14,'Base IPCA'!$E$3:$E$14,AH2061,"Cubic","Extrapolate=Linear","MultiX=Average","Skip=True","Sort=True")</f>
        <v>#N/A Invalid Parameter: Interpolation value</v>
      </c>
      <c r="AJ2061" s="43" t="str">
        <f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>_xll.BInterpol('Base IPCA'!$C$3:$C$14,'Base IPCA'!$E$3:$E$14,AH2062,"Cubic","Extrapolate=Linear","MultiX=Average","Skip=True","Sort=True")</f>
        <v>#N/A Invalid Parameter: Interpolation value</v>
      </c>
      <c r="AJ2062" s="43" t="str">
        <f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>_xll.BInterpol('Base IPCA'!$C$3:$C$14,'Base IPCA'!$E$3:$E$14,AH2063,"Cubic","Extrapolate=Linear","MultiX=Average","Skip=True","Sort=True")</f>
        <v>#N/A Invalid Parameter: Interpolation value</v>
      </c>
      <c r="AJ2063" s="43" t="str">
        <f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>_xll.BInterpol('Base IPCA'!$C$3:$C$14,'Base IPCA'!$E$3:$E$14,AH2064,"Cubic","Extrapolate=Linear","MultiX=Average","Skip=True","Sort=True")</f>
        <v>#N/A Invalid Parameter: Interpolation value</v>
      </c>
      <c r="AJ2064" s="43" t="str">
        <f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>_xll.BInterpol('Base IPCA'!$C$3:$C$14,'Base IPCA'!$E$3:$E$14,AH2065,"Cubic","Extrapolate=Linear","MultiX=Average","Skip=True","Sort=True")</f>
        <v>#N/A Invalid Parameter: Interpolation value</v>
      </c>
      <c r="AJ2065" s="43" t="str">
        <f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>_xll.BInterpol('Base IPCA'!$C$3:$C$14,'Base IPCA'!$E$3:$E$14,AH2066,"Cubic","Extrapolate=Linear","MultiX=Average","Skip=True","Sort=True")</f>
        <v>#N/A Invalid Parameter: Interpolation value</v>
      </c>
      <c r="AJ2066" s="43" t="str">
        <f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>_xll.BInterpol('Base IPCA'!$C$3:$C$14,'Base IPCA'!$E$3:$E$14,AH2067,"Cubic","Extrapolate=Linear","MultiX=Average","Skip=True","Sort=True")</f>
        <v>#N/A Invalid Parameter: Interpolation value</v>
      </c>
      <c r="AJ2067" s="43" t="str">
        <f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>_xll.BInterpol('Base IPCA'!$C$3:$C$14,'Base IPCA'!$E$3:$E$14,AH2068,"Cubic","Extrapolate=Linear","MultiX=Average","Skip=True","Sort=True")</f>
        <v>#N/A Invalid Parameter: Interpolation value</v>
      </c>
      <c r="AJ2068" s="43" t="str">
        <f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>_xll.BInterpol('Base IPCA'!$C$3:$C$14,'Base IPCA'!$E$3:$E$14,AH2069,"Cubic","Extrapolate=Linear","MultiX=Average","Skip=True","Sort=True")</f>
        <v>#N/A Invalid Parameter: Interpolation value</v>
      </c>
      <c r="AJ2069" s="43" t="str">
        <f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>_xll.BInterpol('Base IPCA'!$C$3:$C$14,'Base IPCA'!$E$3:$E$14,AH2070,"Cubic","Extrapolate=Linear","MultiX=Average","Skip=True","Sort=True")</f>
        <v>#N/A Invalid Parameter: Interpolation value</v>
      </c>
      <c r="AJ2070" s="43" t="str">
        <f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>_xll.BInterpol('Base IPCA'!$C$3:$C$14,'Base IPCA'!$E$3:$E$14,AH2071,"Cubic","Extrapolate=Linear","MultiX=Average","Skip=True","Sort=True")</f>
        <v>#N/A Invalid Parameter: Interpolation value</v>
      </c>
      <c r="AJ2071" s="43" t="str">
        <f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>_xll.BInterpol('Base IPCA'!$C$3:$C$14,'Base IPCA'!$E$3:$E$14,AH2072,"Cubic","Extrapolate=Linear","MultiX=Average","Skip=True","Sort=True")</f>
        <v>#N/A Invalid Parameter: Interpolation value</v>
      </c>
      <c r="AJ2072" s="43" t="str">
        <f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>_xll.BInterpol('Base IPCA'!$C$3:$C$14,'Base IPCA'!$E$3:$E$14,AH2073,"Cubic","Extrapolate=Linear","MultiX=Average","Skip=True","Sort=True")</f>
        <v>#N/A Invalid Parameter: Interpolation value</v>
      </c>
      <c r="AJ2073" s="43" t="str">
        <f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>_xll.BInterpol('Base IPCA'!$C$3:$C$14,'Base IPCA'!$E$3:$E$14,AH2074,"Cubic","Extrapolate=Linear","MultiX=Average","Skip=True","Sort=True")</f>
        <v>#N/A Invalid Parameter: Interpolation value</v>
      </c>
      <c r="AJ2074" s="43" t="str">
        <f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>_xll.BInterpol('Base IPCA'!$C$3:$C$14,'Base IPCA'!$E$3:$E$14,AH2075,"Cubic","Extrapolate=Linear","MultiX=Average","Skip=True","Sort=True")</f>
        <v>#N/A Invalid Parameter: Interpolation value</v>
      </c>
      <c r="AJ2075" s="43" t="str">
        <f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>_xll.BInterpol('Base IPCA'!$C$3:$C$14,'Base IPCA'!$E$3:$E$14,AH2076,"Cubic","Extrapolate=Linear","MultiX=Average","Skip=True","Sort=True")</f>
        <v>#N/A Invalid Parameter: Interpolation value</v>
      </c>
      <c r="AJ2076" s="43" t="str">
        <f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>_xll.BInterpol('Base IPCA'!$C$3:$C$14,'Base IPCA'!$E$3:$E$14,AH2077,"Cubic","Extrapolate=Linear","MultiX=Average","Skip=True","Sort=True")</f>
        <v>#N/A Invalid Parameter: Interpolation value</v>
      </c>
      <c r="AJ2077" s="43" t="str">
        <f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>_xll.BInterpol('Base IPCA'!$C$3:$C$14,'Base IPCA'!$E$3:$E$14,AH2078,"Cubic","Extrapolate=Linear","MultiX=Average","Skip=True","Sort=True")</f>
        <v>#N/A Invalid Parameter: Interpolation value</v>
      </c>
      <c r="AJ2078" s="43" t="str">
        <f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>_xll.BInterpol('Base IPCA'!$C$3:$C$14,'Base IPCA'!$E$3:$E$14,AH2079,"Cubic","Extrapolate=Linear","MultiX=Average","Skip=True","Sort=True")</f>
        <v>#N/A Invalid Parameter: Interpolation value</v>
      </c>
      <c r="AJ2079" s="43" t="str">
        <f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>_xll.BInterpol('Base IPCA'!$C$3:$C$14,'Base IPCA'!$E$3:$E$14,AH2080,"Cubic","Extrapolate=Linear","MultiX=Average","Skip=True","Sort=True")</f>
        <v>#N/A Invalid Parameter: Interpolation value</v>
      </c>
      <c r="AJ2080" s="43" t="str">
        <f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>_xll.BInterpol('Base IPCA'!$C$3:$C$14,'Base IPCA'!$E$3:$E$14,AH2081,"Cubic","Extrapolate=Linear","MultiX=Average","Skip=True","Sort=True")</f>
        <v>#N/A Invalid Parameter: Interpolation value</v>
      </c>
      <c r="AJ2081" s="43" t="str">
        <f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>_xll.BInterpol('Base IPCA'!$C$3:$C$14,'Base IPCA'!$E$3:$E$14,AH2082,"Cubic","Extrapolate=Linear","MultiX=Average","Skip=True","Sort=True")</f>
        <v>#N/A Invalid Parameter: Interpolation value</v>
      </c>
      <c r="AJ2082" s="43" t="str">
        <f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>_xll.BInterpol('Base IPCA'!$C$3:$C$14,'Base IPCA'!$E$3:$E$14,AH2083,"Cubic","Extrapolate=Linear","MultiX=Average","Skip=True","Sort=True")</f>
        <v>#N/A Invalid Parameter: Interpolation value</v>
      </c>
      <c r="AJ2083" s="43" t="str">
        <f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>_xll.BInterpol('Base IPCA'!$C$3:$C$14,'Base IPCA'!$E$3:$E$14,AH2084,"Cubic","Extrapolate=Linear","MultiX=Average","Skip=True","Sort=True")</f>
        <v>#N/A Invalid Parameter: Interpolation value</v>
      </c>
      <c r="AJ2084" s="43" t="str">
        <f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>_xll.BInterpol('Base IPCA'!$C$3:$C$14,'Base IPCA'!$E$3:$E$14,AH2085,"Cubic","Extrapolate=Linear","MultiX=Average","Skip=True","Sort=True")</f>
        <v>#N/A Invalid Parameter: Interpolation value</v>
      </c>
      <c r="AJ2085" s="43" t="str">
        <f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>_xll.BInterpol('Base IPCA'!$C$3:$C$14,'Base IPCA'!$E$3:$E$14,AH2086,"Cubic","Extrapolate=Linear","MultiX=Average","Skip=True","Sort=True")</f>
        <v>#N/A Invalid Parameter: Interpolation value</v>
      </c>
      <c r="AJ2086" s="43" t="str">
        <f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>_xll.BInterpol('Base IPCA'!$C$3:$C$14,'Base IPCA'!$E$3:$E$14,AH2087,"Cubic","Extrapolate=Linear","MultiX=Average","Skip=True","Sort=True")</f>
        <v>#N/A Invalid Parameter: Interpolation value</v>
      </c>
      <c r="AJ2087" s="43" t="str">
        <f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>_xll.BInterpol('Base IPCA'!$C$3:$C$14,'Base IPCA'!$E$3:$E$14,AH2088,"Cubic","Extrapolate=Linear","MultiX=Average","Skip=True","Sort=True")</f>
        <v>#N/A Invalid Parameter: Interpolation value</v>
      </c>
      <c r="AJ2088" s="43" t="str">
        <f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>_xll.BInterpol('Base IPCA'!$C$3:$C$14,'Base IPCA'!$E$3:$E$14,AH2089,"Cubic","Extrapolate=Linear","MultiX=Average","Skip=True","Sort=True")</f>
        <v>#N/A Invalid Parameter: Interpolation value</v>
      </c>
      <c r="AJ2089" s="43" t="str">
        <f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>_xll.BInterpol('Base IPCA'!$C$3:$C$14,'Base IPCA'!$E$3:$E$14,AH2090,"Cubic","Extrapolate=Linear","MultiX=Average","Skip=True","Sort=True")</f>
        <v>#N/A Invalid Parameter: Interpolation value</v>
      </c>
      <c r="AJ2090" s="43" t="str">
        <f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>_xll.BInterpol('Base IPCA'!$C$3:$C$14,'Base IPCA'!$E$3:$E$14,AH2091,"Cubic","Extrapolate=Linear","MultiX=Average","Skip=True","Sort=True")</f>
        <v>#N/A Invalid Parameter: Interpolation value</v>
      </c>
      <c r="AJ2091" s="43" t="str">
        <f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>_xll.BInterpol('Base IPCA'!$C$3:$C$14,'Base IPCA'!$E$3:$E$14,AH2092,"Cubic","Extrapolate=Linear","MultiX=Average","Skip=True","Sort=True")</f>
        <v>#N/A Invalid Parameter: Interpolation value</v>
      </c>
      <c r="AJ2092" s="43" t="str">
        <f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>_xll.BInterpol('Base IPCA'!$C$3:$C$14,'Base IPCA'!$E$3:$E$14,AH2093,"Cubic","Extrapolate=Linear","MultiX=Average","Skip=True","Sort=True")</f>
        <v>#N/A Invalid Parameter: Interpolation value</v>
      </c>
      <c r="AJ2093" s="43" t="str">
        <f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>_xll.BInterpol('Base IPCA'!$C$3:$C$14,'Base IPCA'!$E$3:$E$14,AH2094,"Cubic","Extrapolate=Linear","MultiX=Average","Skip=True","Sort=True")</f>
        <v>#N/A Invalid Parameter: Interpolation value</v>
      </c>
      <c r="AJ2094" s="43" t="str">
        <f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>_xll.BInterpol('Base IPCA'!$C$3:$C$14,'Base IPCA'!$E$3:$E$14,AH2095,"Cubic","Extrapolate=Linear","MultiX=Average","Skip=True","Sort=True")</f>
        <v>#N/A Invalid Parameter: Interpolation value</v>
      </c>
      <c r="AJ2095" s="43" t="str">
        <f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>_xll.BInterpol('Base IPCA'!$C$3:$C$14,'Base IPCA'!$E$3:$E$14,AH2096,"Cubic","Extrapolate=Linear","MultiX=Average","Skip=True","Sort=True")</f>
        <v>#N/A Invalid Parameter: Interpolation value</v>
      </c>
      <c r="AJ2096" s="43" t="str">
        <f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>_xll.BInterpol('Base IPCA'!$C$3:$C$14,'Base IPCA'!$E$3:$E$14,AH2097,"Cubic","Extrapolate=Linear","MultiX=Average","Skip=True","Sort=True")</f>
        <v>#N/A Invalid Parameter: Interpolation value</v>
      </c>
      <c r="AJ2097" s="43" t="str">
        <f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>_xll.BInterpol('Base IPCA'!$C$3:$C$14,'Base IPCA'!$E$3:$E$14,AH2098,"Cubic","Extrapolate=Linear","MultiX=Average","Skip=True","Sort=True")</f>
        <v>#N/A Invalid Parameter: Interpolation value</v>
      </c>
      <c r="AJ2098" s="43" t="str">
        <f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>_xll.BInterpol('Base IPCA'!$C$3:$C$14,'Base IPCA'!$E$3:$E$14,AH2099,"Cubic","Extrapolate=Linear","MultiX=Average","Skip=True","Sort=True")</f>
        <v>#N/A Invalid Parameter: Interpolation value</v>
      </c>
      <c r="AJ2099" s="43" t="str">
        <f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>_xll.BInterpol('Base IPCA'!$C$3:$C$14,'Base IPCA'!$E$3:$E$14,AH2100,"Cubic","Extrapolate=Linear","MultiX=Average","Skip=True","Sort=True")</f>
        <v>#N/A Invalid Parameter: Interpolation value</v>
      </c>
      <c r="AJ2100" s="43" t="str">
        <f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>_xll.BInterpol('Base IPCA'!$C$3:$C$14,'Base IPCA'!$E$3:$E$14,AH2101,"Cubic","Extrapolate=Linear","MultiX=Average","Skip=True","Sort=True")</f>
        <v>#N/A Invalid Parameter: Interpolation value</v>
      </c>
      <c r="AJ2101" s="43" t="str">
        <f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>_xll.BInterpol('Base IPCA'!$C$3:$C$14,'Base IPCA'!$E$3:$E$14,AH2102,"Cubic","Extrapolate=Linear","MultiX=Average","Skip=True","Sort=True")</f>
        <v>#N/A Invalid Parameter: Interpolation value</v>
      </c>
      <c r="AJ2102" s="43" t="str">
        <f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>_xll.BInterpol('Base IPCA'!$C$3:$C$14,'Base IPCA'!$E$3:$E$14,AH2103,"Cubic","Extrapolate=Linear","MultiX=Average","Skip=True","Sort=True")</f>
        <v>#N/A Invalid Parameter: Interpolation value</v>
      </c>
      <c r="AJ2103" s="43" t="str">
        <f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>_xll.BInterpol('Base IPCA'!$C$3:$C$14,'Base IPCA'!$E$3:$E$14,AH2104,"Cubic","Extrapolate=Linear","MultiX=Average","Skip=True","Sort=True")</f>
        <v>#N/A Invalid Parameter: Interpolation value</v>
      </c>
      <c r="AJ2104" s="43" t="str">
        <f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>_xll.BInterpol('Base IPCA'!$C$3:$C$14,'Base IPCA'!$E$3:$E$14,AH2105,"Cubic","Extrapolate=Linear","MultiX=Average","Skip=True","Sort=True")</f>
        <v>#N/A Invalid Parameter: Interpolation value</v>
      </c>
      <c r="AJ2105" s="43" t="str">
        <f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>_xll.BInterpol('Base IPCA'!$C$3:$C$14,'Base IPCA'!$E$3:$E$14,AH2106,"Cubic","Extrapolate=Linear","MultiX=Average","Skip=True","Sort=True")</f>
        <v>#N/A Invalid Parameter: Interpolation value</v>
      </c>
      <c r="AJ2106" s="43" t="str">
        <f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>_xll.BInterpol('Base IPCA'!$C$3:$C$14,'Base IPCA'!$E$3:$E$14,AH2107,"Cubic","Extrapolate=Linear","MultiX=Average","Skip=True","Sort=True")</f>
        <v>#N/A Invalid Parameter: Interpolation value</v>
      </c>
      <c r="AJ2107" s="43" t="str">
        <f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>_xll.BInterpol('Base IPCA'!$C$3:$C$14,'Base IPCA'!$E$3:$E$14,AH2108,"Cubic","Extrapolate=Linear","MultiX=Average","Skip=True","Sort=True")</f>
        <v>#N/A Invalid Parameter: Interpolation value</v>
      </c>
      <c r="AJ2108" s="43" t="str">
        <f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>_xll.BInterpol('Base IPCA'!$C$3:$C$14,'Base IPCA'!$E$3:$E$14,AH2109,"Cubic","Extrapolate=Linear","MultiX=Average","Skip=True","Sort=True")</f>
        <v>#N/A Invalid Parameter: Interpolation value</v>
      </c>
      <c r="AJ2109" s="43" t="str">
        <f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>_xll.BInterpol('Base IPCA'!$C$3:$C$14,'Base IPCA'!$E$3:$E$14,AH2110,"Cubic","Extrapolate=Linear","MultiX=Average","Skip=True","Sort=True")</f>
        <v>#N/A Invalid Parameter: Interpolation value</v>
      </c>
      <c r="AJ2110" s="43" t="str">
        <f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>_xll.BInterpol('Base IPCA'!$C$3:$C$14,'Base IPCA'!$E$3:$E$14,AH2111,"Cubic","Extrapolate=Linear","MultiX=Average","Skip=True","Sort=True")</f>
        <v>#N/A Invalid Parameter: Interpolation value</v>
      </c>
      <c r="AJ2111" s="43" t="str">
        <f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>_xll.BInterpol('Base IPCA'!$C$3:$C$14,'Base IPCA'!$E$3:$E$14,AH2112,"Cubic","Extrapolate=Linear","MultiX=Average","Skip=True","Sort=True")</f>
        <v>#N/A Invalid Parameter: Interpolation value</v>
      </c>
      <c r="AJ2112" s="43" t="str">
        <f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>_xll.BInterpol('Base IPCA'!$C$3:$C$14,'Base IPCA'!$E$3:$E$14,AH2113,"Cubic","Extrapolate=Linear","MultiX=Average","Skip=True","Sort=True")</f>
        <v>#N/A Invalid Parameter: Interpolation value</v>
      </c>
      <c r="AJ2113" s="43" t="str">
        <f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>_xll.BInterpol('Base IPCA'!$C$3:$C$14,'Base IPCA'!$E$3:$E$14,AH2114,"Cubic","Extrapolate=Linear","MultiX=Average","Skip=True","Sort=True")</f>
        <v>#N/A Invalid Parameter: Interpolation value</v>
      </c>
      <c r="AJ2114" s="43" t="str">
        <f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>_xll.BInterpol('Base IPCA'!$C$3:$C$14,'Base IPCA'!$E$3:$E$14,AH2115,"Cubic","Extrapolate=Linear","MultiX=Average","Skip=True","Sort=True")</f>
        <v>#N/A Invalid Parameter: Interpolation value</v>
      </c>
      <c r="AJ2115" s="43" t="str">
        <f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>_xll.BInterpol('Base IPCA'!$C$3:$C$14,'Base IPCA'!$E$3:$E$14,AH2116,"Cubic","Extrapolate=Linear","MultiX=Average","Skip=True","Sort=True")</f>
        <v>#N/A Invalid Parameter: Interpolation value</v>
      </c>
      <c r="AJ2116" s="43" t="str">
        <f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>_xll.BInterpol('Base IPCA'!$C$3:$C$14,'Base IPCA'!$E$3:$E$14,AH2117,"Cubic","Extrapolate=Linear","MultiX=Average","Skip=True","Sort=True")</f>
        <v>#N/A Invalid Parameter: Interpolation value</v>
      </c>
      <c r="AJ2117" s="43" t="str">
        <f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>_xll.BInterpol('Base IPCA'!$C$3:$C$14,'Base IPCA'!$E$3:$E$14,AH2118,"Cubic","Extrapolate=Linear","MultiX=Average","Skip=True","Sort=True")</f>
        <v>#N/A Invalid Parameter: Interpolation value</v>
      </c>
      <c r="AJ2118" s="43" t="str">
        <f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>_xll.BInterpol('Base IPCA'!$C$3:$C$14,'Base IPCA'!$E$3:$E$14,AH2119,"Cubic","Extrapolate=Linear","MultiX=Average","Skip=True","Sort=True")</f>
        <v>#N/A Invalid Parameter: Interpolation value</v>
      </c>
      <c r="AJ2119" s="43" t="str">
        <f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>_xll.BInterpol('Base IPCA'!$C$3:$C$14,'Base IPCA'!$E$3:$E$14,AH2120,"Cubic","Extrapolate=Linear","MultiX=Average","Skip=True","Sort=True")</f>
        <v>#N/A Invalid Parameter: Interpolation value</v>
      </c>
      <c r="AJ2120" s="43" t="str">
        <f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>_xll.BInterpol('Base IPCA'!$C$3:$C$14,'Base IPCA'!$E$3:$E$14,AH2121,"Cubic","Extrapolate=Linear","MultiX=Average","Skip=True","Sort=True")</f>
        <v>#N/A Invalid Parameter: Interpolation value</v>
      </c>
      <c r="AJ2121" s="43" t="str">
        <f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>_xll.BInterpol('Base IPCA'!$C$3:$C$14,'Base IPCA'!$E$3:$E$14,AH2122,"Cubic","Extrapolate=Linear","MultiX=Average","Skip=True","Sort=True")</f>
        <v>#N/A Invalid Parameter: Interpolation value</v>
      </c>
      <c r="AJ2122" s="43" t="str">
        <f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>_xll.BInterpol('Base IPCA'!$C$3:$C$14,'Base IPCA'!$E$3:$E$14,AH2123,"Cubic","Extrapolate=Linear","MultiX=Average","Skip=True","Sort=True")</f>
        <v>#N/A Invalid Parameter: Interpolation value</v>
      </c>
      <c r="AJ2123" s="43" t="str">
        <f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>_xll.BInterpol('Base IPCA'!$C$3:$C$14,'Base IPCA'!$E$3:$E$14,AH2124,"Cubic","Extrapolate=Linear","MultiX=Average","Skip=True","Sort=True")</f>
        <v>#N/A Invalid Parameter: Interpolation value</v>
      </c>
      <c r="AJ2124" s="43" t="str">
        <f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>_xll.BInterpol('Base IPCA'!$C$3:$C$14,'Base IPCA'!$E$3:$E$14,AH2125,"Cubic","Extrapolate=Linear","MultiX=Average","Skip=True","Sort=True")</f>
        <v>#N/A Invalid Parameter: Interpolation value</v>
      </c>
      <c r="AJ2125" s="43" t="str">
        <f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>_xll.BInterpol('Base IPCA'!$C$3:$C$14,'Base IPCA'!$E$3:$E$14,AH2126,"Cubic","Extrapolate=Linear","MultiX=Average","Skip=True","Sort=True")</f>
        <v>#N/A Invalid Parameter: Interpolation value</v>
      </c>
      <c r="AJ2126" s="43" t="str">
        <f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>_xll.BInterpol('Base IPCA'!$C$3:$C$14,'Base IPCA'!$E$3:$E$14,AH2127,"Cubic","Extrapolate=Linear","MultiX=Average","Skip=True","Sort=True")</f>
        <v>#N/A Invalid Parameter: Interpolation value</v>
      </c>
      <c r="AJ2127" s="43" t="str">
        <f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>_xll.BInterpol('Base IPCA'!$C$3:$C$14,'Base IPCA'!$E$3:$E$14,AH2128,"Cubic","Extrapolate=Linear","MultiX=Average","Skip=True","Sort=True")</f>
        <v>#N/A Invalid Parameter: Interpolation value</v>
      </c>
      <c r="AJ2128" s="43" t="str">
        <f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>_xll.BInterpol('Base IPCA'!$C$3:$C$14,'Base IPCA'!$E$3:$E$14,AH2129,"Cubic","Extrapolate=Linear","MultiX=Average","Skip=True","Sort=True")</f>
        <v>#N/A Invalid Parameter: Interpolation value</v>
      </c>
      <c r="AJ2129" s="43" t="str">
        <f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>_xll.BInterpol('Base IPCA'!$C$3:$C$14,'Base IPCA'!$E$3:$E$14,AH2130,"Cubic","Extrapolate=Linear","MultiX=Average","Skip=True","Sort=True")</f>
        <v>#N/A Invalid Parameter: Interpolation value</v>
      </c>
      <c r="AJ2130" s="43" t="str">
        <f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>_xll.BInterpol('Base IPCA'!$C$3:$C$14,'Base IPCA'!$E$3:$E$14,AH2131,"Cubic","Extrapolate=Linear","MultiX=Average","Skip=True","Sort=True")</f>
        <v>#N/A Invalid Parameter: Interpolation value</v>
      </c>
      <c r="AJ2131" s="43" t="str">
        <f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>_xll.BInterpol('Base IPCA'!$C$3:$C$14,'Base IPCA'!$E$3:$E$14,AH2132,"Cubic","Extrapolate=Linear","MultiX=Average","Skip=True","Sort=True")</f>
        <v>#N/A Invalid Parameter: Interpolation value</v>
      </c>
      <c r="AJ2132" s="43" t="str">
        <f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>_xll.BInterpol('Base IPCA'!$C$3:$C$14,'Base IPCA'!$E$3:$E$14,AH2133,"Cubic","Extrapolate=Linear","MultiX=Average","Skip=True","Sort=True")</f>
        <v>#N/A Invalid Parameter: Interpolation value</v>
      </c>
      <c r="AJ2133" s="43" t="str">
        <f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>_xll.BInterpol('Base IPCA'!$C$3:$C$14,'Base IPCA'!$E$3:$E$14,AH2134,"Cubic","Extrapolate=Linear","MultiX=Average","Skip=True","Sort=True")</f>
        <v>#N/A Invalid Parameter: Interpolation value</v>
      </c>
      <c r="AJ2134" s="43" t="str">
        <f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>_xll.BInterpol('Base IPCA'!$C$3:$C$14,'Base IPCA'!$E$3:$E$14,AH2135,"Cubic","Extrapolate=Linear","MultiX=Average","Skip=True","Sort=True")</f>
        <v>#N/A Invalid Parameter: Interpolation value</v>
      </c>
      <c r="AJ2135" s="43" t="str">
        <f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>_xll.BInterpol('Base IPCA'!$C$3:$C$14,'Base IPCA'!$E$3:$E$14,AH2136,"Cubic","Extrapolate=Linear","MultiX=Average","Skip=True","Sort=True")</f>
        <v>#N/A Invalid Parameter: Interpolation value</v>
      </c>
      <c r="AJ2136" s="43" t="str">
        <f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>_xll.BInterpol('Base IPCA'!$C$3:$C$14,'Base IPCA'!$E$3:$E$14,AH2137,"Cubic","Extrapolate=Linear","MultiX=Average","Skip=True","Sort=True")</f>
        <v>#N/A Invalid Parameter: Interpolation value</v>
      </c>
      <c r="AJ2137" s="43" t="str">
        <f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>_xll.BInterpol('Base IPCA'!$C$3:$C$14,'Base IPCA'!$E$3:$E$14,AH2138,"Cubic","Extrapolate=Linear","MultiX=Average","Skip=True","Sort=True")</f>
        <v>#N/A Invalid Parameter: Interpolation value</v>
      </c>
      <c r="AJ2138" s="43" t="str">
        <f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>_xll.BInterpol('Base IPCA'!$C$3:$C$14,'Base IPCA'!$E$3:$E$14,AH2139,"Cubic","Extrapolate=Linear","MultiX=Average","Skip=True","Sort=True")</f>
        <v>#N/A Invalid Parameter: Interpolation value</v>
      </c>
      <c r="AJ2139" s="43" t="str">
        <f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>_xll.BInterpol('Base IPCA'!$C$3:$C$14,'Base IPCA'!$E$3:$E$14,AH2140,"Cubic","Extrapolate=Linear","MultiX=Average","Skip=True","Sort=True")</f>
        <v>#N/A Invalid Parameter: Interpolation value</v>
      </c>
      <c r="AJ2140" s="43" t="str">
        <f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>_xll.BInterpol('Base IPCA'!$C$3:$C$14,'Base IPCA'!$E$3:$E$14,AH2141,"Cubic","Extrapolate=Linear","MultiX=Average","Skip=True","Sort=True")</f>
        <v>#N/A Invalid Parameter: Interpolation value</v>
      </c>
      <c r="AJ2141" s="43" t="str">
        <f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>_xll.BInterpol('Base IPCA'!$C$3:$C$14,'Base IPCA'!$E$3:$E$14,AH2142,"Cubic","Extrapolate=Linear","MultiX=Average","Skip=True","Sort=True")</f>
        <v>#N/A Invalid Parameter: Interpolation value</v>
      </c>
      <c r="AJ2142" s="43" t="str">
        <f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>_xll.BInterpol('Base IPCA'!$C$3:$C$14,'Base IPCA'!$E$3:$E$14,AH2143,"Cubic","Extrapolate=Linear","MultiX=Average","Skip=True","Sort=True")</f>
        <v>#N/A Invalid Parameter: Interpolation value</v>
      </c>
      <c r="AJ2143" s="43" t="str">
        <f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>_xll.BInterpol('Base IPCA'!$C$3:$C$14,'Base IPCA'!$E$3:$E$14,AH2144,"Cubic","Extrapolate=Linear","MultiX=Average","Skip=True","Sort=True")</f>
        <v>#N/A Invalid Parameter: Interpolation value</v>
      </c>
      <c r="AJ2144" s="43" t="str">
        <f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>_xll.BInterpol('Base IPCA'!$C$3:$C$14,'Base IPCA'!$E$3:$E$14,AH2145,"Cubic","Extrapolate=Linear","MultiX=Average","Skip=True","Sort=True")</f>
        <v>#N/A Invalid Parameter: Interpolation value</v>
      </c>
      <c r="AJ2145" s="43" t="str">
        <f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>_xll.BInterpol('Base IPCA'!$C$3:$C$14,'Base IPCA'!$E$3:$E$14,AH2146,"Cubic","Extrapolate=Linear","MultiX=Average","Skip=True","Sort=True")</f>
        <v>#N/A Invalid Parameter: Interpolation value</v>
      </c>
      <c r="AJ2146" s="43" t="str">
        <f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>_xll.BInterpol('Base IPCA'!$C$3:$C$14,'Base IPCA'!$E$3:$E$14,AH2147,"Cubic","Extrapolate=Linear","MultiX=Average","Skip=True","Sort=True")</f>
        <v>#N/A Invalid Parameter: Interpolation value</v>
      </c>
      <c r="AJ2147" s="43" t="str">
        <f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>_xll.BInterpol('Base IPCA'!$C$3:$C$14,'Base IPCA'!$E$3:$E$14,AH2148,"Cubic","Extrapolate=Linear","MultiX=Average","Skip=True","Sort=True")</f>
        <v>#N/A Invalid Parameter: Interpolation value</v>
      </c>
      <c r="AJ2148" s="43" t="str">
        <f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>_xll.BInterpol('Base IPCA'!$C$3:$C$14,'Base IPCA'!$E$3:$E$14,AH2149,"Cubic","Extrapolate=Linear","MultiX=Average","Skip=True","Sort=True")</f>
        <v>#N/A Invalid Parameter: Interpolation value</v>
      </c>
      <c r="AJ2149" s="43" t="str">
        <f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>_xll.BInterpol('Base IPCA'!$C$3:$C$14,'Base IPCA'!$E$3:$E$14,AH2150,"Cubic","Extrapolate=Linear","MultiX=Average","Skip=True","Sort=True")</f>
        <v>#N/A Invalid Parameter: Interpolation value</v>
      </c>
      <c r="AJ2150" s="43" t="str">
        <f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>_xll.BInterpol('Base IPCA'!$C$3:$C$14,'Base IPCA'!$E$3:$E$14,AH2151,"Cubic","Extrapolate=Linear","MultiX=Average","Skip=True","Sort=True")</f>
        <v>#N/A Invalid Parameter: Interpolation value</v>
      </c>
      <c r="AJ2151" s="43" t="str">
        <f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>_xll.BInterpol('Base IPCA'!$C$3:$C$14,'Base IPCA'!$E$3:$E$14,AH2152,"Cubic","Extrapolate=Linear","MultiX=Average","Skip=True","Sort=True")</f>
        <v>#N/A Invalid Parameter: Interpolation value</v>
      </c>
      <c r="AJ2152" s="43" t="str">
        <f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>_xll.BInterpol('Base IPCA'!$C$3:$C$14,'Base IPCA'!$E$3:$E$14,AH2153,"Cubic","Extrapolate=Linear","MultiX=Average","Skip=True","Sort=True")</f>
        <v>#N/A Invalid Parameter: Interpolation value</v>
      </c>
      <c r="AJ2153" s="43" t="str">
        <f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>_xll.BInterpol('Base IPCA'!$C$3:$C$14,'Base IPCA'!$E$3:$E$14,AH2154,"Cubic","Extrapolate=Linear","MultiX=Average","Skip=True","Sort=True")</f>
        <v>#N/A Invalid Parameter: Interpolation value</v>
      </c>
      <c r="AJ2154" s="43" t="str">
        <f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>_xll.BInterpol('Base IPCA'!$C$3:$C$14,'Base IPCA'!$E$3:$E$14,AH2155,"Cubic","Extrapolate=Linear","MultiX=Average","Skip=True","Sort=True")</f>
        <v>#N/A Invalid Parameter: Interpolation value</v>
      </c>
      <c r="AJ2155" s="43" t="str">
        <f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>_xll.BInterpol('Base IPCA'!$C$3:$C$14,'Base IPCA'!$E$3:$E$14,AH2156,"Cubic","Extrapolate=Linear","MultiX=Average","Skip=True","Sort=True")</f>
        <v>#N/A Invalid Parameter: Interpolation value</v>
      </c>
      <c r="AJ2156" s="43" t="str">
        <f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>_xll.BInterpol('Base IPCA'!$C$3:$C$14,'Base IPCA'!$E$3:$E$14,AH2157,"Cubic","Extrapolate=Linear","MultiX=Average","Skip=True","Sort=True")</f>
        <v>#N/A Invalid Parameter: Interpolation value</v>
      </c>
      <c r="AJ2157" s="43" t="str">
        <f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>_xll.BInterpol('Base IPCA'!$C$3:$C$14,'Base IPCA'!$E$3:$E$14,AH2158,"Cubic","Extrapolate=Linear","MultiX=Average","Skip=True","Sort=True")</f>
        <v>#N/A Invalid Parameter: Interpolation value</v>
      </c>
      <c r="AJ2158" s="43" t="str">
        <f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>_xll.BInterpol('Base IPCA'!$C$3:$C$14,'Base IPCA'!$E$3:$E$14,AH2159,"Cubic","Extrapolate=Linear","MultiX=Average","Skip=True","Sort=True")</f>
        <v>#N/A Invalid Parameter: Interpolation value</v>
      </c>
      <c r="AJ2159" s="43" t="str">
        <f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>_xll.BInterpol('Base IPCA'!$C$3:$C$14,'Base IPCA'!$E$3:$E$14,AH2160,"Cubic","Extrapolate=Linear","MultiX=Average","Skip=True","Sort=True")</f>
        <v>#N/A Invalid Parameter: Interpolation value</v>
      </c>
      <c r="AJ2160" s="43" t="str">
        <f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>_xll.BInterpol('Base IPCA'!$C$3:$C$14,'Base IPCA'!$E$3:$E$14,AH2161,"Cubic","Extrapolate=Linear","MultiX=Average","Skip=True","Sort=True")</f>
        <v>#N/A Invalid Parameter: Interpolation value</v>
      </c>
      <c r="AJ2161" s="43" t="str">
        <f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>_xll.BInterpol('Base IPCA'!$C$3:$C$14,'Base IPCA'!$E$3:$E$14,AH2162,"Cubic","Extrapolate=Linear","MultiX=Average","Skip=True","Sort=True")</f>
        <v>#N/A Invalid Parameter: Interpolation value</v>
      </c>
      <c r="AJ2162" s="43" t="str">
        <f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>_xll.BInterpol('Base IPCA'!$C$3:$C$14,'Base IPCA'!$E$3:$E$14,AH2163,"Cubic","Extrapolate=Linear","MultiX=Average","Skip=True","Sort=True")</f>
        <v>#N/A Invalid Parameter: Interpolation value</v>
      </c>
      <c r="AJ2163" s="43" t="str">
        <f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>_xll.BInterpol('Base IPCA'!$C$3:$C$14,'Base IPCA'!$E$3:$E$14,AH2164,"Cubic","Extrapolate=Linear","MultiX=Average","Skip=True","Sort=True")</f>
        <v>#N/A Invalid Parameter: Interpolation value</v>
      </c>
      <c r="AJ2164" s="43" t="str">
        <f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>_xll.BInterpol('Base IPCA'!$C$3:$C$14,'Base IPCA'!$E$3:$E$14,AH2165,"Cubic","Extrapolate=Linear","MultiX=Average","Skip=True","Sort=True")</f>
        <v>#N/A Invalid Parameter: Interpolation value</v>
      </c>
      <c r="AJ2165" s="43" t="str">
        <f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>_xll.BInterpol('Base IPCA'!$C$3:$C$14,'Base IPCA'!$E$3:$E$14,AH2166,"Cubic","Extrapolate=Linear","MultiX=Average","Skip=True","Sort=True")</f>
        <v>#N/A Invalid Parameter: Interpolation value</v>
      </c>
      <c r="AJ2166" s="43" t="str">
        <f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>_xll.BInterpol('Base IPCA'!$C$3:$C$14,'Base IPCA'!$E$3:$E$14,AH2167,"Cubic","Extrapolate=Linear","MultiX=Average","Skip=True","Sort=True")</f>
        <v>#N/A Invalid Parameter: Interpolation value</v>
      </c>
      <c r="AJ2167" s="43" t="str">
        <f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>_xll.BInterpol('Base IPCA'!$C$3:$C$14,'Base IPCA'!$E$3:$E$14,AH2168,"Cubic","Extrapolate=Linear","MultiX=Average","Skip=True","Sort=True")</f>
        <v>#N/A Invalid Parameter: Interpolation value</v>
      </c>
      <c r="AJ2168" s="43" t="str">
        <f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>_xll.BInterpol('Base IPCA'!$C$3:$C$14,'Base IPCA'!$E$3:$E$14,AH2169,"Cubic","Extrapolate=Linear","MultiX=Average","Skip=True","Sort=True")</f>
        <v>#N/A Invalid Parameter: Interpolation value</v>
      </c>
      <c r="AJ2169" s="43" t="str">
        <f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>_xll.BInterpol('Base IPCA'!$C$3:$C$14,'Base IPCA'!$E$3:$E$14,AH2170,"Cubic","Extrapolate=Linear","MultiX=Average","Skip=True","Sort=True")</f>
        <v>#N/A Invalid Parameter: Interpolation value</v>
      </c>
      <c r="AJ2170" s="43" t="str">
        <f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>_xll.BInterpol('Base IPCA'!$C$3:$C$14,'Base IPCA'!$E$3:$E$14,AH2171,"Cubic","Extrapolate=Linear","MultiX=Average","Skip=True","Sort=True")</f>
        <v>#N/A Invalid Parameter: Interpolation value</v>
      </c>
      <c r="AJ2171" s="43" t="str">
        <f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>_xll.BInterpol('Base IPCA'!$C$3:$C$14,'Base IPCA'!$E$3:$E$14,AH2172,"Cubic","Extrapolate=Linear","MultiX=Average","Skip=True","Sort=True")</f>
        <v>#N/A Invalid Parameter: Interpolation value</v>
      </c>
      <c r="AJ2172" s="43" t="str">
        <f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>_xll.BInterpol('Base IPCA'!$C$3:$C$14,'Base IPCA'!$E$3:$E$14,AH2173,"Cubic","Extrapolate=Linear","MultiX=Average","Skip=True","Sort=True")</f>
        <v>#N/A Invalid Parameter: Interpolation value</v>
      </c>
      <c r="AJ2173" s="43" t="str">
        <f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>_xll.BInterpol('Base IPCA'!$C$3:$C$14,'Base IPCA'!$E$3:$E$14,AH2174,"Cubic","Extrapolate=Linear","MultiX=Average","Skip=True","Sort=True")</f>
        <v>#N/A Invalid Parameter: Interpolation value</v>
      </c>
      <c r="AJ2174" s="43" t="str">
        <f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>_xll.BInterpol('Base IPCA'!$C$3:$C$14,'Base IPCA'!$E$3:$E$14,AH2175,"Cubic","Extrapolate=Linear","MultiX=Average","Skip=True","Sort=True")</f>
        <v>#N/A Invalid Parameter: Interpolation value</v>
      </c>
      <c r="AJ2175" s="43" t="str">
        <f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>_xll.BInterpol('Base IPCA'!$C$3:$C$14,'Base IPCA'!$E$3:$E$14,AH2176,"Cubic","Extrapolate=Linear","MultiX=Average","Skip=True","Sort=True")</f>
        <v>#N/A Invalid Parameter: Interpolation value</v>
      </c>
      <c r="AJ2176" s="43" t="str">
        <f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>_xll.BInterpol('Base IPCA'!$C$3:$C$14,'Base IPCA'!$E$3:$E$14,AH2177,"Cubic","Extrapolate=Linear","MultiX=Average","Skip=True","Sort=True")</f>
        <v>#N/A Invalid Parameter: Interpolation value</v>
      </c>
      <c r="AJ2177" s="43" t="str">
        <f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>_xll.BInterpol('Base IPCA'!$C$3:$C$14,'Base IPCA'!$E$3:$E$14,AH2178,"Cubic","Extrapolate=Linear","MultiX=Average","Skip=True","Sort=True")</f>
        <v>#N/A Invalid Parameter: Interpolation value</v>
      </c>
      <c r="AJ2178" s="43" t="str">
        <f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>_xll.BInterpol('Base IPCA'!$C$3:$C$14,'Base IPCA'!$E$3:$E$14,AH2179,"Cubic","Extrapolate=Linear","MultiX=Average","Skip=True","Sort=True")</f>
        <v>#N/A Invalid Parameter: Interpolation value</v>
      </c>
      <c r="AJ2179" s="43" t="str">
        <f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>_xll.BInterpol('Base IPCA'!$C$3:$C$14,'Base IPCA'!$E$3:$E$14,AH2180,"Cubic","Extrapolate=Linear","MultiX=Average","Skip=True","Sort=True")</f>
        <v>#N/A Invalid Parameter: Interpolation value</v>
      </c>
      <c r="AJ2180" s="43" t="str">
        <f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>_xll.BInterpol('Base IPCA'!$C$3:$C$14,'Base IPCA'!$E$3:$E$14,AH2181,"Cubic","Extrapolate=Linear","MultiX=Average","Skip=True","Sort=True")</f>
        <v>#N/A Invalid Parameter: Interpolation value</v>
      </c>
      <c r="AJ2181" s="43" t="str">
        <f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>_xll.BInterpol('Base IPCA'!$C$3:$C$14,'Base IPCA'!$E$3:$E$14,AH2182,"Cubic","Extrapolate=Linear","MultiX=Average","Skip=True","Sort=True")</f>
        <v>#N/A Invalid Parameter: Interpolation value</v>
      </c>
      <c r="AJ2182" s="43" t="str">
        <f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>_xll.BInterpol('Base IPCA'!$C$3:$C$14,'Base IPCA'!$E$3:$E$14,AH2183,"Cubic","Extrapolate=Linear","MultiX=Average","Skip=True","Sort=True")</f>
        <v>#N/A Invalid Parameter: Interpolation value</v>
      </c>
      <c r="AJ2183" s="43" t="str">
        <f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>_xll.BInterpol('Base IPCA'!$C$3:$C$14,'Base IPCA'!$E$3:$E$14,AH2184,"Cubic","Extrapolate=Linear","MultiX=Average","Skip=True","Sort=True")</f>
        <v>#N/A Invalid Parameter: Interpolation value</v>
      </c>
      <c r="AJ2184" s="43" t="str">
        <f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>_xll.BInterpol('Base IPCA'!$C$3:$C$14,'Base IPCA'!$E$3:$E$14,AH2185,"Cubic","Extrapolate=Linear","MultiX=Average","Skip=True","Sort=True")</f>
        <v>#N/A Invalid Parameter: Interpolation value</v>
      </c>
      <c r="AJ2185" s="43" t="str">
        <f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>_xll.BInterpol('Base IPCA'!$C$3:$C$14,'Base IPCA'!$E$3:$E$14,AH2186,"Cubic","Extrapolate=Linear","MultiX=Average","Skip=True","Sort=True")</f>
        <v>#N/A Invalid Parameter: Interpolation value</v>
      </c>
      <c r="AJ2186" s="43" t="str">
        <f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>_xll.BInterpol('Base IPCA'!$C$3:$C$14,'Base IPCA'!$E$3:$E$14,AH2187,"Cubic","Extrapolate=Linear","MultiX=Average","Skip=True","Sort=True")</f>
        <v>#N/A Invalid Parameter: Interpolation value</v>
      </c>
      <c r="AJ2187" s="43" t="str">
        <f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>_xll.BInterpol('Base IPCA'!$C$3:$C$14,'Base IPCA'!$E$3:$E$14,AH2188,"Cubic","Extrapolate=Linear","MultiX=Average","Skip=True","Sort=True")</f>
        <v>#N/A Invalid Parameter: Interpolation value</v>
      </c>
      <c r="AJ2188" s="43" t="str">
        <f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>_xll.BInterpol('Base IPCA'!$C$3:$C$14,'Base IPCA'!$E$3:$E$14,AH2189,"Cubic","Extrapolate=Linear","MultiX=Average","Skip=True","Sort=True")</f>
        <v>#N/A Invalid Parameter: Interpolation value</v>
      </c>
      <c r="AJ2189" s="43" t="str">
        <f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>_xll.BInterpol('Base IPCA'!$C$3:$C$14,'Base IPCA'!$E$3:$E$14,AH2190,"Cubic","Extrapolate=Linear","MultiX=Average","Skip=True","Sort=True")</f>
        <v>#N/A Invalid Parameter: Interpolation value</v>
      </c>
      <c r="AJ2190" s="43" t="str">
        <f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>_xll.BInterpol('Base IPCA'!$C$3:$C$14,'Base IPCA'!$E$3:$E$14,AH2191,"Cubic","Extrapolate=Linear","MultiX=Average","Skip=True","Sort=True")</f>
        <v>#N/A Invalid Parameter: Interpolation value</v>
      </c>
      <c r="AJ2191" s="43" t="str">
        <f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>_xll.BInterpol('Base IPCA'!$C$3:$C$14,'Base IPCA'!$E$3:$E$14,AH2192,"Cubic","Extrapolate=Linear","MultiX=Average","Skip=True","Sort=True")</f>
        <v>#N/A Invalid Parameter: Interpolation value</v>
      </c>
      <c r="AJ2192" s="43" t="str">
        <f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>_xll.BInterpol('Base IPCA'!$C$3:$C$14,'Base IPCA'!$E$3:$E$14,AH2193,"Cubic","Extrapolate=Linear","MultiX=Average","Skip=True","Sort=True")</f>
        <v>#N/A Invalid Parameter: Interpolation value</v>
      </c>
      <c r="AJ2193" s="43" t="str">
        <f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>_xll.BInterpol('Base IPCA'!$C$3:$C$14,'Base IPCA'!$E$3:$E$14,AH2194,"Cubic","Extrapolate=Linear","MultiX=Average","Skip=True","Sort=True")</f>
        <v>#N/A Invalid Parameter: Interpolation value</v>
      </c>
      <c r="AJ2194" s="43" t="str">
        <f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>_xll.BInterpol('Base IPCA'!$C$3:$C$14,'Base IPCA'!$E$3:$E$14,AH2195,"Cubic","Extrapolate=Linear","MultiX=Average","Skip=True","Sort=True")</f>
        <v>#N/A Invalid Parameter: Interpolation value</v>
      </c>
      <c r="AJ2195" s="43" t="str">
        <f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>_xll.BInterpol('Base IPCA'!$C$3:$C$14,'Base IPCA'!$E$3:$E$14,AH2196,"Cubic","Extrapolate=Linear","MultiX=Average","Skip=True","Sort=True")</f>
        <v>#N/A Invalid Parameter: Interpolation value</v>
      </c>
      <c r="AJ2196" s="43" t="str">
        <f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>_xll.BInterpol('Base IPCA'!$C$3:$C$14,'Base IPCA'!$E$3:$E$14,AH2197,"Cubic","Extrapolate=Linear","MultiX=Average","Skip=True","Sort=True")</f>
        <v>#N/A Invalid Parameter: Interpolation value</v>
      </c>
      <c r="AJ2197" s="43" t="str">
        <f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>_xll.BInterpol('Base IPCA'!$C$3:$C$14,'Base IPCA'!$E$3:$E$14,AH2198,"Cubic","Extrapolate=Linear","MultiX=Average","Skip=True","Sort=True")</f>
        <v>#N/A Invalid Parameter: Interpolation value</v>
      </c>
      <c r="AJ2198" s="43" t="str">
        <f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>_xll.BInterpol('Base IPCA'!$C$3:$C$14,'Base IPCA'!$E$3:$E$14,AH2199,"Cubic","Extrapolate=Linear","MultiX=Average","Skip=True","Sort=True")</f>
        <v>#N/A Invalid Parameter: Interpolation value</v>
      </c>
      <c r="AJ2199" s="43" t="str">
        <f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>_xll.BInterpol('Base IPCA'!$C$3:$C$14,'Base IPCA'!$E$3:$E$14,AH2200,"Cubic","Extrapolate=Linear","MultiX=Average","Skip=True","Sort=True")</f>
        <v>#N/A Invalid Parameter: Interpolation value</v>
      </c>
      <c r="AJ2200" s="43" t="str">
        <f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>_xll.BInterpol('Base IPCA'!$C$3:$C$14,'Base IPCA'!$E$3:$E$14,AH2201,"Cubic","Extrapolate=Linear","MultiX=Average","Skip=True","Sort=True")</f>
        <v>#N/A Invalid Parameter: Interpolation value</v>
      </c>
      <c r="AJ2201" s="43" t="str">
        <f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>_xll.BInterpol('Base IPCA'!$C$3:$C$14,'Base IPCA'!$E$3:$E$14,AH2202,"Cubic","Extrapolate=Linear","MultiX=Average","Skip=True","Sort=True")</f>
        <v>#N/A Invalid Parameter: Interpolation value</v>
      </c>
      <c r="AJ2202" s="43" t="str">
        <f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>_xll.BInterpol('Base IPCA'!$C$3:$C$14,'Base IPCA'!$E$3:$E$14,AH2203,"Cubic","Extrapolate=Linear","MultiX=Average","Skip=True","Sort=True")</f>
        <v>#N/A Invalid Parameter: Interpolation value</v>
      </c>
      <c r="AJ2203" s="43" t="str">
        <f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>_xll.BInterpol('Base IPCA'!$C$3:$C$14,'Base IPCA'!$E$3:$E$14,AH2204,"Cubic","Extrapolate=Linear","MultiX=Average","Skip=True","Sort=True")</f>
        <v>#N/A Invalid Parameter: Interpolation value</v>
      </c>
      <c r="AJ2204" s="43" t="str">
        <f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>_xll.BInterpol('Base IPCA'!$C$3:$C$14,'Base IPCA'!$E$3:$E$14,AH2205,"Cubic","Extrapolate=Linear","MultiX=Average","Skip=True","Sort=True")</f>
        <v>#N/A Invalid Parameter: Interpolation value</v>
      </c>
      <c r="AJ2205" s="43" t="str">
        <f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>_xll.BInterpol('Base IPCA'!$C$3:$C$14,'Base IPCA'!$E$3:$E$14,AH2206,"Cubic","Extrapolate=Linear","MultiX=Average","Skip=True","Sort=True")</f>
        <v>#N/A Invalid Parameter: Interpolation value</v>
      </c>
      <c r="AJ2206" s="43" t="str">
        <f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>_xll.BInterpol('Base IPCA'!$C$3:$C$14,'Base IPCA'!$E$3:$E$14,AH2207,"Cubic","Extrapolate=Linear","MultiX=Average","Skip=True","Sort=True")</f>
        <v>#N/A Invalid Parameter: Interpolation value</v>
      </c>
      <c r="AJ2207" s="43" t="str">
        <f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>_xll.BInterpol('Base IPCA'!$C$3:$C$14,'Base IPCA'!$E$3:$E$14,AH2208,"Cubic","Extrapolate=Linear","MultiX=Average","Skip=True","Sort=True")</f>
        <v>#N/A Invalid Parameter: Interpolation value</v>
      </c>
      <c r="AJ2208" s="43" t="str">
        <f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>_xll.BInterpol('Base IPCA'!$C$3:$C$14,'Base IPCA'!$E$3:$E$14,AH2209,"Cubic","Extrapolate=Linear","MultiX=Average","Skip=True","Sort=True")</f>
        <v>#N/A Invalid Parameter: Interpolation value</v>
      </c>
      <c r="AJ2209" s="43" t="str">
        <f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>_xll.BInterpol('Base IPCA'!$C$3:$C$14,'Base IPCA'!$E$3:$E$14,AH2210,"Cubic","Extrapolate=Linear","MultiX=Average","Skip=True","Sort=True")</f>
        <v>#N/A Invalid Parameter: Interpolation value</v>
      </c>
      <c r="AJ2210" s="43" t="str">
        <f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>_xll.BInterpol('Base IPCA'!$C$3:$C$14,'Base IPCA'!$E$3:$E$14,AH2211,"Cubic","Extrapolate=Linear","MultiX=Average","Skip=True","Sort=True")</f>
        <v>#N/A Invalid Parameter: Interpolation value</v>
      </c>
      <c r="AJ2211" s="43" t="str">
        <f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>_xll.BInterpol('Base IPCA'!$C$3:$C$14,'Base IPCA'!$E$3:$E$14,AH2212,"Cubic","Extrapolate=Linear","MultiX=Average","Skip=True","Sort=True")</f>
        <v>#N/A Invalid Parameter: Interpolation value</v>
      </c>
      <c r="AJ2212" s="43" t="str">
        <f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>_xll.BInterpol('Base IPCA'!$C$3:$C$14,'Base IPCA'!$E$3:$E$14,AH2213,"Cubic","Extrapolate=Linear","MultiX=Average","Skip=True","Sort=True")</f>
        <v>#N/A Invalid Parameter: Interpolation value</v>
      </c>
      <c r="AJ2213" s="43" t="str">
        <f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>_xll.BInterpol('Base IPCA'!$C$3:$C$14,'Base IPCA'!$E$3:$E$14,AH2214,"Cubic","Extrapolate=Linear","MultiX=Average","Skip=True","Sort=True")</f>
        <v>#N/A Invalid Parameter: Interpolation value</v>
      </c>
      <c r="AJ2214" s="43" t="str">
        <f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>_xll.BInterpol('Base IPCA'!$C$3:$C$14,'Base IPCA'!$E$3:$E$14,AH2215,"Cubic","Extrapolate=Linear","MultiX=Average","Skip=True","Sort=True")</f>
        <v>#N/A Invalid Parameter: Interpolation value</v>
      </c>
      <c r="AJ2215" s="43" t="str">
        <f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>_xll.BInterpol('Base IPCA'!$C$3:$C$14,'Base IPCA'!$E$3:$E$14,AH2216,"Cubic","Extrapolate=Linear","MultiX=Average","Skip=True","Sort=True")</f>
        <v>#N/A Invalid Parameter: Interpolation value</v>
      </c>
      <c r="AJ2216" s="43" t="str">
        <f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>_xll.BInterpol('Base IPCA'!$C$3:$C$14,'Base IPCA'!$E$3:$E$14,AH2217,"Cubic","Extrapolate=Linear","MultiX=Average","Skip=True","Sort=True")</f>
        <v>#N/A Invalid Parameter: Interpolation value</v>
      </c>
      <c r="AJ2217" s="43" t="str">
        <f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>_xll.BInterpol('Base IPCA'!$C$3:$C$14,'Base IPCA'!$E$3:$E$14,AH2218,"Cubic","Extrapolate=Linear","MultiX=Average","Skip=True","Sort=True")</f>
        <v>#N/A Invalid Parameter: Interpolation value</v>
      </c>
      <c r="AJ2218" s="43" t="str">
        <f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>_xll.BInterpol('Base IPCA'!$C$3:$C$14,'Base IPCA'!$E$3:$E$14,AH2219,"Cubic","Extrapolate=Linear","MultiX=Average","Skip=True","Sort=True")</f>
        <v>#N/A Invalid Parameter: Interpolation value</v>
      </c>
      <c r="AJ2219" s="43" t="str">
        <f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>_xll.BInterpol('Base IPCA'!$C$3:$C$14,'Base IPCA'!$E$3:$E$14,AH2220,"Cubic","Extrapolate=Linear","MultiX=Average","Skip=True","Sort=True")</f>
        <v>#N/A Invalid Parameter: Interpolation value</v>
      </c>
      <c r="AJ2220" s="43" t="str">
        <f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>_xll.BInterpol('Base IPCA'!$C$3:$C$14,'Base IPCA'!$E$3:$E$14,AH2221,"Cubic","Extrapolate=Linear","MultiX=Average","Skip=True","Sort=True")</f>
        <v>#N/A Invalid Parameter: Interpolation value</v>
      </c>
      <c r="AJ2221" s="43" t="str">
        <f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>_xll.BInterpol('Base IPCA'!$C$3:$C$14,'Base IPCA'!$E$3:$E$14,AH2222,"Cubic","Extrapolate=Linear","MultiX=Average","Skip=True","Sort=True")</f>
        <v>#N/A Invalid Parameter: Interpolation value</v>
      </c>
      <c r="AJ2222" s="43" t="str">
        <f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>_xll.BInterpol('Base IPCA'!$C$3:$C$14,'Base IPCA'!$E$3:$E$14,AH2223,"Cubic","Extrapolate=Linear","MultiX=Average","Skip=True","Sort=True")</f>
        <v>#N/A Invalid Parameter: Interpolation value</v>
      </c>
      <c r="AJ2223" s="43" t="str">
        <f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>_xll.BInterpol('Base IPCA'!$C$3:$C$14,'Base IPCA'!$E$3:$E$14,AH2224,"Cubic","Extrapolate=Linear","MultiX=Average","Skip=True","Sort=True")</f>
        <v>#N/A Invalid Parameter: Interpolation value</v>
      </c>
      <c r="AJ2224" s="43" t="str">
        <f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>_xll.BInterpol('Base IPCA'!$C$3:$C$14,'Base IPCA'!$E$3:$E$14,AH2225,"Cubic","Extrapolate=Linear","MultiX=Average","Skip=True","Sort=True")</f>
        <v>#N/A Invalid Parameter: Interpolation value</v>
      </c>
      <c r="AJ2225" s="43" t="str">
        <f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>_xll.BInterpol('Base IPCA'!$C$3:$C$14,'Base IPCA'!$E$3:$E$14,AH2226,"Cubic","Extrapolate=Linear","MultiX=Average","Skip=True","Sort=True")</f>
        <v>#N/A Invalid Parameter: Interpolation value</v>
      </c>
      <c r="AJ2226" s="43" t="str">
        <f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>_xll.BInterpol('Base IPCA'!$C$3:$C$14,'Base IPCA'!$E$3:$E$14,AH2227,"Cubic","Extrapolate=Linear","MultiX=Average","Skip=True","Sort=True")</f>
        <v>#N/A Invalid Parameter: Interpolation value</v>
      </c>
      <c r="AJ2227" s="43" t="str">
        <f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>_xll.BInterpol('Base IPCA'!$C$3:$C$14,'Base IPCA'!$E$3:$E$14,AH2228,"Cubic","Extrapolate=Linear","MultiX=Average","Skip=True","Sort=True")</f>
        <v>#N/A Invalid Parameter: Interpolation value</v>
      </c>
      <c r="AJ2228" s="43" t="str">
        <f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>_xll.BInterpol('Base IPCA'!$C$3:$C$14,'Base IPCA'!$E$3:$E$14,AH2229,"Cubic","Extrapolate=Linear","MultiX=Average","Skip=True","Sort=True")</f>
        <v>#N/A Invalid Parameter: Interpolation value</v>
      </c>
      <c r="AJ2229" s="43" t="str">
        <f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>_xll.BInterpol('Base IPCA'!$C$3:$C$14,'Base IPCA'!$E$3:$E$14,AH2230,"Cubic","Extrapolate=Linear","MultiX=Average","Skip=True","Sort=True")</f>
        <v>#N/A Invalid Parameter: Interpolation value</v>
      </c>
      <c r="AJ2230" s="43" t="str">
        <f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>_xll.BInterpol('Base IPCA'!$C$3:$C$14,'Base IPCA'!$E$3:$E$14,AH2231,"Cubic","Extrapolate=Linear","MultiX=Average","Skip=True","Sort=True")</f>
        <v>#N/A Invalid Parameter: Interpolation value</v>
      </c>
      <c r="AJ2231" s="43" t="str">
        <f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>_xll.BInterpol('Base IPCA'!$C$3:$C$14,'Base IPCA'!$E$3:$E$14,AH2232,"Cubic","Extrapolate=Linear","MultiX=Average","Skip=True","Sort=True")</f>
        <v>#N/A Invalid Parameter: Interpolation value</v>
      </c>
      <c r="AJ2232" s="43" t="str">
        <f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>_xll.BInterpol('Base IPCA'!$C$3:$C$14,'Base IPCA'!$E$3:$E$14,AH2233,"Cubic","Extrapolate=Linear","MultiX=Average","Skip=True","Sort=True")</f>
        <v>#N/A Invalid Parameter: Interpolation value</v>
      </c>
      <c r="AJ2233" s="43" t="str">
        <f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>_xll.BInterpol('Base IPCA'!$C$3:$C$14,'Base IPCA'!$E$3:$E$14,AH2234,"Cubic","Extrapolate=Linear","MultiX=Average","Skip=True","Sort=True")</f>
        <v>#N/A Invalid Parameter: Interpolation value</v>
      </c>
      <c r="AJ2234" s="43" t="str">
        <f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>_xll.BInterpol('Base IPCA'!$C$3:$C$14,'Base IPCA'!$E$3:$E$14,AH2235,"Cubic","Extrapolate=Linear","MultiX=Average","Skip=True","Sort=True")</f>
        <v>#N/A Invalid Parameter: Interpolation value</v>
      </c>
      <c r="AJ2235" s="43" t="str">
        <f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>_xll.BInterpol('Base IPCA'!$C$3:$C$14,'Base IPCA'!$E$3:$E$14,AH2236,"Cubic","Extrapolate=Linear","MultiX=Average","Skip=True","Sort=True")</f>
        <v>#N/A Invalid Parameter: Interpolation value</v>
      </c>
      <c r="AJ2236" s="43" t="str">
        <f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>_xll.BInterpol('Base IPCA'!$C$3:$C$14,'Base IPCA'!$E$3:$E$14,AH2237,"Cubic","Extrapolate=Linear","MultiX=Average","Skip=True","Sort=True")</f>
        <v>#N/A Invalid Parameter: Interpolation value</v>
      </c>
      <c r="AJ2237" s="43" t="str">
        <f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>_xll.BInterpol('Base IPCA'!$C$3:$C$14,'Base IPCA'!$E$3:$E$14,AH2238,"Cubic","Extrapolate=Linear","MultiX=Average","Skip=True","Sort=True")</f>
        <v>#N/A Invalid Parameter: Interpolation value</v>
      </c>
      <c r="AJ2238" s="43" t="str">
        <f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>_xll.BInterpol('Base IPCA'!$C$3:$C$14,'Base IPCA'!$E$3:$E$14,AH2239,"Cubic","Extrapolate=Linear","MultiX=Average","Skip=True","Sort=True")</f>
        <v>#N/A Invalid Parameter: Interpolation value</v>
      </c>
      <c r="AJ2239" s="43" t="str">
        <f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>_xll.BInterpol('Base IPCA'!$C$3:$C$14,'Base IPCA'!$E$3:$E$14,AH2240,"Cubic","Extrapolate=Linear","MultiX=Average","Skip=True","Sort=True")</f>
        <v>#N/A Invalid Parameter: Interpolation value</v>
      </c>
      <c r="AJ2240" s="43" t="str">
        <f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>_xll.BInterpol('Base IPCA'!$C$3:$C$14,'Base IPCA'!$E$3:$E$14,AH2241,"Cubic","Extrapolate=Linear","MultiX=Average","Skip=True","Sort=True")</f>
        <v>#N/A Invalid Parameter: Interpolation value</v>
      </c>
      <c r="AJ2241" s="43" t="str">
        <f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>_xll.BInterpol('Base IPCA'!$C$3:$C$14,'Base IPCA'!$E$3:$E$14,AH2242,"Cubic","Extrapolate=Linear","MultiX=Average","Skip=True","Sort=True")</f>
        <v>#N/A Invalid Parameter: Interpolation value</v>
      </c>
      <c r="AJ2242" s="43" t="str">
        <f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>_xll.BInterpol('Base IPCA'!$C$3:$C$14,'Base IPCA'!$E$3:$E$14,AH2243,"Cubic","Extrapolate=Linear","MultiX=Average","Skip=True","Sort=True")</f>
        <v>#N/A Invalid Parameter: Interpolation value</v>
      </c>
      <c r="AJ2243" s="43" t="str">
        <f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>_xll.BInterpol('Base IPCA'!$C$3:$C$14,'Base IPCA'!$E$3:$E$14,AH2244,"Cubic","Extrapolate=Linear","MultiX=Average","Skip=True","Sort=True")</f>
        <v>#N/A Invalid Parameter: Interpolation value</v>
      </c>
      <c r="AJ2244" s="43" t="str">
        <f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>_xll.BInterpol('Base IPCA'!$C$3:$C$14,'Base IPCA'!$E$3:$E$14,AH2245,"Cubic","Extrapolate=Linear","MultiX=Average","Skip=True","Sort=True")</f>
        <v>#N/A Invalid Parameter: Interpolation value</v>
      </c>
      <c r="AJ2245" s="43" t="str">
        <f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>_xll.BInterpol('Base IPCA'!$C$3:$C$14,'Base IPCA'!$E$3:$E$14,AH2246,"Cubic","Extrapolate=Linear","MultiX=Average","Skip=True","Sort=True")</f>
        <v>#N/A Invalid Parameter: Interpolation value</v>
      </c>
      <c r="AJ2246" s="43" t="str">
        <f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>_xll.BInterpol('Base IPCA'!$C$3:$C$14,'Base IPCA'!$E$3:$E$14,AH2247,"Cubic","Extrapolate=Linear","MultiX=Average","Skip=True","Sort=True")</f>
        <v>#N/A Invalid Parameter: Interpolation value</v>
      </c>
      <c r="AJ2247" s="43" t="str">
        <f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>_xll.BInterpol('Base IPCA'!$C$3:$C$14,'Base IPCA'!$E$3:$E$14,AH2248,"Cubic","Extrapolate=Linear","MultiX=Average","Skip=True","Sort=True")</f>
        <v>#N/A Invalid Parameter: Interpolation value</v>
      </c>
      <c r="AJ2248" s="43" t="str">
        <f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>_xll.BInterpol('Base IPCA'!$C$3:$C$14,'Base IPCA'!$E$3:$E$14,AH2249,"Cubic","Extrapolate=Linear","MultiX=Average","Skip=True","Sort=True")</f>
        <v>#N/A Invalid Parameter: Interpolation value</v>
      </c>
      <c r="AJ2249" s="43" t="str">
        <f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>_xll.BInterpol('Base IPCA'!$C$3:$C$14,'Base IPCA'!$E$3:$E$14,AH2250,"Cubic","Extrapolate=Linear","MultiX=Average","Skip=True","Sort=True")</f>
        <v>#N/A Invalid Parameter: Interpolation value</v>
      </c>
      <c r="AJ2250" s="43" t="str">
        <f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>_xll.BInterpol('Base IPCA'!$C$3:$C$14,'Base IPCA'!$E$3:$E$14,AH2251,"Cubic","Extrapolate=Linear","MultiX=Average","Skip=True","Sort=True")</f>
        <v>#N/A Invalid Parameter: Interpolation value</v>
      </c>
      <c r="AJ2251" s="43" t="str">
        <f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>_xll.BInterpol('Base IPCA'!$C$3:$C$14,'Base IPCA'!$E$3:$E$14,AH2252,"Cubic","Extrapolate=Linear","MultiX=Average","Skip=True","Sort=True")</f>
        <v>#N/A Invalid Parameter: Interpolation value</v>
      </c>
      <c r="AJ2252" s="43" t="str">
        <f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>_xll.BInterpol('Base IPCA'!$C$3:$C$14,'Base IPCA'!$E$3:$E$14,AH2253,"Cubic","Extrapolate=Linear","MultiX=Average","Skip=True","Sort=True")</f>
        <v>#N/A Invalid Parameter: Interpolation value</v>
      </c>
      <c r="AJ2253" s="43" t="str">
        <f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>_xll.BInterpol('Base IPCA'!$C$3:$C$14,'Base IPCA'!$E$3:$E$14,AH2254,"Cubic","Extrapolate=Linear","MultiX=Average","Skip=True","Sort=True")</f>
        <v>#N/A Invalid Parameter: Interpolation value</v>
      </c>
      <c r="AJ2254" s="43" t="str">
        <f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>_xll.BInterpol('Base IPCA'!$C$3:$C$14,'Base IPCA'!$E$3:$E$14,AH2255,"Cubic","Extrapolate=Linear","MultiX=Average","Skip=True","Sort=True")</f>
        <v>#N/A Invalid Parameter: Interpolation value</v>
      </c>
      <c r="AJ2255" s="43" t="str">
        <f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>_xll.BInterpol('Base IPCA'!$C$3:$C$14,'Base IPCA'!$E$3:$E$14,AH2256,"Cubic","Extrapolate=Linear","MultiX=Average","Skip=True","Sort=True")</f>
        <v>#N/A Invalid Parameter: Interpolation value</v>
      </c>
      <c r="AJ2256" s="43" t="str">
        <f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>_xll.BInterpol('Base IPCA'!$C$3:$C$14,'Base IPCA'!$E$3:$E$14,AH2257,"Cubic","Extrapolate=Linear","MultiX=Average","Skip=True","Sort=True")</f>
        <v>#N/A Invalid Parameter: Interpolation value</v>
      </c>
      <c r="AJ2257" s="43" t="str">
        <f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>_xll.BInterpol('Base IPCA'!$C$3:$C$14,'Base IPCA'!$E$3:$E$14,AH2258,"Cubic","Extrapolate=Linear","MultiX=Average","Skip=True","Sort=True")</f>
        <v>#N/A Invalid Parameter: Interpolation value</v>
      </c>
      <c r="AJ2258" s="43" t="str">
        <f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>_xll.BInterpol('Base IPCA'!$C$3:$C$14,'Base IPCA'!$E$3:$E$14,AH2259,"Cubic","Extrapolate=Linear","MultiX=Average","Skip=True","Sort=True")</f>
        <v>#N/A Invalid Parameter: Interpolation value</v>
      </c>
      <c r="AJ2259" s="43" t="str">
        <f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>_xll.BInterpol('Base IPCA'!$C$3:$C$14,'Base IPCA'!$E$3:$E$14,AH2260,"Cubic","Extrapolate=Linear","MultiX=Average","Skip=True","Sort=True")</f>
        <v>#N/A Invalid Parameter: Interpolation value</v>
      </c>
      <c r="AJ2260" s="43" t="str">
        <f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>_xll.BInterpol('Base IPCA'!$C$3:$C$14,'Base IPCA'!$E$3:$E$14,AH2261,"Cubic","Extrapolate=Linear","MultiX=Average","Skip=True","Sort=True")</f>
        <v>#N/A Invalid Parameter: Interpolation value</v>
      </c>
      <c r="AJ2261" s="43" t="str">
        <f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>_xll.BInterpol('Base IPCA'!$C$3:$C$14,'Base IPCA'!$E$3:$E$14,AH2262,"Cubic","Extrapolate=Linear","MultiX=Average","Skip=True","Sort=True")</f>
        <v>#N/A Invalid Parameter: Interpolation value</v>
      </c>
      <c r="AJ2262" s="43" t="str">
        <f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>_xll.BInterpol('Base IPCA'!$C$3:$C$14,'Base IPCA'!$E$3:$E$14,AH2263,"Cubic","Extrapolate=Linear","MultiX=Average","Skip=True","Sort=True")</f>
        <v>#N/A Invalid Parameter: Interpolation value</v>
      </c>
      <c r="AJ2263" s="43" t="str">
        <f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>_xll.BInterpol('Base IPCA'!$C$3:$C$14,'Base IPCA'!$E$3:$E$14,AH2264,"Cubic","Extrapolate=Linear","MultiX=Average","Skip=True","Sort=True")</f>
        <v>#N/A Invalid Parameter: Interpolation value</v>
      </c>
      <c r="AJ2264" s="43" t="str">
        <f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>_xll.BInterpol('Base IPCA'!$C$3:$C$14,'Base IPCA'!$E$3:$E$14,AH2265,"Cubic","Extrapolate=Linear","MultiX=Average","Skip=True","Sort=True")</f>
        <v>#N/A Invalid Parameter: Interpolation value</v>
      </c>
      <c r="AJ2265" s="43" t="str">
        <f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>_xll.BInterpol('Base IPCA'!$C$3:$C$14,'Base IPCA'!$E$3:$E$14,AH2266,"Cubic","Extrapolate=Linear","MultiX=Average","Skip=True","Sort=True")</f>
        <v>#N/A Invalid Parameter: Interpolation value</v>
      </c>
      <c r="AJ2266" s="43" t="str">
        <f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>_xll.BInterpol('Base IPCA'!$C$3:$C$14,'Base IPCA'!$E$3:$E$14,AH2267,"Cubic","Extrapolate=Linear","MultiX=Average","Skip=True","Sort=True")</f>
        <v>#N/A Invalid Parameter: Interpolation value</v>
      </c>
      <c r="AJ2267" s="43" t="str">
        <f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>_xll.BInterpol('Base IPCA'!$C$3:$C$14,'Base IPCA'!$E$3:$E$14,AH2268,"Cubic","Extrapolate=Linear","MultiX=Average","Skip=True","Sort=True")</f>
        <v>#N/A Invalid Parameter: Interpolation value</v>
      </c>
      <c r="AJ2268" s="43" t="str">
        <f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>_xll.BInterpol('Base IPCA'!$C$3:$C$14,'Base IPCA'!$E$3:$E$14,AH2269,"Cubic","Extrapolate=Linear","MultiX=Average","Skip=True","Sort=True")</f>
        <v>#N/A Invalid Parameter: Interpolation value</v>
      </c>
      <c r="AJ2269" s="43" t="str">
        <f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>_xll.BInterpol('Base IPCA'!$C$3:$C$14,'Base IPCA'!$E$3:$E$14,AH2270,"Cubic","Extrapolate=Linear","MultiX=Average","Skip=True","Sort=True")</f>
        <v>#N/A Invalid Parameter: Interpolation value</v>
      </c>
      <c r="AJ2270" s="43" t="str">
        <f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>_xll.BInterpol('Base IPCA'!$C$3:$C$14,'Base IPCA'!$E$3:$E$14,AH2271,"Cubic","Extrapolate=Linear","MultiX=Average","Skip=True","Sort=True")</f>
        <v>#N/A Invalid Parameter: Interpolation value</v>
      </c>
      <c r="AJ2271" s="43" t="str">
        <f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>_xll.BInterpol('Base IPCA'!$C$3:$C$14,'Base IPCA'!$E$3:$E$14,AH2272,"Cubic","Extrapolate=Linear","MultiX=Average","Skip=True","Sort=True")</f>
        <v>#N/A Invalid Parameter: Interpolation value</v>
      </c>
      <c r="AJ2272" s="43" t="str">
        <f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>_xll.BInterpol('Base IPCA'!$C$3:$C$14,'Base IPCA'!$E$3:$E$14,AH2273,"Cubic","Extrapolate=Linear","MultiX=Average","Skip=True","Sort=True")</f>
        <v>#N/A Invalid Parameter: Interpolation value</v>
      </c>
      <c r="AJ2273" s="43" t="str">
        <f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>_xll.BInterpol('Base IPCA'!$C$3:$C$14,'Base IPCA'!$E$3:$E$14,AH2274,"Cubic","Extrapolate=Linear","MultiX=Average","Skip=True","Sort=True")</f>
        <v>#N/A Invalid Parameter: Interpolation value</v>
      </c>
      <c r="AJ2274" s="43" t="str">
        <f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>_xll.BInterpol('Base IPCA'!$C$3:$C$14,'Base IPCA'!$E$3:$E$14,AH2275,"Cubic","Extrapolate=Linear","MultiX=Average","Skip=True","Sort=True")</f>
        <v>#N/A Invalid Parameter: Interpolation value</v>
      </c>
      <c r="AJ2275" s="43" t="str">
        <f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>_xll.BInterpol('Base IPCA'!$C$3:$C$14,'Base IPCA'!$E$3:$E$14,AH2276,"Cubic","Extrapolate=Linear","MultiX=Average","Skip=True","Sort=True")</f>
        <v>#N/A Invalid Parameter: Interpolation value</v>
      </c>
      <c r="AJ2276" s="43" t="str">
        <f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>_xll.BInterpol('Base IPCA'!$C$3:$C$14,'Base IPCA'!$E$3:$E$14,AH2277,"Cubic","Extrapolate=Linear","MultiX=Average","Skip=True","Sort=True")</f>
        <v>#N/A Invalid Parameter: Interpolation value</v>
      </c>
      <c r="AJ2277" s="43" t="str">
        <f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>_xll.BInterpol('Base IPCA'!$C$3:$C$14,'Base IPCA'!$E$3:$E$14,AH2278,"Cubic","Extrapolate=Linear","MultiX=Average","Skip=True","Sort=True")</f>
        <v>#N/A Invalid Parameter: Interpolation value</v>
      </c>
      <c r="AJ2278" s="43" t="str">
        <f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>_xll.BInterpol('Base IPCA'!$C$3:$C$14,'Base IPCA'!$E$3:$E$14,AH2279,"Cubic","Extrapolate=Linear","MultiX=Average","Skip=True","Sort=True")</f>
        <v>#N/A Invalid Parameter: Interpolation value</v>
      </c>
      <c r="AJ2279" s="43" t="str">
        <f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>_xll.BInterpol('Base IPCA'!$C$3:$C$14,'Base IPCA'!$E$3:$E$14,AH2280,"Cubic","Extrapolate=Linear","MultiX=Average","Skip=True","Sort=True")</f>
        <v>#N/A Invalid Parameter: Interpolation value</v>
      </c>
      <c r="AJ2280" s="43" t="str">
        <f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>_xll.BInterpol('Base IPCA'!$C$3:$C$14,'Base IPCA'!$E$3:$E$14,AH2281,"Cubic","Extrapolate=Linear","MultiX=Average","Skip=True","Sort=True")</f>
        <v>#N/A Invalid Parameter: Interpolation value</v>
      </c>
      <c r="AJ2281" s="43" t="str">
        <f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>_xll.BInterpol('Base IPCA'!$C$3:$C$14,'Base IPCA'!$E$3:$E$14,AH2282,"Cubic","Extrapolate=Linear","MultiX=Average","Skip=True","Sort=True")</f>
        <v>#N/A Invalid Parameter: Interpolation value</v>
      </c>
      <c r="AJ2282" s="43" t="str">
        <f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>_xll.BInterpol('Base IPCA'!$C$3:$C$14,'Base IPCA'!$E$3:$E$14,AH2283,"Cubic","Extrapolate=Linear","MultiX=Average","Skip=True","Sort=True")</f>
        <v>#N/A Invalid Parameter: Interpolation value</v>
      </c>
      <c r="AJ2283" s="43" t="str">
        <f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>_xll.BInterpol('Base IPCA'!$C$3:$C$14,'Base IPCA'!$E$3:$E$14,AH2284,"Cubic","Extrapolate=Linear","MultiX=Average","Skip=True","Sort=True")</f>
        <v>#N/A Invalid Parameter: Interpolation value</v>
      </c>
      <c r="AJ2284" s="43" t="str">
        <f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>_xll.BInterpol('Base IPCA'!$C$3:$C$14,'Base IPCA'!$E$3:$E$14,AH2285,"Cubic","Extrapolate=Linear","MultiX=Average","Skip=True","Sort=True")</f>
        <v>#N/A Invalid Parameter: Interpolation value</v>
      </c>
      <c r="AJ2285" s="43" t="str">
        <f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>_xll.BInterpol('Base IPCA'!$C$3:$C$14,'Base IPCA'!$E$3:$E$14,AH2286,"Cubic","Extrapolate=Linear","MultiX=Average","Skip=True","Sort=True")</f>
        <v>#N/A Invalid Parameter: Interpolation value</v>
      </c>
      <c r="AJ2286" s="43" t="str">
        <f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>_xll.BInterpol('Base IPCA'!$C$3:$C$14,'Base IPCA'!$E$3:$E$14,AH2287,"Cubic","Extrapolate=Linear","MultiX=Average","Skip=True","Sort=True")</f>
        <v>#N/A Invalid Parameter: Interpolation value</v>
      </c>
      <c r="AJ2287" s="43" t="str">
        <f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>_xll.BInterpol('Base IPCA'!$C$3:$C$14,'Base IPCA'!$E$3:$E$14,AH2288,"Cubic","Extrapolate=Linear","MultiX=Average","Skip=True","Sort=True")</f>
        <v>#N/A Invalid Parameter: Interpolation value</v>
      </c>
      <c r="AJ2288" s="43" t="str">
        <f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>_xll.BInterpol('Base IPCA'!$C$3:$C$14,'Base IPCA'!$E$3:$E$14,AH2289,"Cubic","Extrapolate=Linear","MultiX=Average","Skip=True","Sort=True")</f>
        <v>#N/A Invalid Parameter: Interpolation value</v>
      </c>
      <c r="AJ2289" s="43" t="str">
        <f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>_xll.BInterpol('Base IPCA'!$C$3:$C$14,'Base IPCA'!$E$3:$E$14,AH2290,"Cubic","Extrapolate=Linear","MultiX=Average","Skip=True","Sort=True")</f>
        <v>#N/A Invalid Parameter: Interpolation value</v>
      </c>
      <c r="AJ2290" s="43" t="str">
        <f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>_xll.BInterpol('Base IPCA'!$C$3:$C$14,'Base IPCA'!$E$3:$E$14,AH2291,"Cubic","Extrapolate=Linear","MultiX=Average","Skip=True","Sort=True")</f>
        <v>#N/A Invalid Parameter: Interpolation value</v>
      </c>
      <c r="AJ2291" s="43" t="str">
        <f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>_xll.BInterpol('Base IPCA'!$C$3:$C$14,'Base IPCA'!$E$3:$E$14,AH2292,"Cubic","Extrapolate=Linear","MultiX=Average","Skip=True","Sort=True")</f>
        <v>#N/A Invalid Parameter: Interpolation value</v>
      </c>
      <c r="AJ2292" s="43" t="str">
        <f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>_xll.BInterpol('Base IPCA'!$C$3:$C$14,'Base IPCA'!$E$3:$E$14,AH2293,"Cubic","Extrapolate=Linear","MultiX=Average","Skip=True","Sort=True")</f>
        <v>#N/A Invalid Parameter: Interpolation value</v>
      </c>
      <c r="AJ2293" s="43" t="str">
        <f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>_xll.BInterpol('Base IPCA'!$C$3:$C$14,'Base IPCA'!$E$3:$E$14,AH2294,"Cubic","Extrapolate=Linear","MultiX=Average","Skip=True","Sort=True")</f>
        <v>#N/A Invalid Parameter: Interpolation value</v>
      </c>
      <c r="AJ2294" s="43" t="str">
        <f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>_xll.BInterpol('Base IPCA'!$C$3:$C$14,'Base IPCA'!$E$3:$E$14,AH2295,"Cubic","Extrapolate=Linear","MultiX=Average","Skip=True","Sort=True")</f>
        <v>#N/A Invalid Parameter: Interpolation value</v>
      </c>
      <c r="AJ2295" s="43" t="str">
        <f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>_xll.BInterpol('Base IPCA'!$C$3:$C$14,'Base IPCA'!$E$3:$E$14,AH2296,"Cubic","Extrapolate=Linear","MultiX=Average","Skip=True","Sort=True")</f>
        <v>#N/A Invalid Parameter: Interpolation value</v>
      </c>
      <c r="AJ2296" s="43" t="str">
        <f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>_xll.BInterpol('Base IPCA'!$C$3:$C$14,'Base IPCA'!$E$3:$E$14,AH2297,"Cubic","Extrapolate=Linear","MultiX=Average","Skip=True","Sort=True")</f>
        <v>#N/A Invalid Parameter: Interpolation value</v>
      </c>
      <c r="AJ2297" s="43" t="str">
        <f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>_xll.BInterpol('Base IPCA'!$C$3:$C$14,'Base IPCA'!$E$3:$E$14,AH2298,"Cubic","Extrapolate=Linear","MultiX=Average","Skip=True","Sort=True")</f>
        <v>#N/A Invalid Parameter: Interpolation value</v>
      </c>
      <c r="AJ2298" s="43" t="str">
        <f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>_xll.BInterpol('Base IPCA'!$C$3:$C$14,'Base IPCA'!$E$3:$E$14,AH2299,"Cubic","Extrapolate=Linear","MultiX=Average","Skip=True","Sort=True")</f>
        <v>#N/A Invalid Parameter: Interpolation value</v>
      </c>
      <c r="AJ2299" s="43" t="str">
        <f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>_xll.BInterpol('Base IPCA'!$C$3:$C$14,'Base IPCA'!$E$3:$E$14,AH2300,"Cubic","Extrapolate=Linear","MultiX=Average","Skip=True","Sort=True")</f>
        <v>#N/A Invalid Parameter: Interpolation value</v>
      </c>
      <c r="AJ2300" s="43" t="str">
        <f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>_xll.BInterpol('Base IPCA'!$C$3:$C$14,'Base IPCA'!$E$3:$E$14,AH2301,"Cubic","Extrapolate=Linear","MultiX=Average","Skip=True","Sort=True")</f>
        <v>#N/A Invalid Parameter: Interpolation value</v>
      </c>
      <c r="AJ2301" s="43" t="str">
        <f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>_xll.BInterpol('Base IPCA'!$C$3:$C$14,'Base IPCA'!$E$3:$E$14,AH2302,"Cubic","Extrapolate=Linear","MultiX=Average","Skip=True","Sort=True")</f>
        <v>#N/A Invalid Parameter: Interpolation value</v>
      </c>
      <c r="AJ2302" s="43" t="str">
        <f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>_xll.BInterpol('Base IPCA'!$C$3:$C$14,'Base IPCA'!$E$3:$E$14,AH2303,"Cubic","Extrapolate=Linear","MultiX=Average","Skip=True","Sort=True")</f>
        <v>#N/A Invalid Parameter: Interpolation value</v>
      </c>
      <c r="AJ2303" s="43" t="str">
        <f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>_xll.BInterpol('Base IPCA'!$C$3:$C$14,'Base IPCA'!$E$3:$E$14,AH2304,"Cubic","Extrapolate=Linear","MultiX=Average","Skip=True","Sort=True")</f>
        <v>#N/A Invalid Parameter: Interpolation value</v>
      </c>
      <c r="AJ2304" s="43" t="str">
        <f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>_xll.BInterpol('Base IPCA'!$C$3:$C$14,'Base IPCA'!$E$3:$E$14,AH2305,"Cubic","Extrapolate=Linear","MultiX=Average","Skip=True","Sort=True")</f>
        <v>#N/A Invalid Parameter: Interpolation value</v>
      </c>
      <c r="AJ2305" s="43" t="str">
        <f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>_xll.BInterpol('Base IPCA'!$C$3:$C$14,'Base IPCA'!$E$3:$E$14,AH2306,"Cubic","Extrapolate=Linear","MultiX=Average","Skip=True","Sort=True")</f>
        <v>#N/A Invalid Parameter: Interpolation value</v>
      </c>
      <c r="AJ2306" s="43" t="str">
        <f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>_xll.BInterpol('Base IPCA'!$C$3:$C$14,'Base IPCA'!$E$3:$E$14,AH2307,"Cubic","Extrapolate=Linear","MultiX=Average","Skip=True","Sort=True")</f>
        <v>#N/A Invalid Parameter: Interpolation value</v>
      </c>
      <c r="AJ2307" s="43" t="str">
        <f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>_xll.BInterpol('Base IPCA'!$C$3:$C$14,'Base IPCA'!$E$3:$E$14,AH2308,"Cubic","Extrapolate=Linear","MultiX=Average","Skip=True","Sort=True")</f>
        <v>#N/A Invalid Parameter: Interpolation value</v>
      </c>
      <c r="AJ2308" s="43" t="str">
        <f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>_xll.BInterpol('Base IPCA'!$C$3:$C$14,'Base IPCA'!$E$3:$E$14,AH2309,"Cubic","Extrapolate=Linear","MultiX=Average","Skip=True","Sort=True")</f>
        <v>#N/A Invalid Parameter: Interpolation value</v>
      </c>
      <c r="AJ2309" s="43" t="str">
        <f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>_xll.BInterpol('Base IPCA'!$C$3:$C$14,'Base IPCA'!$E$3:$E$14,AH2310,"Cubic","Extrapolate=Linear","MultiX=Average","Skip=True","Sort=True")</f>
        <v>#N/A Invalid Parameter: Interpolation value</v>
      </c>
      <c r="AJ2310" s="43" t="str">
        <f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>_xll.BInterpol('Base IPCA'!$C$3:$C$14,'Base IPCA'!$E$3:$E$14,AH2311,"Cubic","Extrapolate=Linear","MultiX=Average","Skip=True","Sort=True")</f>
        <v>#N/A Invalid Parameter: Interpolation value</v>
      </c>
      <c r="AJ2311" s="43" t="str">
        <f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>_xll.BInterpol('Base IPCA'!$C$3:$C$14,'Base IPCA'!$E$3:$E$14,AH2312,"Cubic","Extrapolate=Linear","MultiX=Average","Skip=True","Sort=True")</f>
        <v>#N/A Invalid Parameter: Interpolation value</v>
      </c>
      <c r="AJ2312" s="43" t="str">
        <f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>_xll.BInterpol('Base IPCA'!$C$3:$C$14,'Base IPCA'!$E$3:$E$14,AH2313,"Cubic","Extrapolate=Linear","MultiX=Average","Skip=True","Sort=True")</f>
        <v>#N/A Invalid Parameter: Interpolation value</v>
      </c>
      <c r="AJ2313" s="43" t="str">
        <f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>_xll.BInterpol('Base IPCA'!$C$3:$C$14,'Base IPCA'!$E$3:$E$14,AH2314,"Cubic","Extrapolate=Linear","MultiX=Average","Skip=True","Sort=True")</f>
        <v>#N/A Invalid Parameter: Interpolation value</v>
      </c>
      <c r="AJ2314" s="43" t="str">
        <f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>_xll.BInterpol('Base IPCA'!$C$3:$C$14,'Base IPCA'!$E$3:$E$14,AH2315,"Cubic","Extrapolate=Linear","MultiX=Average","Skip=True","Sort=True")</f>
        <v>#N/A Invalid Parameter: Interpolation value</v>
      </c>
      <c r="AJ2315" s="43" t="str">
        <f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>_xll.BInterpol('Base IPCA'!$C$3:$C$14,'Base IPCA'!$E$3:$E$14,AH2316,"Cubic","Extrapolate=Linear","MultiX=Average","Skip=True","Sort=True")</f>
        <v>#N/A Invalid Parameter: Interpolation value</v>
      </c>
      <c r="AJ2316" s="43" t="str">
        <f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>_xll.BInterpol('Base IPCA'!$C$3:$C$14,'Base IPCA'!$E$3:$E$14,AH2317,"Cubic","Extrapolate=Linear","MultiX=Average","Skip=True","Sort=True")</f>
        <v>#N/A Invalid Parameter: Interpolation value</v>
      </c>
      <c r="AJ2317" s="43" t="str">
        <f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>_xll.BInterpol('Base IPCA'!$C$3:$C$14,'Base IPCA'!$E$3:$E$14,AH2318,"Cubic","Extrapolate=Linear","MultiX=Average","Skip=True","Sort=True")</f>
        <v>#N/A Invalid Parameter: Interpolation value</v>
      </c>
      <c r="AJ2318" s="43" t="str">
        <f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>_xll.BInterpol('Base IPCA'!$C$3:$C$14,'Base IPCA'!$E$3:$E$14,AH2319,"Cubic","Extrapolate=Linear","MultiX=Average","Skip=True","Sort=True")</f>
        <v>#N/A Invalid Parameter: Interpolation value</v>
      </c>
      <c r="AJ2319" s="43" t="str">
        <f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>_xll.BInterpol('Base IPCA'!$C$3:$C$14,'Base IPCA'!$E$3:$E$14,AH2320,"Cubic","Extrapolate=Linear","MultiX=Average","Skip=True","Sort=True")</f>
        <v>#N/A Invalid Parameter: Interpolation value</v>
      </c>
      <c r="AJ2320" s="43" t="str">
        <f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>_xll.BInterpol('Base IPCA'!$C$3:$C$14,'Base IPCA'!$E$3:$E$14,AH2321,"Cubic","Extrapolate=Linear","MultiX=Average","Skip=True","Sort=True")</f>
        <v>#N/A Invalid Parameter: Interpolation value</v>
      </c>
      <c r="AJ2321" s="43" t="str">
        <f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>_xll.BInterpol('Base IPCA'!$C$3:$C$14,'Base IPCA'!$E$3:$E$14,AH2322,"Cubic","Extrapolate=Linear","MultiX=Average","Skip=True","Sort=True")</f>
        <v>#N/A Invalid Parameter: Interpolation value</v>
      </c>
      <c r="AJ2322" s="43" t="str">
        <f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>_xll.BInterpol('Base IPCA'!$C$3:$C$14,'Base IPCA'!$E$3:$E$14,AH2323,"Cubic","Extrapolate=Linear","MultiX=Average","Skip=True","Sort=True")</f>
        <v>#N/A Invalid Parameter: Interpolation value</v>
      </c>
      <c r="AJ2323" s="43" t="str">
        <f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>_xll.BInterpol('Base IPCA'!$C$3:$C$14,'Base IPCA'!$E$3:$E$14,AH2324,"Cubic","Extrapolate=Linear","MultiX=Average","Skip=True","Sort=True")</f>
        <v>#N/A Invalid Parameter: Interpolation value</v>
      </c>
      <c r="AJ2324" s="43" t="str">
        <f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>_xll.BInterpol('Base IPCA'!$C$3:$C$14,'Base IPCA'!$E$3:$E$14,AH2325,"Cubic","Extrapolate=Linear","MultiX=Average","Skip=True","Sort=True")</f>
        <v>#N/A Invalid Parameter: Interpolation value</v>
      </c>
      <c r="AJ2325" s="43" t="str">
        <f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>_xll.BInterpol('Base IPCA'!$C$3:$C$14,'Base IPCA'!$E$3:$E$14,AH2326,"Cubic","Extrapolate=Linear","MultiX=Average","Skip=True","Sort=True")</f>
        <v>#N/A Invalid Parameter: Interpolation value</v>
      </c>
      <c r="AJ2326" s="43" t="str">
        <f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>_xll.BInterpol('Base IPCA'!$C$3:$C$14,'Base IPCA'!$E$3:$E$14,AH2327,"Cubic","Extrapolate=Linear","MultiX=Average","Skip=True","Sort=True")</f>
        <v>#N/A Invalid Parameter: Interpolation value</v>
      </c>
      <c r="AJ2327" s="43" t="str">
        <f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>_xll.BInterpol('Base IPCA'!$C$3:$C$14,'Base IPCA'!$E$3:$E$14,AH2328,"Cubic","Extrapolate=Linear","MultiX=Average","Skip=True","Sort=True")</f>
        <v>#N/A Invalid Parameter: Interpolation value</v>
      </c>
      <c r="AJ2328" s="43" t="str">
        <f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>_xll.BInterpol('Base IPCA'!$C$3:$C$14,'Base IPCA'!$E$3:$E$14,AH2329,"Cubic","Extrapolate=Linear","MultiX=Average","Skip=True","Sort=True")</f>
        <v>#N/A Invalid Parameter: Interpolation value</v>
      </c>
      <c r="AJ2329" s="43" t="str">
        <f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>_xll.BInterpol('Base IPCA'!$C$3:$C$14,'Base IPCA'!$E$3:$E$14,AH2330,"Cubic","Extrapolate=Linear","MultiX=Average","Skip=True","Sort=True")</f>
        <v>#N/A Invalid Parameter: Interpolation value</v>
      </c>
      <c r="AJ2330" s="43" t="str">
        <f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>_xll.BInterpol('Base IPCA'!$C$3:$C$14,'Base IPCA'!$E$3:$E$14,AH2331,"Cubic","Extrapolate=Linear","MultiX=Average","Skip=True","Sort=True")</f>
        <v>#N/A Invalid Parameter: Interpolation value</v>
      </c>
      <c r="AJ2331" s="43" t="str">
        <f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>_xll.BInterpol('Base IPCA'!$C$3:$C$14,'Base IPCA'!$E$3:$E$14,AH2332,"Cubic","Extrapolate=Linear","MultiX=Average","Skip=True","Sort=True")</f>
        <v>#N/A Invalid Parameter: Interpolation value</v>
      </c>
      <c r="AJ2332" s="43" t="str">
        <f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>_xll.BInterpol('Base IPCA'!$C$3:$C$14,'Base IPCA'!$E$3:$E$14,AH2333,"Cubic","Extrapolate=Linear","MultiX=Average","Skip=True","Sort=True")</f>
        <v>#N/A Invalid Parameter: Interpolation value</v>
      </c>
      <c r="AJ2333" s="43" t="str">
        <f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>_xll.BInterpol('Base IPCA'!$C$3:$C$14,'Base IPCA'!$E$3:$E$14,AH2334,"Cubic","Extrapolate=Linear","MultiX=Average","Skip=True","Sort=True")</f>
        <v>#N/A Invalid Parameter: Interpolation value</v>
      </c>
      <c r="AJ2334" s="43" t="str">
        <f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>_xll.BInterpol('Base IPCA'!$C$3:$C$14,'Base IPCA'!$E$3:$E$14,AH2335,"Cubic","Extrapolate=Linear","MultiX=Average","Skip=True","Sort=True")</f>
        <v>#N/A Invalid Parameter: Interpolation value</v>
      </c>
      <c r="AJ2335" s="43" t="str">
        <f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>_xll.BInterpol('Base IPCA'!$C$3:$C$14,'Base IPCA'!$E$3:$E$14,AH2336,"Cubic","Extrapolate=Linear","MultiX=Average","Skip=True","Sort=True")</f>
        <v>#N/A Invalid Parameter: Interpolation value</v>
      </c>
      <c r="AJ2336" s="43" t="str">
        <f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>_xll.BInterpol('Base IPCA'!$C$3:$C$14,'Base IPCA'!$E$3:$E$14,AH2337,"Cubic","Extrapolate=Linear","MultiX=Average","Skip=True","Sort=True")</f>
        <v>#N/A Invalid Parameter: Interpolation value</v>
      </c>
      <c r="AJ2337" s="43" t="str">
        <f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>_xll.BInterpol('Base IPCA'!$C$3:$C$14,'Base IPCA'!$E$3:$E$14,AH2338,"Cubic","Extrapolate=Linear","MultiX=Average","Skip=True","Sort=True")</f>
        <v>#N/A Invalid Parameter: Interpolation value</v>
      </c>
      <c r="AJ2338" s="43" t="str">
        <f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>_xll.BInterpol('Base IPCA'!$C$3:$C$14,'Base IPCA'!$E$3:$E$14,AH2339,"Cubic","Extrapolate=Linear","MultiX=Average","Skip=True","Sort=True")</f>
        <v>#N/A Invalid Parameter: Interpolation value</v>
      </c>
      <c r="AJ2339" s="43" t="str">
        <f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>_xll.BInterpol('Base IPCA'!$C$3:$C$14,'Base IPCA'!$E$3:$E$14,AH2340,"Cubic","Extrapolate=Linear","MultiX=Average","Skip=True","Sort=True")</f>
        <v>#N/A Invalid Parameter: Interpolation value</v>
      </c>
      <c r="AJ2340" s="43" t="str">
        <f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>_xll.BInterpol('Base IPCA'!$C$3:$C$14,'Base IPCA'!$E$3:$E$14,AH2341,"Cubic","Extrapolate=Linear","MultiX=Average","Skip=True","Sort=True")</f>
        <v>#N/A Invalid Parameter: Interpolation value</v>
      </c>
      <c r="AJ2341" s="43" t="str">
        <f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>_xll.BInterpol('Base IPCA'!$C$3:$C$14,'Base IPCA'!$E$3:$E$14,AH2342,"Cubic","Extrapolate=Linear","MultiX=Average","Skip=True","Sort=True")</f>
        <v>#N/A Invalid Parameter: Interpolation value</v>
      </c>
      <c r="AJ2342" s="43" t="str">
        <f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>_xll.BInterpol('Base IPCA'!$C$3:$C$14,'Base IPCA'!$E$3:$E$14,AH2343,"Cubic","Extrapolate=Linear","MultiX=Average","Skip=True","Sort=True")</f>
        <v>#N/A Invalid Parameter: Interpolation value</v>
      </c>
      <c r="AJ2343" s="43" t="str">
        <f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>_xll.BInterpol('Base IPCA'!$C$3:$C$14,'Base IPCA'!$E$3:$E$14,AH2344,"Cubic","Extrapolate=Linear","MultiX=Average","Skip=True","Sort=True")</f>
        <v>#N/A Invalid Parameter: Interpolation value</v>
      </c>
      <c r="AJ2344" s="43" t="str">
        <f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>_xll.BInterpol('Base IPCA'!$C$3:$C$14,'Base IPCA'!$E$3:$E$14,AH2345,"Cubic","Extrapolate=Linear","MultiX=Average","Skip=True","Sort=True")</f>
        <v>#N/A Invalid Parameter: Interpolation value</v>
      </c>
      <c r="AJ2345" s="43" t="str">
        <f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>_xll.BInterpol('Base IPCA'!$C$3:$C$14,'Base IPCA'!$E$3:$E$14,AH2346,"Cubic","Extrapolate=Linear","MultiX=Average","Skip=True","Sort=True")</f>
        <v>#N/A Invalid Parameter: Interpolation value</v>
      </c>
      <c r="AJ2346" s="43" t="str">
        <f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>_xll.BInterpol('Base IPCA'!$C$3:$C$14,'Base IPCA'!$E$3:$E$14,AH2347,"Cubic","Extrapolate=Linear","MultiX=Average","Skip=True","Sort=True")</f>
        <v>#N/A Invalid Parameter: Interpolation value</v>
      </c>
      <c r="AJ2347" s="43" t="str">
        <f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>_xll.BInterpol('Base IPCA'!$C$3:$C$14,'Base IPCA'!$E$3:$E$14,AH2348,"Cubic","Extrapolate=Linear","MultiX=Average","Skip=True","Sort=True")</f>
        <v>#N/A Invalid Parameter: Interpolation value</v>
      </c>
      <c r="AJ2348" s="43" t="str">
        <f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>_xll.BInterpol('Base IPCA'!$C$3:$C$14,'Base IPCA'!$E$3:$E$14,AH2349,"Cubic","Extrapolate=Linear","MultiX=Average","Skip=True","Sort=True")</f>
        <v>#N/A Invalid Parameter: Interpolation value</v>
      </c>
      <c r="AJ2349" s="43" t="str">
        <f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>_xll.BInterpol('Base IPCA'!$C$3:$C$14,'Base IPCA'!$E$3:$E$14,AH2350,"Cubic","Extrapolate=Linear","MultiX=Average","Skip=True","Sort=True")</f>
        <v>#N/A Invalid Parameter: Interpolation value</v>
      </c>
      <c r="AJ2350" s="43" t="str">
        <f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>_xll.BInterpol('Base IPCA'!$C$3:$C$14,'Base IPCA'!$E$3:$E$14,AH2351,"Cubic","Extrapolate=Linear","MultiX=Average","Skip=True","Sort=True")</f>
        <v>#N/A Invalid Parameter: Interpolation value</v>
      </c>
      <c r="AJ2351" s="43" t="str">
        <f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>_xll.BInterpol('Base IPCA'!$C$3:$C$14,'Base IPCA'!$E$3:$E$14,AH2352,"Cubic","Extrapolate=Linear","MultiX=Average","Skip=True","Sort=True")</f>
        <v>#N/A Invalid Parameter: Interpolation value</v>
      </c>
      <c r="AJ2352" s="43" t="str">
        <f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>_xll.BInterpol('Base IPCA'!$C$3:$C$14,'Base IPCA'!$E$3:$E$14,AH2353,"Cubic","Extrapolate=Linear","MultiX=Average","Skip=True","Sort=True")</f>
        <v>#N/A Invalid Parameter: Interpolation value</v>
      </c>
      <c r="AJ2353" s="43" t="str">
        <f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>_xll.BInterpol('Base IPCA'!$C$3:$C$14,'Base IPCA'!$E$3:$E$14,AH2354,"Cubic","Extrapolate=Linear","MultiX=Average","Skip=True","Sort=True")</f>
        <v>#N/A Invalid Parameter: Interpolation value</v>
      </c>
      <c r="AJ2354" s="43" t="str">
        <f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>_xll.BInterpol('Base IPCA'!$C$3:$C$14,'Base IPCA'!$E$3:$E$14,AH2355,"Cubic","Extrapolate=Linear","MultiX=Average","Skip=True","Sort=True")</f>
        <v>#N/A Invalid Parameter: Interpolation value</v>
      </c>
      <c r="AJ2355" s="43" t="str">
        <f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>_xll.BInterpol('Base IPCA'!$C$3:$C$14,'Base IPCA'!$E$3:$E$14,AH2356,"Cubic","Extrapolate=Linear","MultiX=Average","Skip=True","Sort=True")</f>
        <v>#N/A Invalid Parameter: Interpolation value</v>
      </c>
      <c r="AJ2356" s="43" t="str">
        <f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>_xll.BInterpol('Base IPCA'!$C$3:$C$14,'Base IPCA'!$E$3:$E$14,AH2357,"Cubic","Extrapolate=Linear","MultiX=Average","Skip=True","Sort=True")</f>
        <v>#N/A Invalid Parameter: Interpolation value</v>
      </c>
      <c r="AJ2357" s="43" t="str">
        <f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>_xll.BInterpol('Base IPCA'!$C$3:$C$14,'Base IPCA'!$E$3:$E$14,AH2358,"Cubic","Extrapolate=Linear","MultiX=Average","Skip=True","Sort=True")</f>
        <v>#N/A Invalid Parameter: Interpolation value</v>
      </c>
      <c r="AJ2358" s="43" t="str">
        <f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>_xll.BInterpol('Base IPCA'!$C$3:$C$14,'Base IPCA'!$E$3:$E$14,AH2359,"Cubic","Extrapolate=Linear","MultiX=Average","Skip=True","Sort=True")</f>
        <v>#N/A Invalid Parameter: Interpolation value</v>
      </c>
      <c r="AJ2359" s="43" t="str">
        <f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>_xll.BInterpol('Base IPCA'!$C$3:$C$14,'Base IPCA'!$E$3:$E$14,AH2360,"Cubic","Extrapolate=Linear","MultiX=Average","Skip=True","Sort=True")</f>
        <v>#N/A Invalid Parameter: Interpolation value</v>
      </c>
      <c r="AJ2360" s="43" t="str">
        <f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>_xll.BInterpol('Base IPCA'!$C$3:$C$14,'Base IPCA'!$E$3:$E$14,AH2361,"Cubic","Extrapolate=Linear","MultiX=Average","Skip=True","Sort=True")</f>
        <v>#N/A Invalid Parameter: Interpolation value</v>
      </c>
      <c r="AJ2361" s="43" t="str">
        <f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>_xll.BInterpol('Base IPCA'!$C$3:$C$14,'Base IPCA'!$E$3:$E$14,AH2362,"Cubic","Extrapolate=Linear","MultiX=Average","Skip=True","Sort=True")</f>
        <v>#N/A Invalid Parameter: Interpolation value</v>
      </c>
      <c r="AJ2362" s="43" t="str">
        <f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>_xll.BInterpol('Base IPCA'!$C$3:$C$14,'Base IPCA'!$E$3:$E$14,AH2363,"Cubic","Extrapolate=Linear","MultiX=Average","Skip=True","Sort=True")</f>
        <v>#N/A Invalid Parameter: Interpolation value</v>
      </c>
      <c r="AJ2363" s="43" t="str">
        <f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>_xll.BInterpol('Base IPCA'!$C$3:$C$14,'Base IPCA'!$E$3:$E$14,AH2364,"Cubic","Extrapolate=Linear","MultiX=Average","Skip=True","Sort=True")</f>
        <v>#N/A Invalid Parameter: Interpolation value</v>
      </c>
      <c r="AJ2364" s="43" t="str">
        <f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>_xll.BInterpol('Base IPCA'!$C$3:$C$14,'Base IPCA'!$E$3:$E$14,AH2365,"Cubic","Extrapolate=Linear","MultiX=Average","Skip=True","Sort=True")</f>
        <v>#N/A Invalid Parameter: Interpolation value</v>
      </c>
      <c r="AJ2365" s="43" t="str">
        <f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>_xll.BInterpol('Base IPCA'!$C$3:$C$14,'Base IPCA'!$E$3:$E$14,AH2366,"Cubic","Extrapolate=Linear","MultiX=Average","Skip=True","Sort=True")</f>
        <v>#N/A Invalid Parameter: Interpolation value</v>
      </c>
      <c r="AJ2366" s="43" t="str">
        <f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>_xll.BInterpol('Base IPCA'!$C$3:$C$14,'Base IPCA'!$E$3:$E$14,AH2367,"Cubic","Extrapolate=Linear","MultiX=Average","Skip=True","Sort=True")</f>
        <v>#N/A Invalid Parameter: Interpolation value</v>
      </c>
      <c r="AJ2367" s="43" t="str">
        <f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>_xll.BInterpol('Base IPCA'!$C$3:$C$14,'Base IPCA'!$E$3:$E$14,AH2368,"Cubic","Extrapolate=Linear","MultiX=Average","Skip=True","Sort=True")</f>
        <v>#N/A Invalid Parameter: Interpolation value</v>
      </c>
      <c r="AJ2368" s="43" t="str">
        <f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>_xll.BInterpol('Base IPCA'!$C$3:$C$14,'Base IPCA'!$E$3:$E$14,AH2369,"Cubic","Extrapolate=Linear","MultiX=Average","Skip=True","Sort=True")</f>
        <v>#N/A Invalid Parameter: Interpolation value</v>
      </c>
      <c r="AJ2369" s="43" t="str">
        <f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>_xll.BInterpol('Base IPCA'!$C$3:$C$14,'Base IPCA'!$E$3:$E$14,AH2370,"Cubic","Extrapolate=Linear","MultiX=Average","Skip=True","Sort=True")</f>
        <v>#N/A Invalid Parameter: Interpolation value</v>
      </c>
      <c r="AJ2370" s="43" t="str">
        <f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>_xll.BInterpol('Base IPCA'!$C$3:$C$14,'Base IPCA'!$E$3:$E$14,AH2371,"Cubic","Extrapolate=Linear","MultiX=Average","Skip=True","Sort=True")</f>
        <v>#N/A Invalid Parameter: Interpolation value</v>
      </c>
      <c r="AJ2371" s="43" t="str">
        <f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>_xll.BInterpol('Base IPCA'!$C$3:$C$14,'Base IPCA'!$E$3:$E$14,AH2372,"Cubic","Extrapolate=Linear","MultiX=Average","Skip=True","Sort=True")</f>
        <v>#N/A Invalid Parameter: Interpolation value</v>
      </c>
      <c r="AJ2372" s="43" t="str">
        <f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>_xll.BInterpol('Base IPCA'!$C$3:$C$14,'Base IPCA'!$E$3:$E$14,AH2373,"Cubic","Extrapolate=Linear","MultiX=Average","Skip=True","Sort=True")</f>
        <v>#N/A Invalid Parameter: Interpolation value</v>
      </c>
      <c r="AJ2373" s="43" t="str">
        <f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>_xll.BInterpol('Base IPCA'!$C$3:$C$14,'Base IPCA'!$E$3:$E$14,AH2374,"Cubic","Extrapolate=Linear","MultiX=Average","Skip=True","Sort=True")</f>
        <v>#N/A Invalid Parameter: Interpolation value</v>
      </c>
      <c r="AJ2374" s="43" t="str">
        <f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>_xll.BInterpol('Base IPCA'!$C$3:$C$14,'Base IPCA'!$E$3:$E$14,AH2375,"Cubic","Extrapolate=Linear","MultiX=Average","Skip=True","Sort=True")</f>
        <v>#N/A Invalid Parameter: Interpolation value</v>
      </c>
      <c r="AJ2375" s="43" t="str">
        <f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>_xll.BInterpol('Base IPCA'!$C$3:$C$14,'Base IPCA'!$E$3:$E$14,AH2376,"Cubic","Extrapolate=Linear","MultiX=Average","Skip=True","Sort=True")</f>
        <v>#N/A Invalid Parameter: Interpolation value</v>
      </c>
      <c r="AJ2376" s="43" t="str">
        <f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>_xll.BInterpol('Base IPCA'!$C$3:$C$14,'Base IPCA'!$E$3:$E$14,AH2377,"Cubic","Extrapolate=Linear","MultiX=Average","Skip=True","Sort=True")</f>
        <v>#N/A Invalid Parameter: Interpolation value</v>
      </c>
      <c r="AJ2377" s="43" t="str">
        <f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>_xll.BInterpol('Base IPCA'!$C$3:$C$14,'Base IPCA'!$E$3:$E$14,AH2378,"Cubic","Extrapolate=Linear","MultiX=Average","Skip=True","Sort=True")</f>
        <v>#N/A Invalid Parameter: Interpolation value</v>
      </c>
      <c r="AJ2378" s="43" t="str">
        <f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>_xll.BInterpol('Base IPCA'!$C$3:$C$14,'Base IPCA'!$E$3:$E$14,AH2379,"Cubic","Extrapolate=Linear","MultiX=Average","Skip=True","Sort=True")</f>
        <v>#N/A Invalid Parameter: Interpolation value</v>
      </c>
      <c r="AJ2379" s="43" t="str">
        <f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>_xll.BInterpol('Base IPCA'!$C$3:$C$14,'Base IPCA'!$E$3:$E$14,AH2380,"Cubic","Extrapolate=Linear","MultiX=Average","Skip=True","Sort=True")</f>
        <v>#N/A Invalid Parameter: Interpolation value</v>
      </c>
      <c r="AJ2380" s="43" t="str">
        <f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>_xll.BInterpol('Base IPCA'!$C$3:$C$14,'Base IPCA'!$E$3:$E$14,AH2381,"Cubic","Extrapolate=Linear","MultiX=Average","Skip=True","Sort=True")</f>
        <v>#N/A Invalid Parameter: Interpolation value</v>
      </c>
      <c r="AJ2381" s="43" t="str">
        <f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>_xll.BInterpol('Base IPCA'!$C$3:$C$14,'Base IPCA'!$E$3:$E$14,AH2382,"Cubic","Extrapolate=Linear","MultiX=Average","Skip=True","Sort=True")</f>
        <v>#N/A Invalid Parameter: Interpolation value</v>
      </c>
      <c r="AJ2382" s="43" t="str">
        <f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>_xll.BInterpol('Base IPCA'!$C$3:$C$14,'Base IPCA'!$E$3:$E$14,AH2383,"Cubic","Extrapolate=Linear","MultiX=Average","Skip=True","Sort=True")</f>
        <v>#N/A Invalid Parameter: Interpolation value</v>
      </c>
      <c r="AJ2383" s="43" t="str">
        <f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>_xll.BInterpol('Base IPCA'!$C$3:$C$14,'Base IPCA'!$E$3:$E$14,AH2384,"Cubic","Extrapolate=Linear","MultiX=Average","Skip=True","Sort=True")</f>
        <v>#N/A Invalid Parameter: Interpolation value</v>
      </c>
      <c r="AJ2384" s="43" t="str">
        <f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>_xll.BInterpol('Base IPCA'!$C$3:$C$14,'Base IPCA'!$E$3:$E$14,AH2385,"Cubic","Extrapolate=Linear","MultiX=Average","Skip=True","Sort=True")</f>
        <v>#N/A Invalid Parameter: Interpolation value</v>
      </c>
      <c r="AJ2385" s="43" t="str">
        <f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>_xll.BInterpol('Base IPCA'!$C$3:$C$14,'Base IPCA'!$E$3:$E$14,AH2386,"Cubic","Extrapolate=Linear","MultiX=Average","Skip=True","Sort=True")</f>
        <v>#N/A Invalid Parameter: Interpolation value</v>
      </c>
      <c r="AJ2386" s="43" t="str">
        <f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>_xll.BInterpol('Base IPCA'!$C$3:$C$14,'Base IPCA'!$E$3:$E$14,AH2387,"Cubic","Extrapolate=Linear","MultiX=Average","Skip=True","Sort=True")</f>
        <v>#N/A Invalid Parameter: Interpolation value</v>
      </c>
      <c r="AJ2387" s="43" t="str">
        <f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>_xll.BInterpol('Base IPCA'!$C$3:$C$14,'Base IPCA'!$E$3:$E$14,AH2388,"Cubic","Extrapolate=Linear","MultiX=Average","Skip=True","Sort=True")</f>
        <v>#N/A Invalid Parameter: Interpolation value</v>
      </c>
      <c r="AJ2388" s="43" t="str">
        <f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>_xll.BInterpol('Base IPCA'!$C$3:$C$14,'Base IPCA'!$E$3:$E$14,AH2389,"Cubic","Extrapolate=Linear","MultiX=Average","Skip=True","Sort=True")</f>
        <v>#N/A Invalid Parameter: Interpolation value</v>
      </c>
      <c r="AJ2389" s="43" t="str">
        <f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>_xll.BInterpol('Base IPCA'!$C$3:$C$14,'Base IPCA'!$E$3:$E$14,AH2390,"Cubic","Extrapolate=Linear","MultiX=Average","Skip=True","Sort=True")</f>
        <v>#N/A Invalid Parameter: Interpolation value</v>
      </c>
      <c r="AJ2390" s="43" t="str">
        <f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>_xll.BInterpol('Base IPCA'!$C$3:$C$14,'Base IPCA'!$E$3:$E$14,AH2391,"Cubic","Extrapolate=Linear","MultiX=Average","Skip=True","Sort=True")</f>
        <v>#N/A Invalid Parameter: Interpolation value</v>
      </c>
      <c r="AJ2391" s="43" t="str">
        <f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>_xll.BInterpol('Base IPCA'!$C$3:$C$14,'Base IPCA'!$E$3:$E$14,AH2392,"Cubic","Extrapolate=Linear","MultiX=Average","Skip=True","Sort=True")</f>
        <v>#N/A Invalid Parameter: Interpolation value</v>
      </c>
      <c r="AJ2392" s="43" t="str">
        <f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>_xll.BInterpol('Base IPCA'!$C$3:$C$14,'Base IPCA'!$E$3:$E$14,AH2393,"Cubic","Extrapolate=Linear","MultiX=Average","Skip=True","Sort=True")</f>
        <v>#N/A Invalid Parameter: Interpolation value</v>
      </c>
      <c r="AJ2393" s="43" t="str">
        <f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>_xll.BInterpol('Base IPCA'!$C$3:$C$14,'Base IPCA'!$E$3:$E$14,AH2394,"Cubic","Extrapolate=Linear","MultiX=Average","Skip=True","Sort=True")</f>
        <v>#N/A Invalid Parameter: Interpolation value</v>
      </c>
      <c r="AJ2394" s="43" t="str">
        <f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>_xll.BInterpol('Base IPCA'!$C$3:$C$14,'Base IPCA'!$E$3:$E$14,AH2395,"Cubic","Extrapolate=Linear","MultiX=Average","Skip=True","Sort=True")</f>
        <v>#N/A Invalid Parameter: Interpolation value</v>
      </c>
      <c r="AJ2395" s="43" t="str">
        <f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>_xll.BInterpol('Base IPCA'!$C$3:$C$14,'Base IPCA'!$E$3:$E$14,AH2396,"Cubic","Extrapolate=Linear","MultiX=Average","Skip=True","Sort=True")</f>
        <v>#N/A Invalid Parameter: Interpolation value</v>
      </c>
      <c r="AJ2396" s="43" t="str">
        <f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>_xll.BInterpol('Base IPCA'!$C$3:$C$14,'Base IPCA'!$E$3:$E$14,AH2397,"Cubic","Extrapolate=Linear","MultiX=Average","Skip=True","Sort=True")</f>
        <v>#N/A Invalid Parameter: Interpolation value</v>
      </c>
      <c r="AJ2397" s="43" t="str">
        <f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>_xll.BInterpol('Base IPCA'!$C$3:$C$14,'Base IPCA'!$E$3:$E$14,AH2398,"Cubic","Extrapolate=Linear","MultiX=Average","Skip=True","Sort=True")</f>
        <v>#N/A Invalid Parameter: Interpolation value</v>
      </c>
      <c r="AJ2398" s="43" t="str">
        <f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>_xll.BInterpol('Base IPCA'!$C$3:$C$14,'Base IPCA'!$E$3:$E$14,AH2399,"Cubic","Extrapolate=Linear","MultiX=Average","Skip=True","Sort=True")</f>
        <v>#N/A Invalid Parameter: Interpolation value</v>
      </c>
      <c r="AJ2399" s="43" t="str">
        <f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>_xll.BInterpol('Base IPCA'!$C$3:$C$14,'Base IPCA'!$E$3:$E$14,AH2400,"Cubic","Extrapolate=Linear","MultiX=Average","Skip=True","Sort=True")</f>
        <v>#N/A Invalid Parameter: Interpolation value</v>
      </c>
      <c r="AJ2400" s="43" t="str">
        <f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>_xll.BInterpol('Base IPCA'!$C$3:$C$14,'Base IPCA'!$E$3:$E$14,AH2401,"Cubic","Extrapolate=Linear","MultiX=Average","Skip=True","Sort=True")</f>
        <v>#N/A Invalid Parameter: Interpolation value</v>
      </c>
      <c r="AJ2401" s="43" t="str">
        <f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>_xll.BInterpol('Base IPCA'!$C$3:$C$14,'Base IPCA'!$E$3:$E$14,AH2402,"Cubic","Extrapolate=Linear","MultiX=Average","Skip=True","Sort=True")</f>
        <v>#N/A Invalid Parameter: Interpolation value</v>
      </c>
      <c r="AJ2402" s="43" t="str">
        <f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>_xll.BInterpol('Base IPCA'!$C$3:$C$14,'Base IPCA'!$E$3:$E$14,AH2403,"Cubic","Extrapolate=Linear","MultiX=Average","Skip=True","Sort=True")</f>
        <v>#N/A Invalid Parameter: Interpolation value</v>
      </c>
      <c r="AJ2403" s="43" t="str">
        <f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>_xll.BInterpol('Base IPCA'!$C$3:$C$14,'Base IPCA'!$E$3:$E$14,AH2404,"Cubic","Extrapolate=Linear","MultiX=Average","Skip=True","Sort=True")</f>
        <v>#N/A Invalid Parameter: Interpolation value</v>
      </c>
      <c r="AJ2404" s="43" t="str">
        <f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>_xll.BInterpol('Base IPCA'!$C$3:$C$14,'Base IPCA'!$E$3:$E$14,AH2405,"Cubic","Extrapolate=Linear","MultiX=Average","Skip=True","Sort=True")</f>
        <v>#N/A Invalid Parameter: Interpolation value</v>
      </c>
      <c r="AJ2405" s="43" t="str">
        <f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>_xll.BInterpol('Base IPCA'!$C$3:$C$14,'Base IPCA'!$E$3:$E$14,AH2406,"Cubic","Extrapolate=Linear","MultiX=Average","Skip=True","Sort=True")</f>
        <v>#N/A Invalid Parameter: Interpolation value</v>
      </c>
      <c r="AJ2406" s="43" t="str">
        <f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>_xll.BInterpol('Base IPCA'!$C$3:$C$14,'Base IPCA'!$E$3:$E$14,AH2407,"Cubic","Extrapolate=Linear","MultiX=Average","Skip=True","Sort=True")</f>
        <v>#N/A Invalid Parameter: Interpolation value</v>
      </c>
      <c r="AJ2407" s="43" t="str">
        <f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>_xll.BInterpol('Base IPCA'!$C$3:$C$14,'Base IPCA'!$E$3:$E$14,AH2408,"Cubic","Extrapolate=Linear","MultiX=Average","Skip=True","Sort=True")</f>
        <v>#N/A Invalid Parameter: Interpolation value</v>
      </c>
      <c r="AJ2408" s="43" t="str">
        <f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>_xll.BInterpol('Base IPCA'!$C$3:$C$14,'Base IPCA'!$E$3:$E$14,AH2409,"Cubic","Extrapolate=Linear","MultiX=Average","Skip=True","Sort=True")</f>
        <v>#N/A Invalid Parameter: Interpolation value</v>
      </c>
      <c r="AJ2409" s="43" t="str">
        <f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>_xll.BInterpol('Base IPCA'!$C$3:$C$14,'Base IPCA'!$E$3:$E$14,AH2410,"Cubic","Extrapolate=Linear","MultiX=Average","Skip=True","Sort=True")</f>
        <v>#N/A Invalid Parameter: Interpolation value</v>
      </c>
      <c r="AJ2410" s="43" t="str">
        <f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>_xll.BInterpol('Base IPCA'!$C$3:$C$14,'Base IPCA'!$E$3:$E$14,AH2411,"Cubic","Extrapolate=Linear","MultiX=Average","Skip=True","Sort=True")</f>
        <v>#N/A Invalid Parameter: Interpolation value</v>
      </c>
      <c r="AJ2411" s="43" t="str">
        <f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>_xll.BInterpol('Base IPCA'!$C$3:$C$14,'Base IPCA'!$E$3:$E$14,AH2412,"Cubic","Extrapolate=Linear","MultiX=Average","Skip=True","Sort=True")</f>
        <v>#N/A Invalid Parameter: Interpolation value</v>
      </c>
      <c r="AJ2412" s="43" t="str">
        <f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>_xll.BInterpol('Base IPCA'!$C$3:$C$14,'Base IPCA'!$E$3:$E$14,AH2413,"Cubic","Extrapolate=Linear","MultiX=Average","Skip=True","Sort=True")</f>
        <v>#N/A Invalid Parameter: Interpolation value</v>
      </c>
      <c r="AJ2413" s="43" t="str">
        <f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>_xll.BInterpol('Base IPCA'!$C$3:$C$14,'Base IPCA'!$E$3:$E$14,AH2414,"Cubic","Extrapolate=Linear","MultiX=Average","Skip=True","Sort=True")</f>
        <v>#N/A Invalid Parameter: Interpolation value</v>
      </c>
      <c r="AJ2414" s="43" t="str">
        <f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>_xll.BInterpol('Base IPCA'!$C$3:$C$14,'Base IPCA'!$E$3:$E$14,AH2415,"Cubic","Extrapolate=Linear","MultiX=Average","Skip=True","Sort=True")</f>
        <v>#N/A Invalid Parameter: Interpolation value</v>
      </c>
      <c r="AJ2415" s="43" t="str">
        <f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>_xll.BInterpol('Base IPCA'!$C$3:$C$14,'Base IPCA'!$E$3:$E$14,AH2416,"Cubic","Extrapolate=Linear","MultiX=Average","Skip=True","Sort=True")</f>
        <v>#N/A Invalid Parameter: Interpolation value</v>
      </c>
      <c r="AJ2416" s="43" t="str">
        <f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>_xll.BInterpol('Base IPCA'!$C$3:$C$14,'Base IPCA'!$E$3:$E$14,AH2417,"Cubic","Extrapolate=Linear","MultiX=Average","Skip=True","Sort=True")</f>
        <v>#N/A Invalid Parameter: Interpolation value</v>
      </c>
      <c r="AJ2417" s="43" t="str">
        <f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>_xll.BInterpol('Base IPCA'!$C$3:$C$14,'Base IPCA'!$E$3:$E$14,AH2418,"Cubic","Extrapolate=Linear","MultiX=Average","Skip=True","Sort=True")</f>
        <v>#N/A Invalid Parameter: Interpolation value</v>
      </c>
      <c r="AJ2418" s="43" t="str">
        <f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>_xll.BInterpol('Base IPCA'!$C$3:$C$14,'Base IPCA'!$E$3:$E$14,AH2419,"Cubic","Extrapolate=Linear","MultiX=Average","Skip=True","Sort=True")</f>
        <v>#N/A Invalid Parameter: Interpolation value</v>
      </c>
      <c r="AJ2419" s="43" t="str">
        <f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>_xll.BInterpol('Base IPCA'!$C$3:$C$14,'Base IPCA'!$E$3:$E$14,AH2420,"Cubic","Extrapolate=Linear","MultiX=Average","Skip=True","Sort=True")</f>
        <v>#N/A Invalid Parameter: Interpolation value</v>
      </c>
      <c r="AJ2420" s="43" t="str">
        <f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>_xll.BInterpol('Base IPCA'!$C$3:$C$14,'Base IPCA'!$E$3:$E$14,AH2421,"Cubic","Extrapolate=Linear","MultiX=Average","Skip=True","Sort=True")</f>
        <v>#N/A Invalid Parameter: Interpolation value</v>
      </c>
      <c r="AJ2421" s="43" t="str">
        <f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>_xll.BInterpol('Base IPCA'!$C$3:$C$14,'Base IPCA'!$E$3:$E$14,AH2422,"Cubic","Extrapolate=Linear","MultiX=Average","Skip=True","Sort=True")</f>
        <v>#N/A Invalid Parameter: Interpolation value</v>
      </c>
      <c r="AJ2422" s="43" t="str">
        <f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>_xll.BInterpol('Base IPCA'!$C$3:$C$14,'Base IPCA'!$E$3:$E$14,AH2423,"Cubic","Extrapolate=Linear","MultiX=Average","Skip=True","Sort=True")</f>
        <v>#N/A Invalid Parameter: Interpolation value</v>
      </c>
      <c r="AJ2423" s="43" t="str">
        <f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>_xll.BInterpol('Base IPCA'!$C$3:$C$14,'Base IPCA'!$E$3:$E$14,AH2424,"Cubic","Extrapolate=Linear","MultiX=Average","Skip=True","Sort=True")</f>
        <v>#N/A Invalid Parameter: Interpolation value</v>
      </c>
      <c r="AJ2424" s="43" t="str">
        <f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>_xll.BInterpol('Base IPCA'!$C$3:$C$14,'Base IPCA'!$E$3:$E$14,AH2425,"Cubic","Extrapolate=Linear","MultiX=Average","Skip=True","Sort=True")</f>
        <v>#N/A Invalid Parameter: Interpolation value</v>
      </c>
      <c r="AJ2425" s="43" t="str">
        <f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>_xll.BInterpol('Base IPCA'!$C$3:$C$14,'Base IPCA'!$E$3:$E$14,AH2426,"Cubic","Extrapolate=Linear","MultiX=Average","Skip=True","Sort=True")</f>
        <v>#N/A Invalid Parameter: Interpolation value</v>
      </c>
      <c r="AJ2426" s="43" t="str">
        <f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>_xll.BInterpol('Base IPCA'!$C$3:$C$14,'Base IPCA'!$E$3:$E$14,AH2427,"Cubic","Extrapolate=Linear","MultiX=Average","Skip=True","Sort=True")</f>
        <v>#N/A Invalid Parameter: Interpolation value</v>
      </c>
      <c r="AJ2427" s="43" t="str">
        <f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>_xll.BInterpol('Base IPCA'!$C$3:$C$14,'Base IPCA'!$E$3:$E$14,AH2428,"Cubic","Extrapolate=Linear","MultiX=Average","Skip=True","Sort=True")</f>
        <v>#N/A Invalid Parameter: Interpolation value</v>
      </c>
      <c r="AJ2428" s="43" t="str">
        <f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>_xll.BInterpol('Base IPCA'!$C$3:$C$14,'Base IPCA'!$E$3:$E$14,AH2429,"Cubic","Extrapolate=Linear","MultiX=Average","Skip=True","Sort=True")</f>
        <v>#N/A Invalid Parameter: Interpolation value</v>
      </c>
      <c r="AJ2429" s="43" t="str">
        <f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>_xll.BInterpol('Base IPCA'!$C$3:$C$14,'Base IPCA'!$E$3:$E$14,AH2430,"Cubic","Extrapolate=Linear","MultiX=Average","Skip=True","Sort=True")</f>
        <v>#N/A Invalid Parameter: Interpolation value</v>
      </c>
      <c r="AJ2430" s="43" t="str">
        <f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>_xll.BInterpol('Base IPCA'!$C$3:$C$14,'Base IPCA'!$E$3:$E$14,AH2431,"Cubic","Extrapolate=Linear","MultiX=Average","Skip=True","Sort=True")</f>
        <v>#N/A Invalid Parameter: Interpolation value</v>
      </c>
      <c r="AJ2431" s="43" t="str">
        <f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>_xll.BInterpol('Base IPCA'!$C$3:$C$14,'Base IPCA'!$E$3:$E$14,AH2432,"Cubic","Extrapolate=Linear","MultiX=Average","Skip=True","Sort=True")</f>
        <v>#N/A Invalid Parameter: Interpolation value</v>
      </c>
      <c r="AJ2432" s="43" t="str">
        <f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>_xll.BInterpol('Base IPCA'!$C$3:$C$14,'Base IPCA'!$E$3:$E$14,AH2433,"Cubic","Extrapolate=Linear","MultiX=Average","Skip=True","Sort=True")</f>
        <v>#N/A Invalid Parameter: Interpolation value</v>
      </c>
      <c r="AJ2433" s="43" t="str">
        <f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>_xll.BInterpol('Base IPCA'!$C$3:$C$14,'Base IPCA'!$E$3:$E$14,AH2434,"Cubic","Extrapolate=Linear","MultiX=Average","Skip=True","Sort=True")</f>
        <v>#N/A Invalid Parameter: Interpolation value</v>
      </c>
      <c r="AJ2434" s="43" t="str">
        <f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>_xll.BInterpol('Base IPCA'!$C$3:$C$14,'Base IPCA'!$E$3:$E$14,AH2435,"Cubic","Extrapolate=Linear","MultiX=Average","Skip=True","Sort=True")</f>
        <v>#N/A Invalid Parameter: Interpolation value</v>
      </c>
      <c r="AJ2435" s="43" t="str">
        <f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>_xll.BInterpol('Base IPCA'!$C$3:$C$14,'Base IPCA'!$E$3:$E$14,AH2436,"Cubic","Extrapolate=Linear","MultiX=Average","Skip=True","Sort=True")</f>
        <v>#N/A Invalid Parameter: Interpolation value</v>
      </c>
      <c r="AJ2436" s="43" t="str">
        <f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>_xll.BInterpol('Base IPCA'!$C$3:$C$14,'Base IPCA'!$E$3:$E$14,AH2437,"Cubic","Extrapolate=Linear","MultiX=Average","Skip=True","Sort=True")</f>
        <v>#N/A Invalid Parameter: Interpolation value</v>
      </c>
      <c r="AJ2437" s="43" t="str">
        <f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>_xll.BInterpol('Base IPCA'!$C$3:$C$14,'Base IPCA'!$E$3:$E$14,AH2438,"Cubic","Extrapolate=Linear","MultiX=Average","Skip=True","Sort=True")</f>
        <v>#N/A Invalid Parameter: Interpolation value</v>
      </c>
      <c r="AJ2438" s="43" t="str">
        <f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>_xll.BInterpol('Base IPCA'!$C$3:$C$14,'Base IPCA'!$E$3:$E$14,AH2439,"Cubic","Extrapolate=Linear","MultiX=Average","Skip=True","Sort=True")</f>
        <v>#N/A Invalid Parameter: Interpolation value</v>
      </c>
      <c r="AJ2439" s="43" t="str">
        <f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>_xll.BInterpol('Base IPCA'!$C$3:$C$14,'Base IPCA'!$E$3:$E$14,AH2440,"Cubic","Extrapolate=Linear","MultiX=Average","Skip=True","Sort=True")</f>
        <v>#N/A Invalid Parameter: Interpolation value</v>
      </c>
      <c r="AJ2440" s="43" t="str">
        <f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>_xll.BInterpol('Base IPCA'!$C$3:$C$14,'Base IPCA'!$E$3:$E$14,AH2441,"Cubic","Extrapolate=Linear","MultiX=Average","Skip=True","Sort=True")</f>
        <v>#N/A Invalid Parameter: Interpolation value</v>
      </c>
      <c r="AJ2441" s="43" t="str">
        <f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>_xll.BInterpol('Base IPCA'!$C$3:$C$14,'Base IPCA'!$E$3:$E$14,AH2442,"Cubic","Extrapolate=Linear","MultiX=Average","Skip=True","Sort=True")</f>
        <v>#N/A Invalid Parameter: Interpolation value</v>
      </c>
      <c r="AJ2442" s="43" t="str">
        <f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>_xll.BInterpol('Base IPCA'!$C$3:$C$14,'Base IPCA'!$E$3:$E$14,AH2443,"Cubic","Extrapolate=Linear","MultiX=Average","Skip=True","Sort=True")</f>
        <v>#N/A Invalid Parameter: Interpolation value</v>
      </c>
      <c r="AJ2443" s="43" t="str">
        <f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>_xll.BInterpol('Base IPCA'!$C$3:$C$14,'Base IPCA'!$E$3:$E$14,AH2444,"Cubic","Extrapolate=Linear","MultiX=Average","Skip=True","Sort=True")</f>
        <v>#N/A Invalid Parameter: Interpolation value</v>
      </c>
      <c r="AJ2444" s="43" t="str">
        <f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>_xll.BInterpol('Base IPCA'!$C$3:$C$14,'Base IPCA'!$E$3:$E$14,AH2445,"Cubic","Extrapolate=Linear","MultiX=Average","Skip=True","Sort=True")</f>
        <v>#N/A Invalid Parameter: Interpolation value</v>
      </c>
      <c r="AJ2445" s="43" t="str">
        <f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>_xll.BInterpol('Base IPCA'!$C$3:$C$14,'Base IPCA'!$E$3:$E$14,AH2446,"Cubic","Extrapolate=Linear","MultiX=Average","Skip=True","Sort=True")</f>
        <v>#N/A Invalid Parameter: Interpolation value</v>
      </c>
      <c r="AJ2446" s="43" t="str">
        <f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>_xll.BInterpol('Base IPCA'!$C$3:$C$14,'Base IPCA'!$E$3:$E$14,AH2447,"Cubic","Extrapolate=Linear","MultiX=Average","Skip=True","Sort=True")</f>
        <v>#N/A Invalid Parameter: Interpolation value</v>
      </c>
      <c r="AJ2447" s="43" t="str">
        <f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>_xll.BInterpol('Base IPCA'!$C$3:$C$14,'Base IPCA'!$E$3:$E$14,AH2448,"Cubic","Extrapolate=Linear","MultiX=Average","Skip=True","Sort=True")</f>
        <v>#N/A Invalid Parameter: Interpolation value</v>
      </c>
      <c r="AJ2448" s="43" t="str">
        <f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>_xll.BInterpol('Base IPCA'!$C$3:$C$14,'Base IPCA'!$E$3:$E$14,AH2449,"Cubic","Extrapolate=Linear","MultiX=Average","Skip=True","Sort=True")</f>
        <v>#N/A Invalid Parameter: Interpolation value</v>
      </c>
      <c r="AJ2449" s="43" t="str">
        <f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>_xll.BInterpol('Base IPCA'!$C$3:$C$14,'Base IPCA'!$E$3:$E$14,AH2450,"Cubic","Extrapolate=Linear","MultiX=Average","Skip=True","Sort=True")</f>
        <v>#N/A Invalid Parameter: Interpolation value</v>
      </c>
      <c r="AJ2450" s="43" t="str">
        <f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>_xll.BInterpol('Base IPCA'!$C$3:$C$14,'Base IPCA'!$E$3:$E$14,AH2451,"Cubic","Extrapolate=Linear","MultiX=Average","Skip=True","Sort=True")</f>
        <v>#N/A Invalid Parameter: Interpolation value</v>
      </c>
      <c r="AJ2451" s="43" t="str">
        <f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>_xll.BInterpol('Base IPCA'!$C$3:$C$14,'Base IPCA'!$E$3:$E$14,AH2452,"Cubic","Extrapolate=Linear","MultiX=Average","Skip=True","Sort=True")</f>
        <v>#N/A Invalid Parameter: Interpolation value</v>
      </c>
      <c r="AJ2452" s="43" t="str">
        <f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>_xll.BInterpol('Base IPCA'!$C$3:$C$14,'Base IPCA'!$E$3:$E$14,AH2453,"Cubic","Extrapolate=Linear","MultiX=Average","Skip=True","Sort=True")</f>
        <v>#N/A Invalid Parameter: Interpolation value</v>
      </c>
      <c r="AJ2453" s="43" t="str">
        <f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>_xll.BInterpol('Base IPCA'!$C$3:$C$14,'Base IPCA'!$E$3:$E$14,AH2454,"Cubic","Extrapolate=Linear","MultiX=Average","Skip=True","Sort=True")</f>
        <v>#N/A Invalid Parameter: Interpolation value</v>
      </c>
      <c r="AJ2454" s="43" t="str">
        <f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>_xll.BInterpol('Base IPCA'!$C$3:$C$14,'Base IPCA'!$E$3:$E$14,AH2455,"Cubic","Extrapolate=Linear","MultiX=Average","Skip=True","Sort=True")</f>
        <v>#N/A Invalid Parameter: Interpolation value</v>
      </c>
      <c r="AJ2455" s="43" t="str">
        <f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>_xll.BInterpol('Base IPCA'!$C$3:$C$14,'Base IPCA'!$E$3:$E$14,AH2456,"Cubic","Extrapolate=Linear","MultiX=Average","Skip=True","Sort=True")</f>
        <v>#N/A Invalid Parameter: Interpolation value</v>
      </c>
      <c r="AJ2456" s="43" t="str">
        <f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>_xll.BInterpol('Base IPCA'!$C$3:$C$14,'Base IPCA'!$E$3:$E$14,AH2457,"Cubic","Extrapolate=Linear","MultiX=Average","Skip=True","Sort=True")</f>
        <v>#N/A Invalid Parameter: Interpolation value</v>
      </c>
      <c r="AJ2457" s="43" t="str">
        <f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>_xll.BInterpol('Base IPCA'!$C$3:$C$14,'Base IPCA'!$E$3:$E$14,AH2458,"Cubic","Extrapolate=Linear","MultiX=Average","Skip=True","Sort=True")</f>
        <v>#N/A Invalid Parameter: Interpolation value</v>
      </c>
      <c r="AJ2458" s="43" t="str">
        <f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>_xll.BInterpol('Base IPCA'!$C$3:$C$14,'Base IPCA'!$E$3:$E$14,AH2459,"Cubic","Extrapolate=Linear","MultiX=Average","Skip=True","Sort=True")</f>
        <v>#N/A Invalid Parameter: Interpolation value</v>
      </c>
      <c r="AJ2459" s="43" t="str">
        <f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>_xll.BInterpol('Base IPCA'!$C$3:$C$14,'Base IPCA'!$E$3:$E$14,AH2460,"Cubic","Extrapolate=Linear","MultiX=Average","Skip=True","Sort=True")</f>
        <v>#N/A Invalid Parameter: Interpolation value</v>
      </c>
      <c r="AJ2460" s="43" t="str">
        <f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>_xll.BInterpol('Base IPCA'!$C$3:$C$14,'Base IPCA'!$E$3:$E$14,AH2461,"Cubic","Extrapolate=Linear","MultiX=Average","Skip=True","Sort=True")</f>
        <v>#N/A Invalid Parameter: Interpolation value</v>
      </c>
      <c r="AJ2461" s="43" t="str">
        <f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>_xll.BInterpol('Base IPCA'!$C$3:$C$14,'Base IPCA'!$E$3:$E$14,AH2462,"Cubic","Extrapolate=Linear","MultiX=Average","Skip=True","Sort=True")</f>
        <v>#N/A Invalid Parameter: Interpolation value</v>
      </c>
      <c r="AJ2462" s="43" t="str">
        <f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>_xll.BInterpol('Base IPCA'!$C$3:$C$14,'Base IPCA'!$E$3:$E$14,AH2463,"Cubic","Extrapolate=Linear","MultiX=Average","Skip=True","Sort=True")</f>
        <v>#N/A Invalid Parameter: Interpolation value</v>
      </c>
      <c r="AJ2463" s="43" t="str">
        <f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>_xll.BInterpol('Base IPCA'!$C$3:$C$14,'Base IPCA'!$E$3:$E$14,AH2464,"Cubic","Extrapolate=Linear","MultiX=Average","Skip=True","Sort=True")</f>
        <v>#N/A Invalid Parameter: Interpolation value</v>
      </c>
      <c r="AJ2464" s="43" t="str">
        <f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>_xll.BInterpol('Base IPCA'!$C$3:$C$14,'Base IPCA'!$E$3:$E$14,AH2465,"Cubic","Extrapolate=Linear","MultiX=Average","Skip=True","Sort=True")</f>
        <v>#N/A Invalid Parameter: Interpolation value</v>
      </c>
      <c r="AJ2465" s="43" t="str">
        <f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>_xll.BInterpol('Base IPCA'!$C$3:$C$14,'Base IPCA'!$E$3:$E$14,AH2466,"Cubic","Extrapolate=Linear","MultiX=Average","Skip=True","Sort=True")</f>
        <v>#N/A Invalid Parameter: Interpolation value</v>
      </c>
      <c r="AJ2466" s="43" t="str">
        <f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>_xll.BInterpol('Base IPCA'!$C$3:$C$14,'Base IPCA'!$E$3:$E$14,AH2467,"Cubic","Extrapolate=Linear","MultiX=Average","Skip=True","Sort=True")</f>
        <v>#N/A Invalid Parameter: Interpolation value</v>
      </c>
      <c r="AJ2467" s="43" t="str">
        <f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>_xll.BInterpol('Base IPCA'!$C$3:$C$14,'Base IPCA'!$E$3:$E$14,AH2468,"Cubic","Extrapolate=Linear","MultiX=Average","Skip=True","Sort=True")</f>
        <v>#N/A Invalid Parameter: Interpolation value</v>
      </c>
      <c r="AJ2468" s="43" t="str">
        <f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>_xll.BInterpol('Base IPCA'!$C$3:$C$14,'Base IPCA'!$E$3:$E$14,AH2469,"Cubic","Extrapolate=Linear","MultiX=Average","Skip=True","Sort=True")</f>
        <v>#N/A Invalid Parameter: Interpolation value</v>
      </c>
      <c r="AJ2469" s="43" t="str">
        <f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>_xll.BInterpol('Base IPCA'!$C$3:$C$14,'Base IPCA'!$E$3:$E$14,AH2470,"Cubic","Extrapolate=Linear","MultiX=Average","Skip=True","Sort=True")</f>
        <v>#N/A Invalid Parameter: Interpolation value</v>
      </c>
      <c r="AJ2470" s="43" t="str">
        <f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>_xll.BInterpol('Base IPCA'!$C$3:$C$14,'Base IPCA'!$E$3:$E$14,AH2471,"Cubic","Extrapolate=Linear","MultiX=Average","Skip=True","Sort=True")</f>
        <v>#N/A Invalid Parameter: Interpolation value</v>
      </c>
      <c r="AJ2471" s="43" t="str">
        <f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>_xll.BInterpol('Base IPCA'!$C$3:$C$14,'Base IPCA'!$E$3:$E$14,AH2472,"Cubic","Extrapolate=Linear","MultiX=Average","Skip=True","Sort=True")</f>
        <v>#N/A Invalid Parameter: Interpolation value</v>
      </c>
      <c r="AJ2472" s="43" t="str">
        <f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>_xll.BInterpol('Base IPCA'!$C$3:$C$14,'Base IPCA'!$E$3:$E$14,AH2473,"Cubic","Extrapolate=Linear","MultiX=Average","Skip=True","Sort=True")</f>
        <v>#N/A Invalid Parameter: Interpolation value</v>
      </c>
      <c r="AJ2473" s="43" t="str">
        <f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>_xll.BInterpol('Base IPCA'!$C$3:$C$14,'Base IPCA'!$E$3:$E$14,AH2474,"Cubic","Extrapolate=Linear","MultiX=Average","Skip=True","Sort=True")</f>
        <v>#N/A Invalid Parameter: Interpolation value</v>
      </c>
      <c r="AJ2474" s="43" t="str">
        <f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>_xll.BInterpol('Base IPCA'!$C$3:$C$14,'Base IPCA'!$E$3:$E$14,AH2475,"Cubic","Extrapolate=Linear","MultiX=Average","Skip=True","Sort=True")</f>
        <v>#N/A Invalid Parameter: Interpolation value</v>
      </c>
      <c r="AJ2475" s="43" t="str">
        <f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>_xll.BInterpol('Base IPCA'!$C$3:$C$14,'Base IPCA'!$E$3:$E$14,AH2476,"Cubic","Extrapolate=Linear","MultiX=Average","Skip=True","Sort=True")</f>
        <v>#N/A Invalid Parameter: Interpolation value</v>
      </c>
      <c r="AJ2476" s="43" t="str">
        <f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>_xll.BInterpol('Base IPCA'!$C$3:$C$14,'Base IPCA'!$E$3:$E$14,AH2477,"Cubic","Extrapolate=Linear","MultiX=Average","Skip=True","Sort=True")</f>
        <v>#N/A Invalid Parameter: Interpolation value</v>
      </c>
      <c r="AJ2477" s="43" t="str">
        <f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>_xll.BInterpol('Base IPCA'!$C$3:$C$14,'Base IPCA'!$E$3:$E$14,AH2478,"Cubic","Extrapolate=Linear","MultiX=Average","Skip=True","Sort=True")</f>
        <v>#N/A Invalid Parameter: Interpolation value</v>
      </c>
      <c r="AJ2478" s="43" t="str">
        <f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>_xll.BInterpol('Base IPCA'!$C$3:$C$14,'Base IPCA'!$E$3:$E$14,AH2479,"Cubic","Extrapolate=Linear","MultiX=Average","Skip=True","Sort=True")</f>
        <v>#N/A Invalid Parameter: Interpolation value</v>
      </c>
      <c r="AJ2479" s="43" t="str">
        <f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>_xll.BInterpol('Base IPCA'!$C$3:$C$14,'Base IPCA'!$E$3:$E$14,AH2480,"Cubic","Extrapolate=Linear","MultiX=Average","Skip=True","Sort=True")</f>
        <v>#N/A Invalid Parameter: Interpolation value</v>
      </c>
      <c r="AJ2480" s="43" t="str">
        <f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>_xll.BInterpol('Base IPCA'!$C$3:$C$14,'Base IPCA'!$E$3:$E$14,AH2481,"Cubic","Extrapolate=Linear","MultiX=Average","Skip=True","Sort=True")</f>
        <v>#N/A Invalid Parameter: Interpolation value</v>
      </c>
      <c r="AJ2481" s="43" t="str">
        <f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>_xll.BInterpol('Base IPCA'!$C$3:$C$14,'Base IPCA'!$E$3:$E$14,AH2482,"Cubic","Extrapolate=Linear","MultiX=Average","Skip=True","Sort=True")</f>
        <v>#N/A Invalid Parameter: Interpolation value</v>
      </c>
      <c r="AJ2482" s="43" t="str">
        <f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>_xll.BInterpol('Base IPCA'!$C$3:$C$14,'Base IPCA'!$E$3:$E$14,AH2483,"Cubic","Extrapolate=Linear","MultiX=Average","Skip=True","Sort=True")</f>
        <v>#N/A Invalid Parameter: Interpolation value</v>
      </c>
      <c r="AJ2483" s="43" t="str">
        <f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>_xll.BInterpol('Base IPCA'!$C$3:$C$14,'Base IPCA'!$E$3:$E$14,AH2484,"Cubic","Extrapolate=Linear","MultiX=Average","Skip=True","Sort=True")</f>
        <v>#N/A Invalid Parameter: Interpolation value</v>
      </c>
      <c r="AJ2484" s="43" t="str">
        <f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>_xll.BInterpol('Base IPCA'!$C$3:$C$14,'Base IPCA'!$E$3:$E$14,AH2485,"Cubic","Extrapolate=Linear","MultiX=Average","Skip=True","Sort=True")</f>
        <v>#N/A Invalid Parameter: Interpolation value</v>
      </c>
      <c r="AJ2485" s="43" t="str">
        <f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>_xll.BInterpol('Base IPCA'!$C$3:$C$14,'Base IPCA'!$E$3:$E$14,AH2486,"Cubic","Extrapolate=Linear","MultiX=Average","Skip=True","Sort=True")</f>
        <v>#N/A Invalid Parameter: Interpolation value</v>
      </c>
      <c r="AJ2486" s="43" t="str">
        <f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>_xll.BInterpol('Base IPCA'!$C$3:$C$14,'Base IPCA'!$E$3:$E$14,AH2487,"Cubic","Extrapolate=Linear","MultiX=Average","Skip=True","Sort=True")</f>
        <v>#N/A Invalid Parameter: Interpolation value</v>
      </c>
      <c r="AJ2487" s="43" t="str">
        <f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>_xll.BInterpol('Base IPCA'!$C$3:$C$14,'Base IPCA'!$E$3:$E$14,AH2488,"Cubic","Extrapolate=Linear","MultiX=Average","Skip=True","Sort=True")</f>
        <v>#N/A Invalid Parameter: Interpolation value</v>
      </c>
      <c r="AJ2488" s="43" t="str">
        <f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>_xll.BInterpol('Base IPCA'!$C$3:$C$14,'Base IPCA'!$E$3:$E$14,AH2489,"Cubic","Extrapolate=Linear","MultiX=Average","Skip=True","Sort=True")</f>
        <v>#N/A Invalid Parameter: Interpolation value</v>
      </c>
      <c r="AJ2489" s="43" t="str">
        <f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>_xll.BInterpol('Base IPCA'!$C$3:$C$14,'Base IPCA'!$E$3:$E$14,AH2490,"Cubic","Extrapolate=Linear","MultiX=Average","Skip=True","Sort=True")</f>
        <v>#N/A Invalid Parameter: Interpolation value</v>
      </c>
      <c r="AJ2490" s="43" t="str">
        <f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>_xll.BInterpol('Base IPCA'!$C$3:$C$14,'Base IPCA'!$E$3:$E$14,AH2491,"Cubic","Extrapolate=Linear","MultiX=Average","Skip=True","Sort=True")</f>
        <v>#N/A Invalid Parameter: Interpolation value</v>
      </c>
      <c r="AJ2491" s="43" t="str">
        <f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>_xll.BInterpol('Base IPCA'!$C$3:$C$14,'Base IPCA'!$E$3:$E$14,AH2492,"Cubic","Extrapolate=Linear","MultiX=Average","Skip=True","Sort=True")</f>
        <v>#N/A Invalid Parameter: Interpolation value</v>
      </c>
      <c r="AJ2492" s="43" t="str">
        <f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>_xll.BInterpol('Base IPCA'!$C$3:$C$14,'Base IPCA'!$E$3:$E$14,AH2493,"Cubic","Extrapolate=Linear","MultiX=Average","Skip=True","Sort=True")</f>
        <v>#N/A Invalid Parameter: Interpolation value</v>
      </c>
      <c r="AJ2493" s="43" t="str">
        <f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>_xll.BInterpol('Base IPCA'!$C$3:$C$14,'Base IPCA'!$E$3:$E$14,AH2494,"Cubic","Extrapolate=Linear","MultiX=Average","Skip=True","Sort=True")</f>
        <v>#N/A Invalid Parameter: Interpolation value</v>
      </c>
      <c r="AJ2494" s="43" t="str">
        <f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>_xll.BInterpol('Base IPCA'!$C$3:$C$14,'Base IPCA'!$E$3:$E$14,AH2495,"Cubic","Extrapolate=Linear","MultiX=Average","Skip=True","Sort=True")</f>
        <v>#N/A Invalid Parameter: Interpolation value</v>
      </c>
      <c r="AJ2495" s="43" t="str">
        <f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>_xll.BInterpol('Base IPCA'!$C$3:$C$14,'Base IPCA'!$E$3:$E$14,AH2496,"Cubic","Extrapolate=Linear","MultiX=Average","Skip=True","Sort=True")</f>
        <v>#N/A Invalid Parameter: Interpolation value</v>
      </c>
      <c r="AJ2496" s="43" t="str">
        <f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>_xll.BInterpol('Base IPCA'!$C$3:$C$14,'Base IPCA'!$E$3:$E$14,AH2497,"Cubic","Extrapolate=Linear","MultiX=Average","Skip=True","Sort=True")</f>
        <v>#N/A Invalid Parameter: Interpolation value</v>
      </c>
      <c r="AJ2497" s="43" t="str">
        <f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>_xll.BInterpol('Base IPCA'!$C$3:$C$14,'Base IPCA'!$E$3:$E$14,AH2498,"Cubic","Extrapolate=Linear","MultiX=Average","Skip=True","Sort=True")</f>
        <v>#N/A Invalid Parameter: Interpolation value</v>
      </c>
      <c r="AJ2498" s="43" t="str">
        <f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>_xll.BInterpol('Base IPCA'!$C$3:$C$14,'Base IPCA'!$E$3:$E$14,AH2499,"Cubic","Extrapolate=Linear","MultiX=Average","Skip=True","Sort=True")</f>
        <v>#N/A Invalid Parameter: Interpolation value</v>
      </c>
      <c r="AJ2499" s="43" t="str">
        <f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>_xll.BInterpol('Base IPCA'!$C$3:$C$14,'Base IPCA'!$E$3:$E$14,AH2500,"Cubic","Extrapolate=Linear","MultiX=Average","Skip=True","Sort=True")</f>
        <v>#N/A Invalid Parameter: Interpolation value</v>
      </c>
      <c r="AJ2500" s="43" t="str">
        <f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>_xll.BInterpol('Base IPCA'!$C$3:$C$14,'Base IPCA'!$E$3:$E$14,AH2501,"Cubic","Extrapolate=Linear","MultiX=Average","Skip=True","Sort=True")</f>
        <v>#N/A Invalid Parameter: Interpolation value</v>
      </c>
      <c r="AJ2501" s="43" t="str">
        <f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>_xll.BInterpol('Base IPCA'!$C$3:$C$14,'Base IPCA'!$E$3:$E$14,AH2502,"Cubic","Extrapolate=Linear","MultiX=Average","Skip=True","Sort=True")</f>
        <v>#N/A Invalid Parameter: Interpolation value</v>
      </c>
      <c r="AJ2502" s="43" t="str">
        <f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>_xll.BInterpol('Base IPCA'!$C$3:$C$14,'Base IPCA'!$E$3:$E$14,AH2503,"Cubic","Extrapolate=Linear","MultiX=Average","Skip=True","Sort=True")</f>
        <v>#N/A Invalid Parameter: Interpolation value</v>
      </c>
      <c r="AJ2503" s="43" t="str">
        <f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>_xll.BInterpol('Base IPCA'!$C$3:$C$14,'Base IPCA'!$E$3:$E$14,AH2504,"Cubic","Extrapolate=Linear","MultiX=Average","Skip=True","Sort=True")</f>
        <v>#N/A Invalid Parameter: Interpolation value</v>
      </c>
      <c r="AJ2504" s="43" t="str">
        <f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>_xll.BInterpol('Base IPCA'!$C$3:$C$14,'Base IPCA'!$E$3:$E$14,AH2505,"Cubic","Extrapolate=Linear","MultiX=Average","Skip=True","Sort=True")</f>
        <v>#N/A Invalid Parameter: Interpolation value</v>
      </c>
      <c r="AJ2505" s="43" t="str">
        <f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>_xll.BInterpol('Base IPCA'!$C$3:$C$14,'Base IPCA'!$E$3:$E$14,AH2506,"Cubic","Extrapolate=Linear","MultiX=Average","Skip=True","Sort=True")</f>
        <v>#N/A Invalid Parameter: Interpolation value</v>
      </c>
      <c r="AJ2506" s="43" t="str">
        <f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>_xll.BInterpol('Base IPCA'!$C$3:$C$14,'Base IPCA'!$E$3:$E$14,AH2507,"Cubic","Extrapolate=Linear","MultiX=Average","Skip=True","Sort=True")</f>
        <v>#N/A Invalid Parameter: Interpolation value</v>
      </c>
      <c r="AJ2507" s="43" t="str">
        <f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>_xll.BInterpol('Base IPCA'!$C$3:$C$14,'Base IPCA'!$E$3:$E$14,AH2508,"Cubic","Extrapolate=Linear","MultiX=Average","Skip=True","Sort=True")</f>
        <v>#N/A Invalid Parameter: Interpolation value</v>
      </c>
      <c r="AJ2508" s="43" t="str">
        <f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>_xll.BInterpol('Base IPCA'!$C$3:$C$14,'Base IPCA'!$E$3:$E$14,AH2509,"Cubic","Extrapolate=Linear","MultiX=Average","Skip=True","Sort=True")</f>
        <v>#N/A Invalid Parameter: Interpolation value</v>
      </c>
      <c r="AJ2509" s="43" t="str">
        <f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>_xll.BInterpol('Base IPCA'!$C$3:$C$14,'Base IPCA'!$E$3:$E$14,AH2510,"Cubic","Extrapolate=Linear","MultiX=Average","Skip=True","Sort=True")</f>
        <v>#N/A Invalid Parameter: Interpolation value</v>
      </c>
      <c r="AJ2510" s="43" t="str">
        <f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>_xll.BInterpol('Base IPCA'!$C$3:$C$14,'Base IPCA'!$E$3:$E$14,AH2511,"Cubic","Extrapolate=Linear","MultiX=Average","Skip=True","Sort=True")</f>
        <v>#N/A Invalid Parameter: Interpolation value</v>
      </c>
      <c r="AJ2511" s="43" t="str">
        <f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>_xll.BInterpol('Base IPCA'!$C$3:$C$14,'Base IPCA'!$E$3:$E$14,AH2512,"Cubic","Extrapolate=Linear","MultiX=Average","Skip=True","Sort=True")</f>
        <v>#N/A Invalid Parameter: Interpolation value</v>
      </c>
      <c r="AJ2512" s="43" t="str">
        <f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>_xll.BInterpol('Base IPCA'!$C$3:$C$14,'Base IPCA'!$E$3:$E$14,AH2513,"Cubic","Extrapolate=Linear","MultiX=Average","Skip=True","Sort=True")</f>
        <v>#N/A Invalid Parameter: Interpolation value</v>
      </c>
      <c r="AJ2513" s="43" t="str">
        <f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>_xll.BInterpol('Base IPCA'!$C$3:$C$14,'Base IPCA'!$E$3:$E$14,AH2514,"Cubic","Extrapolate=Linear","MultiX=Average","Skip=True","Sort=True")</f>
        <v>#N/A Invalid Parameter: Interpolation value</v>
      </c>
      <c r="AJ2514" s="43" t="str">
        <f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>_xll.BInterpol('Base IPCA'!$C$3:$C$14,'Base IPCA'!$E$3:$E$14,AH2515,"Cubic","Extrapolate=Linear","MultiX=Average","Skip=True","Sort=True")</f>
        <v>#N/A Invalid Parameter: Interpolation value</v>
      </c>
      <c r="AJ2515" s="43" t="str">
        <f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>_xll.BInterpol('Base IPCA'!$C$3:$C$14,'Base IPCA'!$E$3:$E$14,AH2516,"Cubic","Extrapolate=Linear","MultiX=Average","Skip=True","Sort=True")</f>
        <v>#N/A Invalid Parameter: Interpolation value</v>
      </c>
      <c r="AJ2516" s="43" t="str">
        <f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>_xll.BInterpol('Base IPCA'!$C$3:$C$14,'Base IPCA'!$E$3:$E$14,AH2517,"Cubic","Extrapolate=Linear","MultiX=Average","Skip=True","Sort=True")</f>
        <v>#N/A Invalid Parameter: Interpolation value</v>
      </c>
      <c r="AJ2517" s="43" t="str">
        <f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>_xll.BInterpol('Base IPCA'!$C$3:$C$14,'Base IPCA'!$E$3:$E$14,AH2518,"Cubic","Extrapolate=Linear","MultiX=Average","Skip=True","Sort=True")</f>
        <v>#N/A Invalid Parameter: Interpolation value</v>
      </c>
      <c r="AJ2518" s="43" t="str">
        <f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>_xll.BInterpol('Base IPCA'!$C$3:$C$14,'Base IPCA'!$E$3:$E$14,AH2519,"Cubic","Extrapolate=Linear","MultiX=Average","Skip=True","Sort=True")</f>
        <v>#N/A Invalid Parameter: Interpolation value</v>
      </c>
      <c r="AJ2519" s="43" t="str">
        <f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>_xll.BInterpol('Base IPCA'!$C$3:$C$14,'Base IPCA'!$E$3:$E$14,AH2520,"Cubic","Extrapolate=Linear","MultiX=Average","Skip=True","Sort=True")</f>
        <v>#N/A Invalid Parameter: Interpolation value</v>
      </c>
      <c r="AJ2520" s="43" t="str">
        <f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>_xll.BInterpol('Base IPCA'!$C$3:$C$14,'Base IPCA'!$E$3:$E$14,AH2521,"Cubic","Extrapolate=Linear","MultiX=Average","Skip=True","Sort=True")</f>
        <v>#N/A Invalid Parameter: Interpolation value</v>
      </c>
      <c r="AJ2521" s="43" t="str">
        <f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>_xll.BInterpol('Base IPCA'!$C$3:$C$14,'Base IPCA'!$E$3:$E$14,AH2522,"Cubic","Extrapolate=Linear","MultiX=Average","Skip=True","Sort=True")</f>
        <v>#N/A Invalid Parameter: Interpolation value</v>
      </c>
      <c r="AJ2522" s="43" t="str">
        <f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>_xll.BInterpol('Base IPCA'!$C$3:$C$14,'Base IPCA'!$E$3:$E$14,AH2523,"Cubic","Extrapolate=Linear","MultiX=Average","Skip=True","Sort=True")</f>
        <v>#N/A Invalid Parameter: Interpolation value</v>
      </c>
      <c r="AJ2523" s="43" t="str">
        <f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>_xll.BInterpol('Base IPCA'!$C$3:$C$14,'Base IPCA'!$E$3:$E$14,AH2524,"Cubic","Extrapolate=Linear","MultiX=Average","Skip=True","Sort=True")</f>
        <v>#N/A Invalid Parameter: Interpolation value</v>
      </c>
      <c r="AJ2524" s="43" t="str">
        <f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>_xll.BInterpol('Base IPCA'!$C$3:$C$14,'Base IPCA'!$E$3:$E$14,AH2525,"Cubic","Extrapolate=Linear","MultiX=Average","Skip=True","Sort=True")</f>
        <v>#N/A Invalid Parameter: Interpolation value</v>
      </c>
      <c r="AJ2525" s="43" t="str">
        <f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>_xll.BInterpol('Base IPCA'!$C$3:$C$14,'Base IPCA'!$E$3:$E$14,AH2526,"Cubic","Extrapolate=Linear","MultiX=Average","Skip=True","Sort=True")</f>
        <v>#N/A Invalid Parameter: Interpolation value</v>
      </c>
      <c r="AJ2526" s="43" t="str">
        <f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>_xll.BInterpol('Base IPCA'!$C$3:$C$14,'Base IPCA'!$E$3:$E$14,AH2527,"Cubic","Extrapolate=Linear","MultiX=Average","Skip=True","Sort=True")</f>
        <v>#N/A Invalid Parameter: Interpolation value</v>
      </c>
      <c r="AJ2527" s="43" t="str">
        <f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>_xll.BInterpol('Base IPCA'!$C$3:$C$14,'Base IPCA'!$E$3:$E$14,AH2528,"Cubic","Extrapolate=Linear","MultiX=Average","Skip=True","Sort=True")</f>
        <v>#N/A Invalid Parameter: Interpolation value</v>
      </c>
      <c r="AJ2528" s="43" t="str">
        <f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>_xll.BInterpol('Base IPCA'!$C$3:$C$14,'Base IPCA'!$E$3:$E$14,AH2529,"Cubic","Extrapolate=Linear","MultiX=Average","Skip=True","Sort=True")</f>
        <v>#N/A Invalid Parameter: Interpolation value</v>
      </c>
      <c r="AJ2529" s="43" t="str">
        <f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>_xll.BInterpol('Base IPCA'!$C$3:$C$14,'Base IPCA'!$E$3:$E$14,AH2530,"Cubic","Extrapolate=Linear","MultiX=Average","Skip=True","Sort=True")</f>
        <v>#N/A Invalid Parameter: Interpolation value</v>
      </c>
      <c r="AJ2530" s="43" t="str">
        <f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>_xll.BInterpol('Base IPCA'!$C$3:$C$14,'Base IPCA'!$E$3:$E$14,AH2531,"Cubic","Extrapolate=Linear","MultiX=Average","Skip=True","Sort=True")</f>
        <v>#N/A Invalid Parameter: Interpolation value</v>
      </c>
      <c r="AJ2531" s="43" t="str">
        <f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>_xll.BInterpol('Base IPCA'!$C$3:$C$14,'Base IPCA'!$E$3:$E$14,AH2532,"Cubic","Extrapolate=Linear","MultiX=Average","Skip=True","Sort=True")</f>
        <v>#N/A Invalid Parameter: Interpolation value</v>
      </c>
      <c r="AJ2532" s="43" t="str">
        <f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>_xll.BInterpol('Base IPCA'!$C$3:$C$14,'Base IPCA'!$E$3:$E$14,AH2533,"Cubic","Extrapolate=Linear","MultiX=Average","Skip=True","Sort=True")</f>
        <v>#N/A Invalid Parameter: Interpolation value</v>
      </c>
      <c r="AJ2533" s="43" t="str">
        <f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>_xll.BInterpol('Base IPCA'!$C$3:$C$14,'Base IPCA'!$E$3:$E$14,AH2534,"Cubic","Extrapolate=Linear","MultiX=Average","Skip=True","Sort=True")</f>
        <v>#N/A Invalid Parameter: Interpolation value</v>
      </c>
      <c r="AJ2534" s="43" t="str">
        <f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>_xll.BInterpol('Base IPCA'!$C$3:$C$14,'Base IPCA'!$E$3:$E$14,AH2535,"Cubic","Extrapolate=Linear","MultiX=Average","Skip=True","Sort=True")</f>
        <v>#N/A Invalid Parameter: Interpolation value</v>
      </c>
      <c r="AJ2535" s="43" t="str">
        <f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>_xll.BInterpol('Base IPCA'!$C$3:$C$14,'Base IPCA'!$E$3:$E$14,AH2536,"Cubic","Extrapolate=Linear","MultiX=Average","Skip=True","Sort=True")</f>
        <v>#N/A Invalid Parameter: Interpolation value</v>
      </c>
      <c r="AJ2536" s="43" t="str">
        <f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>_xll.BInterpol('Base IPCA'!$C$3:$C$14,'Base IPCA'!$E$3:$E$14,AH2537,"Cubic","Extrapolate=Linear","MultiX=Average","Skip=True","Sort=True")</f>
        <v>#N/A Invalid Parameter: Interpolation value</v>
      </c>
      <c r="AJ2537" s="43" t="str">
        <f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>_xll.BInterpol('Base IPCA'!$C$3:$C$14,'Base IPCA'!$E$3:$E$14,AH2538,"Cubic","Extrapolate=Linear","MultiX=Average","Skip=True","Sort=True")</f>
        <v>#N/A Invalid Parameter: Interpolation value</v>
      </c>
      <c r="AJ2538" s="43" t="str">
        <f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>_xll.BInterpol('Base IPCA'!$C$3:$C$14,'Base IPCA'!$E$3:$E$14,AH2539,"Cubic","Extrapolate=Linear","MultiX=Average","Skip=True","Sort=True")</f>
        <v>#N/A Invalid Parameter: Interpolation value</v>
      </c>
      <c r="AJ2539" s="43" t="str">
        <f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>_xll.BInterpol('Base IPCA'!$C$3:$C$14,'Base IPCA'!$E$3:$E$14,AH2540,"Cubic","Extrapolate=Linear","MultiX=Average","Skip=True","Sort=True")</f>
        <v>#N/A Invalid Parameter: Interpolation value</v>
      </c>
      <c r="AJ2540" s="43" t="str">
        <f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>_xll.BInterpol('Base IPCA'!$C$3:$C$14,'Base IPCA'!$E$3:$E$14,AH2541,"Cubic","Extrapolate=Linear","MultiX=Average","Skip=True","Sort=True")</f>
        <v>#N/A Invalid Parameter: Interpolation value</v>
      </c>
      <c r="AJ2541" s="43" t="str">
        <f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>_xll.BInterpol('Base IPCA'!$C$3:$C$14,'Base IPCA'!$E$3:$E$14,AH2542,"Cubic","Extrapolate=Linear","MultiX=Average","Skip=True","Sort=True")</f>
        <v>#N/A Invalid Parameter: Interpolation value</v>
      </c>
      <c r="AJ2542" s="43" t="str">
        <f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>_xll.BInterpol('Base IPCA'!$C$3:$C$14,'Base IPCA'!$E$3:$E$14,AH2543,"Cubic","Extrapolate=Linear","MultiX=Average","Skip=True","Sort=True")</f>
        <v>#N/A Invalid Parameter: Interpolation value</v>
      </c>
      <c r="AJ2543" s="43" t="str">
        <f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>_xll.BInterpol('Base IPCA'!$C$3:$C$14,'Base IPCA'!$E$3:$E$14,AH2544,"Cubic","Extrapolate=Linear","MultiX=Average","Skip=True","Sort=True")</f>
        <v>#N/A Invalid Parameter: Interpolation value</v>
      </c>
      <c r="AJ2544" s="43" t="str">
        <f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>_xll.BInterpol('Base IPCA'!$C$3:$C$14,'Base IPCA'!$E$3:$E$14,AH2545,"Cubic","Extrapolate=Linear","MultiX=Average","Skip=True","Sort=True")</f>
        <v>#N/A Invalid Parameter: Interpolation value</v>
      </c>
      <c r="AJ2545" s="43" t="str">
        <f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>_xll.BInterpol('Base IPCA'!$C$3:$C$14,'Base IPCA'!$E$3:$E$14,AH2546,"Cubic","Extrapolate=Linear","MultiX=Average","Skip=True","Sort=True")</f>
        <v>#N/A Invalid Parameter: Interpolation value</v>
      </c>
      <c r="AJ2546" s="43" t="str">
        <f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>_xll.BInterpol('Base IPCA'!$C$3:$C$14,'Base IPCA'!$E$3:$E$14,AH2547,"Cubic","Extrapolate=Linear","MultiX=Average","Skip=True","Sort=True")</f>
        <v>#N/A Invalid Parameter: Interpolation value</v>
      </c>
      <c r="AJ2547" s="43" t="str">
        <f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>_xll.BInterpol('Base IPCA'!$C$3:$C$14,'Base IPCA'!$E$3:$E$14,AH2548,"Cubic","Extrapolate=Linear","MultiX=Average","Skip=True","Sort=True")</f>
        <v>#N/A Invalid Parameter: Interpolation value</v>
      </c>
      <c r="AJ2548" s="43" t="str">
        <f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>_xll.BInterpol('Base IPCA'!$C$3:$C$14,'Base IPCA'!$E$3:$E$14,AH2549,"Cubic","Extrapolate=Linear","MultiX=Average","Skip=True","Sort=True")</f>
        <v>#N/A Invalid Parameter: Interpolation value</v>
      </c>
      <c r="AJ2549" s="43" t="str">
        <f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>_xll.BInterpol('Base IPCA'!$C$3:$C$14,'Base IPCA'!$E$3:$E$14,AH2550,"Cubic","Extrapolate=Linear","MultiX=Average","Skip=True","Sort=True")</f>
        <v>#N/A Invalid Parameter: Interpolation value</v>
      </c>
      <c r="AJ2550" s="43" t="str">
        <f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>_xll.BInterpol('Base IPCA'!$C$3:$C$14,'Base IPCA'!$E$3:$E$14,AH2551,"Cubic","Extrapolate=Linear","MultiX=Average","Skip=True","Sort=True")</f>
        <v>#N/A Invalid Parameter: Interpolation value</v>
      </c>
      <c r="AJ2551" s="43" t="str">
        <f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>_xll.BInterpol('Base IPCA'!$C$3:$C$14,'Base IPCA'!$E$3:$E$14,AH2552,"Cubic","Extrapolate=Linear","MultiX=Average","Skip=True","Sort=True")</f>
        <v>#N/A Invalid Parameter: Interpolation value</v>
      </c>
      <c r="AJ2552" s="43" t="str">
        <f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>_xll.BInterpol('Base IPCA'!$C$3:$C$14,'Base IPCA'!$E$3:$E$14,AH2553,"Cubic","Extrapolate=Linear","MultiX=Average","Skip=True","Sort=True")</f>
        <v>#N/A Invalid Parameter: Interpolation value</v>
      </c>
      <c r="AJ2553" s="43" t="str">
        <f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>_xll.BInterpol('Base IPCA'!$C$3:$C$14,'Base IPCA'!$E$3:$E$14,AH2554,"Cubic","Extrapolate=Linear","MultiX=Average","Skip=True","Sort=True")</f>
        <v>#N/A Invalid Parameter: Interpolation value</v>
      </c>
      <c r="AJ2554" s="43" t="str">
        <f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>_xll.BInterpol('Base IPCA'!$C$3:$C$14,'Base IPCA'!$E$3:$E$14,AH2555,"Cubic","Extrapolate=Linear","MultiX=Average","Skip=True","Sort=True")</f>
        <v>#N/A Invalid Parameter: Interpolation value</v>
      </c>
      <c r="AJ2555" s="43" t="str">
        <f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>_xll.BInterpol('Base IPCA'!$C$3:$C$14,'Base IPCA'!$E$3:$E$14,AH2556,"Cubic","Extrapolate=Linear","MultiX=Average","Skip=True","Sort=True")</f>
        <v>#N/A Invalid Parameter: Interpolation value</v>
      </c>
      <c r="AJ2556" s="43" t="str">
        <f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>_xll.BInterpol('Base IPCA'!$C$3:$C$14,'Base IPCA'!$E$3:$E$14,AH2557,"Cubic","Extrapolate=Linear","MultiX=Average","Skip=True","Sort=True")</f>
        <v>#N/A Invalid Parameter: Interpolation value</v>
      </c>
      <c r="AJ2557" s="43" t="str">
        <f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>_xll.BInterpol('Base IPCA'!$C$3:$C$14,'Base IPCA'!$E$3:$E$14,AH2558,"Cubic","Extrapolate=Linear","MultiX=Average","Skip=True","Sort=True")</f>
        <v>#N/A Invalid Parameter: Interpolation value</v>
      </c>
      <c r="AJ2558" s="43" t="str">
        <f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>_xll.BInterpol('Base IPCA'!$C$3:$C$14,'Base IPCA'!$E$3:$E$14,AH2559,"Cubic","Extrapolate=Linear","MultiX=Average","Skip=True","Sort=True")</f>
        <v>#N/A Invalid Parameter: Interpolation value</v>
      </c>
      <c r="AJ2559" s="43" t="str">
        <f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>_xll.BInterpol('Base IPCA'!$C$3:$C$14,'Base IPCA'!$E$3:$E$14,AH2560,"Cubic","Extrapolate=Linear","MultiX=Average","Skip=True","Sort=True")</f>
        <v>#N/A Invalid Parameter: Interpolation value</v>
      </c>
      <c r="AJ2560" s="43" t="str">
        <f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>_xll.BInterpol('Base IPCA'!$C$3:$C$14,'Base IPCA'!$E$3:$E$14,AH2561,"Cubic","Extrapolate=Linear","MultiX=Average","Skip=True","Sort=True")</f>
        <v>#N/A Invalid Parameter: Interpolation value</v>
      </c>
      <c r="AJ2561" s="43" t="str">
        <f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>_xll.BInterpol('Base IPCA'!$C$3:$C$14,'Base IPCA'!$E$3:$E$14,AH2562,"Cubic","Extrapolate=Linear","MultiX=Average","Skip=True","Sort=True")</f>
        <v>#N/A Invalid Parameter: Interpolation value</v>
      </c>
      <c r="AJ2562" s="43" t="str">
        <f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>_xll.BInterpol('Base IPCA'!$C$3:$C$14,'Base IPCA'!$E$3:$E$14,AH2563,"Cubic","Extrapolate=Linear","MultiX=Average","Skip=True","Sort=True")</f>
        <v>#N/A Invalid Parameter: Interpolation value</v>
      </c>
      <c r="AJ2563" s="43" t="str">
        <f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>_xll.BInterpol('Base IPCA'!$C$3:$C$14,'Base IPCA'!$E$3:$E$14,AH2564,"Cubic","Extrapolate=Linear","MultiX=Average","Skip=True","Sort=True")</f>
        <v>#N/A Invalid Parameter: Interpolation value</v>
      </c>
      <c r="AJ2564" s="43" t="str">
        <f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>_xll.BInterpol('Base IPCA'!$C$3:$C$14,'Base IPCA'!$E$3:$E$14,AH2565,"Cubic","Extrapolate=Linear","MultiX=Average","Skip=True","Sort=True")</f>
        <v>#N/A Invalid Parameter: Interpolation value</v>
      </c>
      <c r="AJ2565" s="43" t="str">
        <f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>_xll.BInterpol('Base IPCA'!$C$3:$C$14,'Base IPCA'!$E$3:$E$14,AH2566,"Cubic","Extrapolate=Linear","MultiX=Average","Skip=True","Sort=True")</f>
        <v>#N/A Invalid Parameter: Interpolation value</v>
      </c>
      <c r="AJ2566" s="43" t="str">
        <f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>_xll.BInterpol('Base IPCA'!$C$3:$C$14,'Base IPCA'!$E$3:$E$14,AH2567,"Cubic","Extrapolate=Linear","MultiX=Average","Skip=True","Sort=True")</f>
        <v>#N/A Invalid Parameter: Interpolation value</v>
      </c>
      <c r="AJ2567" s="43" t="str">
        <f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>_xll.BInterpol('Base IPCA'!$C$3:$C$14,'Base IPCA'!$E$3:$E$14,AH2568,"Cubic","Extrapolate=Linear","MultiX=Average","Skip=True","Sort=True")</f>
        <v>#N/A Invalid Parameter: Interpolation value</v>
      </c>
      <c r="AJ2568" s="43" t="str">
        <f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>_xll.BInterpol('Base IPCA'!$C$3:$C$14,'Base IPCA'!$E$3:$E$14,AH2569,"Cubic","Extrapolate=Linear","MultiX=Average","Skip=True","Sort=True")</f>
        <v>#N/A Invalid Parameter: Interpolation value</v>
      </c>
      <c r="AJ2569" s="43" t="str">
        <f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>_xll.BInterpol('Base IPCA'!$C$3:$C$14,'Base IPCA'!$E$3:$E$14,AH2570,"Cubic","Extrapolate=Linear","MultiX=Average","Skip=True","Sort=True")</f>
        <v>#N/A Invalid Parameter: Interpolation value</v>
      </c>
      <c r="AJ2570" s="43" t="str">
        <f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>_xll.BInterpol('Base IPCA'!$C$3:$C$14,'Base IPCA'!$E$3:$E$14,AH2571,"Cubic","Extrapolate=Linear","MultiX=Average","Skip=True","Sort=True")</f>
        <v>#N/A Invalid Parameter: Interpolation value</v>
      </c>
      <c r="AJ2571" s="43" t="str">
        <f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>_xll.BInterpol('Base IPCA'!$C$3:$C$14,'Base IPCA'!$E$3:$E$14,AH2572,"Cubic","Extrapolate=Linear","MultiX=Average","Skip=True","Sort=True")</f>
        <v>#N/A Invalid Parameter: Interpolation value</v>
      </c>
      <c r="AJ2572" s="43" t="str">
        <f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>_xll.BInterpol('Base IPCA'!$C$3:$C$14,'Base IPCA'!$E$3:$E$14,AH2573,"Cubic","Extrapolate=Linear","MultiX=Average","Skip=True","Sort=True")</f>
        <v>#N/A Invalid Parameter: Interpolation value</v>
      </c>
      <c r="AJ2573" s="43" t="str">
        <f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>_xll.BInterpol('Base IPCA'!$C$3:$C$14,'Base IPCA'!$E$3:$E$14,AH2574,"Cubic","Extrapolate=Linear","MultiX=Average","Skip=True","Sort=True")</f>
        <v>#N/A Invalid Parameter: Interpolation value</v>
      </c>
      <c r="AJ2574" s="43" t="str">
        <f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>_xll.BInterpol('Base IPCA'!$C$3:$C$14,'Base IPCA'!$E$3:$E$14,AH2575,"Cubic","Extrapolate=Linear","MultiX=Average","Skip=True","Sort=True")</f>
        <v>#N/A Invalid Parameter: Interpolation value</v>
      </c>
      <c r="AJ2575" s="43" t="str">
        <f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>_xll.BInterpol('Base IPCA'!$C$3:$C$14,'Base IPCA'!$E$3:$E$14,AH2576,"Cubic","Extrapolate=Linear","MultiX=Average","Skip=True","Sort=True")</f>
        <v>#N/A Invalid Parameter: Interpolation value</v>
      </c>
      <c r="AJ2576" s="43" t="str">
        <f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>_xll.BInterpol('Base IPCA'!$C$3:$C$14,'Base IPCA'!$E$3:$E$14,AH2577,"Cubic","Extrapolate=Linear","MultiX=Average","Skip=True","Sort=True")</f>
        <v>#N/A Invalid Parameter: Interpolation value</v>
      </c>
      <c r="AJ2577" s="43" t="str">
        <f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>_xll.BInterpol('Base IPCA'!$C$3:$C$14,'Base IPCA'!$E$3:$E$14,AH2578,"Cubic","Extrapolate=Linear","MultiX=Average","Skip=True","Sort=True")</f>
        <v>#N/A Invalid Parameter: Interpolation value</v>
      </c>
      <c r="AJ2578" s="43" t="str">
        <f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>_xll.BInterpol('Base IPCA'!$C$3:$C$14,'Base IPCA'!$E$3:$E$14,AH2579,"Cubic","Extrapolate=Linear","MultiX=Average","Skip=True","Sort=True")</f>
        <v>#N/A Invalid Parameter: Interpolation value</v>
      </c>
      <c r="AJ2579" s="43" t="str">
        <f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>_xll.BInterpol('Base IPCA'!$C$3:$C$14,'Base IPCA'!$E$3:$E$14,AH2580,"Cubic","Extrapolate=Linear","MultiX=Average","Skip=True","Sort=True")</f>
        <v>#N/A Invalid Parameter: Interpolation value</v>
      </c>
      <c r="AJ2580" s="43" t="str">
        <f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>_xll.BInterpol('Base IPCA'!$C$3:$C$14,'Base IPCA'!$E$3:$E$14,AH2581,"Cubic","Extrapolate=Linear","MultiX=Average","Skip=True","Sort=True")</f>
        <v>#N/A Invalid Parameter: Interpolation value</v>
      </c>
      <c r="AJ2581" s="43" t="str">
        <f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>_xll.BInterpol('Base IPCA'!$C$3:$C$14,'Base IPCA'!$E$3:$E$14,AH2582,"Cubic","Extrapolate=Linear","MultiX=Average","Skip=True","Sort=True")</f>
        <v>#N/A Invalid Parameter: Interpolation value</v>
      </c>
      <c r="AJ2582" s="43" t="str">
        <f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>_xll.BInterpol('Base IPCA'!$C$3:$C$14,'Base IPCA'!$E$3:$E$14,AH2583,"Cubic","Extrapolate=Linear","MultiX=Average","Skip=True","Sort=True")</f>
        <v>#N/A Invalid Parameter: Interpolation value</v>
      </c>
      <c r="AJ2583" s="43" t="str">
        <f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>_xll.BInterpol('Base IPCA'!$C$3:$C$14,'Base IPCA'!$E$3:$E$14,AH2584,"Cubic","Extrapolate=Linear","MultiX=Average","Skip=True","Sort=True")</f>
        <v>#N/A Invalid Parameter: Interpolation value</v>
      </c>
      <c r="AJ2584" s="43" t="str">
        <f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>_xll.BInterpol('Base IPCA'!$C$3:$C$14,'Base IPCA'!$E$3:$E$14,AH2585,"Cubic","Extrapolate=Linear","MultiX=Average","Skip=True","Sort=True")</f>
        <v>#N/A Invalid Parameter: Interpolation value</v>
      </c>
      <c r="AJ2585" s="43" t="str">
        <f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>_xll.BInterpol('Base IPCA'!$C$3:$C$14,'Base IPCA'!$E$3:$E$14,AH2586,"Cubic","Extrapolate=Linear","MultiX=Average","Skip=True","Sort=True")</f>
        <v>#N/A Invalid Parameter: Interpolation value</v>
      </c>
      <c r="AJ2586" s="43" t="str">
        <f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>_xll.BInterpol('Base IPCA'!$C$3:$C$14,'Base IPCA'!$E$3:$E$14,AH2587,"Cubic","Extrapolate=Linear","MultiX=Average","Skip=True","Sort=True")</f>
        <v>#N/A Invalid Parameter: Interpolation value</v>
      </c>
      <c r="AJ2587" s="43" t="str">
        <f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>_xll.BInterpol('Base IPCA'!$C$3:$C$14,'Base IPCA'!$E$3:$E$14,AH2588,"Cubic","Extrapolate=Linear","MultiX=Average","Skip=True","Sort=True")</f>
        <v>#N/A Invalid Parameter: Interpolation value</v>
      </c>
      <c r="AJ2588" s="43" t="str">
        <f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>_xll.BInterpol('Base IPCA'!$C$3:$C$14,'Base IPCA'!$E$3:$E$14,AH2589,"Cubic","Extrapolate=Linear","MultiX=Average","Skip=True","Sort=True")</f>
        <v>#N/A Invalid Parameter: Interpolation value</v>
      </c>
      <c r="AJ2589" s="43" t="str">
        <f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>_xll.BInterpol('Base IPCA'!$C$3:$C$14,'Base IPCA'!$E$3:$E$14,AH2590,"Cubic","Extrapolate=Linear","MultiX=Average","Skip=True","Sort=True")</f>
        <v>#N/A Invalid Parameter: Interpolation value</v>
      </c>
      <c r="AJ2590" s="43" t="str">
        <f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>_xll.BInterpol('Base IPCA'!$C$3:$C$14,'Base IPCA'!$E$3:$E$14,AH2591,"Cubic","Extrapolate=Linear","MultiX=Average","Skip=True","Sort=True")</f>
        <v>#N/A Invalid Parameter: Interpolation value</v>
      </c>
      <c r="AJ2591" s="43" t="str">
        <f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>_xll.BInterpol('Base IPCA'!$C$3:$C$14,'Base IPCA'!$E$3:$E$14,AH2592,"Cubic","Extrapolate=Linear","MultiX=Average","Skip=True","Sort=True")</f>
        <v>#N/A Invalid Parameter: Interpolation value</v>
      </c>
      <c r="AJ2592" s="43" t="str">
        <f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>_xll.BInterpol('Base IPCA'!$C$3:$C$14,'Base IPCA'!$E$3:$E$14,AH2593,"Cubic","Extrapolate=Linear","MultiX=Average","Skip=True","Sort=True")</f>
        <v>#N/A Invalid Parameter: Interpolation value</v>
      </c>
      <c r="AJ2593" s="43" t="str">
        <f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>_xll.BInterpol('Base IPCA'!$C$3:$C$14,'Base IPCA'!$E$3:$E$14,AH2594,"Cubic","Extrapolate=Linear","MultiX=Average","Skip=True","Sort=True")</f>
        <v>#N/A Invalid Parameter: Interpolation value</v>
      </c>
      <c r="AJ2594" s="43" t="str">
        <f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>_xll.BInterpol('Base IPCA'!$C$3:$C$14,'Base IPCA'!$E$3:$E$14,AH2595,"Cubic","Extrapolate=Linear","MultiX=Average","Skip=True","Sort=True")</f>
        <v>#N/A Invalid Parameter: Interpolation value</v>
      </c>
      <c r="AJ2595" s="43" t="str">
        <f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>_xll.BInterpol('Base IPCA'!$C$3:$C$14,'Base IPCA'!$E$3:$E$14,AH2596,"Cubic","Extrapolate=Linear","MultiX=Average","Skip=True","Sort=True")</f>
        <v>#N/A Invalid Parameter: Interpolation value</v>
      </c>
      <c r="AJ2596" s="43" t="str">
        <f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>_xll.BInterpol('Base IPCA'!$C$3:$C$14,'Base IPCA'!$E$3:$E$14,AH2597,"Cubic","Extrapolate=Linear","MultiX=Average","Skip=True","Sort=True")</f>
        <v>#N/A Invalid Parameter: Interpolation value</v>
      </c>
      <c r="AJ2597" s="43" t="str">
        <f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>_xll.BInterpol('Base IPCA'!$C$3:$C$14,'Base IPCA'!$E$3:$E$14,AH2598,"Cubic","Extrapolate=Linear","MultiX=Average","Skip=True","Sort=True")</f>
        <v>#N/A Invalid Parameter: Interpolation value</v>
      </c>
      <c r="AJ2598" s="43" t="str">
        <f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>_xll.BInterpol('Base IPCA'!$C$3:$C$14,'Base IPCA'!$E$3:$E$14,AH2599,"Cubic","Extrapolate=Linear","MultiX=Average","Skip=True","Sort=True")</f>
        <v>#N/A Invalid Parameter: Interpolation value</v>
      </c>
      <c r="AJ2599" s="43" t="str">
        <f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>_xll.BInterpol('Base IPCA'!$C$3:$C$14,'Base IPCA'!$E$3:$E$14,AH2600,"Cubic","Extrapolate=Linear","MultiX=Average","Skip=True","Sort=True")</f>
        <v>#N/A Invalid Parameter: Interpolation value</v>
      </c>
      <c r="AJ2600" s="43" t="str">
        <f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>_xll.BInterpol('Base IPCA'!$C$3:$C$14,'Base IPCA'!$E$3:$E$14,AH2601,"Cubic","Extrapolate=Linear","MultiX=Average","Skip=True","Sort=True")</f>
        <v>#N/A Invalid Parameter: Interpolation value</v>
      </c>
      <c r="AJ2601" s="43" t="str">
        <f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>_xll.BInterpol('Base IPCA'!$C$3:$C$14,'Base IPCA'!$E$3:$E$14,AH2602,"Cubic","Extrapolate=Linear","MultiX=Average","Skip=True","Sort=True")</f>
        <v>#N/A Invalid Parameter: Interpolation value</v>
      </c>
      <c r="AJ2602" s="43" t="str">
        <f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>_xll.BInterpol('Base IPCA'!$C$3:$C$14,'Base IPCA'!$E$3:$E$14,AH2603,"Cubic","Extrapolate=Linear","MultiX=Average","Skip=True","Sort=True")</f>
        <v>#N/A Invalid Parameter: Interpolation value</v>
      </c>
      <c r="AJ2603" s="43" t="str">
        <f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>_xll.BInterpol('Base IPCA'!$C$3:$C$14,'Base IPCA'!$E$3:$E$14,AH2604,"Cubic","Extrapolate=Linear","MultiX=Average","Skip=True","Sort=True")</f>
        <v>#N/A Invalid Parameter: Interpolation value</v>
      </c>
      <c r="AJ2604" s="43" t="str">
        <f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>_xll.BInterpol('Base IPCA'!$C$3:$C$14,'Base IPCA'!$E$3:$E$14,AH2605,"Cubic","Extrapolate=Linear","MultiX=Average","Skip=True","Sort=True")</f>
        <v>#N/A Invalid Parameter: Interpolation value</v>
      </c>
      <c r="AJ2605" s="43" t="str">
        <f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>_xll.BInterpol('Base IPCA'!$C$3:$C$14,'Base IPCA'!$E$3:$E$14,AH2606,"Cubic","Extrapolate=Linear","MultiX=Average","Skip=True","Sort=True")</f>
        <v>#N/A Invalid Parameter: Interpolation value</v>
      </c>
      <c r="AJ2606" s="43" t="str">
        <f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>_xll.BInterpol('Base IPCA'!$C$3:$C$14,'Base IPCA'!$E$3:$E$14,AH2607,"Cubic","Extrapolate=Linear","MultiX=Average","Skip=True","Sort=True")</f>
        <v>#N/A Invalid Parameter: Interpolation value</v>
      </c>
      <c r="AJ2607" s="43" t="str">
        <f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>_xll.BInterpol('Base IPCA'!$C$3:$C$14,'Base IPCA'!$E$3:$E$14,AH2608,"Cubic","Extrapolate=Linear","MultiX=Average","Skip=True","Sort=True")</f>
        <v>#N/A Invalid Parameter: Interpolation value</v>
      </c>
      <c r="AJ2608" s="43" t="str">
        <f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>_xll.BInterpol('Base IPCA'!$C$3:$C$14,'Base IPCA'!$E$3:$E$14,AH2609,"Cubic","Extrapolate=Linear","MultiX=Average","Skip=True","Sort=True")</f>
        <v>#N/A Invalid Parameter: Interpolation value</v>
      </c>
      <c r="AJ2609" s="43" t="str">
        <f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>_xll.BInterpol('Base IPCA'!$C$3:$C$14,'Base IPCA'!$E$3:$E$14,AH2610,"Cubic","Extrapolate=Linear","MultiX=Average","Skip=True","Sort=True")</f>
        <v>#N/A Invalid Parameter: Interpolation value</v>
      </c>
      <c r="AJ2610" s="43" t="str">
        <f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>_xll.BInterpol('Base IPCA'!$C$3:$C$14,'Base IPCA'!$E$3:$E$14,AH2611,"Cubic","Extrapolate=Linear","MultiX=Average","Skip=True","Sort=True")</f>
        <v>#N/A Invalid Parameter: Interpolation value</v>
      </c>
      <c r="AJ2611" s="43" t="str">
        <f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>_xll.BInterpol('Base IPCA'!$C$3:$C$14,'Base IPCA'!$E$3:$E$14,AH2612,"Cubic","Extrapolate=Linear","MultiX=Average","Skip=True","Sort=True")</f>
        <v>#N/A Invalid Parameter: Interpolation value</v>
      </c>
      <c r="AJ2612" s="43" t="str">
        <f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>_xll.BInterpol('Base IPCA'!$C$3:$C$14,'Base IPCA'!$E$3:$E$14,AH2613,"Cubic","Extrapolate=Linear","MultiX=Average","Skip=True","Sort=True")</f>
        <v>#N/A Invalid Parameter: Interpolation value</v>
      </c>
      <c r="AJ2613" s="43" t="str">
        <f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>_xll.BInterpol('Base IPCA'!$C$3:$C$14,'Base IPCA'!$E$3:$E$14,AH2614,"Cubic","Extrapolate=Linear","MultiX=Average","Skip=True","Sort=True")</f>
        <v>#N/A Invalid Parameter: Interpolation value</v>
      </c>
      <c r="AJ2614" s="43" t="str">
        <f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>_xll.BInterpol('Base IPCA'!$C$3:$C$14,'Base IPCA'!$E$3:$E$14,AH2615,"Cubic","Extrapolate=Linear","MultiX=Average","Skip=True","Sort=True")</f>
        <v>#N/A Invalid Parameter: Interpolation value</v>
      </c>
      <c r="AJ2615" s="43" t="str">
        <f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>_xll.BInterpol('Base IPCA'!$C$3:$C$14,'Base IPCA'!$E$3:$E$14,AH2616,"Cubic","Extrapolate=Linear","MultiX=Average","Skip=True","Sort=True")</f>
        <v>#N/A Invalid Parameter: Interpolation value</v>
      </c>
      <c r="AJ2616" s="43" t="str">
        <f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>_xll.BInterpol('Base IPCA'!$C$3:$C$14,'Base IPCA'!$E$3:$E$14,AH2617,"Cubic","Extrapolate=Linear","MultiX=Average","Skip=True","Sort=True")</f>
        <v>#N/A Invalid Parameter: Interpolation value</v>
      </c>
      <c r="AJ2617" s="43" t="str">
        <f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>_xll.BInterpol('Base IPCA'!$C$3:$C$14,'Base IPCA'!$E$3:$E$14,AH2618,"Cubic","Extrapolate=Linear","MultiX=Average","Skip=True","Sort=True")</f>
        <v>#N/A Invalid Parameter: Interpolation value</v>
      </c>
      <c r="AJ2618" s="43" t="str">
        <f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>_xll.BInterpol('Base IPCA'!$C$3:$C$14,'Base IPCA'!$E$3:$E$14,AH2619,"Cubic","Extrapolate=Linear","MultiX=Average","Skip=True","Sort=True")</f>
        <v>#N/A Invalid Parameter: Interpolation value</v>
      </c>
      <c r="AJ2619" s="43" t="str">
        <f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>_xll.BInterpol('Base IPCA'!$C$3:$C$14,'Base IPCA'!$E$3:$E$14,AH2620,"Cubic","Extrapolate=Linear","MultiX=Average","Skip=True","Sort=True")</f>
        <v>#N/A Invalid Parameter: Interpolation value</v>
      </c>
      <c r="AJ2620" s="43" t="str">
        <f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>_xll.BInterpol('Base IPCA'!$C$3:$C$14,'Base IPCA'!$E$3:$E$14,AH2621,"Cubic","Extrapolate=Linear","MultiX=Average","Skip=True","Sort=True")</f>
        <v>#N/A Invalid Parameter: Interpolation value</v>
      </c>
      <c r="AJ2621" s="43" t="str">
        <f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>_xll.BInterpol('Base IPCA'!$C$3:$C$14,'Base IPCA'!$E$3:$E$14,AH2622,"Cubic","Extrapolate=Linear","MultiX=Average","Skip=True","Sort=True")</f>
        <v>#N/A Invalid Parameter: Interpolation value</v>
      </c>
      <c r="AJ2622" s="43" t="str">
        <f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>_xll.BInterpol('Base IPCA'!$C$3:$C$14,'Base IPCA'!$E$3:$E$14,AH2623,"Cubic","Extrapolate=Linear","MultiX=Average","Skip=True","Sort=True")</f>
        <v>#N/A Invalid Parameter: Interpolation value</v>
      </c>
      <c r="AJ2623" s="43" t="str">
        <f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>_xll.BInterpol('Base IPCA'!$C$3:$C$14,'Base IPCA'!$E$3:$E$14,AH2624,"Cubic","Extrapolate=Linear","MultiX=Average","Skip=True","Sort=True")</f>
        <v>#N/A Invalid Parameter: Interpolation value</v>
      </c>
      <c r="AJ2624" s="43" t="str">
        <f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>_xll.BInterpol('Base IPCA'!$C$3:$C$14,'Base IPCA'!$E$3:$E$14,AH2625,"Cubic","Extrapolate=Linear","MultiX=Average","Skip=True","Sort=True")</f>
        <v>#N/A Invalid Parameter: Interpolation value</v>
      </c>
      <c r="AJ2625" s="43" t="str">
        <f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>_xll.BInterpol('Base IPCA'!$C$3:$C$14,'Base IPCA'!$E$3:$E$14,AH2626,"Cubic","Extrapolate=Linear","MultiX=Average","Skip=True","Sort=True")</f>
        <v>#N/A Invalid Parameter: Interpolation value</v>
      </c>
      <c r="AJ2626" s="43" t="str">
        <f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>_xll.BInterpol('Base IPCA'!$C$3:$C$14,'Base IPCA'!$E$3:$E$14,AH2627,"Cubic","Extrapolate=Linear","MultiX=Average","Skip=True","Sort=True")</f>
        <v>#N/A Invalid Parameter: Interpolation value</v>
      </c>
      <c r="AJ2627" s="43" t="str">
        <f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>_xll.BInterpol('Base IPCA'!$C$3:$C$14,'Base IPCA'!$E$3:$E$14,AH2628,"Cubic","Extrapolate=Linear","MultiX=Average","Skip=True","Sort=True")</f>
        <v>#N/A Invalid Parameter: Interpolation value</v>
      </c>
      <c r="AJ2628" s="43" t="str">
        <f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>_xll.BInterpol('Base IPCA'!$C$3:$C$14,'Base IPCA'!$E$3:$E$14,AH2629,"Cubic","Extrapolate=Linear","MultiX=Average","Skip=True","Sort=True")</f>
        <v>#N/A Invalid Parameter: Interpolation value</v>
      </c>
      <c r="AJ2629" s="43" t="str">
        <f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>_xll.BInterpol('Base IPCA'!$C$3:$C$14,'Base IPCA'!$E$3:$E$14,AH2630,"Cubic","Extrapolate=Linear","MultiX=Average","Skip=True","Sort=True")</f>
        <v>#N/A Invalid Parameter: Interpolation value</v>
      </c>
      <c r="AJ2630" s="43" t="str">
        <f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>_xll.BInterpol('Base IPCA'!$C$3:$C$14,'Base IPCA'!$E$3:$E$14,AH2631,"Cubic","Extrapolate=Linear","MultiX=Average","Skip=True","Sort=True")</f>
        <v>#N/A Invalid Parameter: Interpolation value</v>
      </c>
      <c r="AJ2631" s="43" t="str">
        <f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>_xll.BInterpol('Base IPCA'!$C$3:$C$14,'Base IPCA'!$E$3:$E$14,AH2632,"Cubic","Extrapolate=Linear","MultiX=Average","Skip=True","Sort=True")</f>
        <v>#N/A Invalid Parameter: Interpolation value</v>
      </c>
      <c r="AJ2632" s="43" t="str">
        <f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>_xll.BInterpol('Base IPCA'!$C$3:$C$14,'Base IPCA'!$E$3:$E$14,AH2633,"Cubic","Extrapolate=Linear","MultiX=Average","Skip=True","Sort=True")</f>
        <v>#N/A Invalid Parameter: Interpolation value</v>
      </c>
      <c r="AJ2633" s="43" t="str">
        <f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>_xll.BInterpol('Base IPCA'!$C$3:$C$14,'Base IPCA'!$E$3:$E$14,AH2634,"Cubic","Extrapolate=Linear","MultiX=Average","Skip=True","Sort=True")</f>
        <v>#N/A Invalid Parameter: Interpolation value</v>
      </c>
      <c r="AJ2634" s="43" t="str">
        <f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>_xll.BInterpol('Base IPCA'!$C$3:$C$14,'Base IPCA'!$E$3:$E$14,AH2635,"Cubic","Extrapolate=Linear","MultiX=Average","Skip=True","Sort=True")</f>
        <v>#N/A Invalid Parameter: Interpolation value</v>
      </c>
      <c r="AJ2635" s="43" t="str">
        <f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>_xll.BInterpol('Base IPCA'!$C$3:$C$14,'Base IPCA'!$E$3:$E$14,AH2636,"Cubic","Extrapolate=Linear","MultiX=Average","Skip=True","Sort=True")</f>
        <v>#N/A Invalid Parameter: Interpolation value</v>
      </c>
      <c r="AJ2636" s="43" t="str">
        <f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>_xll.BInterpol('Base IPCA'!$C$3:$C$14,'Base IPCA'!$E$3:$E$14,AH2637,"Cubic","Extrapolate=Linear","MultiX=Average","Skip=True","Sort=True")</f>
        <v>#N/A Invalid Parameter: Interpolation value</v>
      </c>
      <c r="AJ2637" s="43" t="str">
        <f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>_xll.BInterpol('Base IPCA'!$C$3:$C$14,'Base IPCA'!$E$3:$E$14,AH2638,"Cubic","Extrapolate=Linear","MultiX=Average","Skip=True","Sort=True")</f>
        <v>#N/A Invalid Parameter: Interpolation value</v>
      </c>
      <c r="AJ2638" s="43" t="str">
        <f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>_xll.BInterpol('Base IPCA'!$C$3:$C$14,'Base IPCA'!$E$3:$E$14,AH2639,"Cubic","Extrapolate=Linear","MultiX=Average","Skip=True","Sort=True")</f>
        <v>#N/A Invalid Parameter: Interpolation value</v>
      </c>
      <c r="AJ2639" s="43" t="str">
        <f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>_xll.BInterpol('Base IPCA'!$C$3:$C$14,'Base IPCA'!$E$3:$E$14,AH2640,"Cubic","Extrapolate=Linear","MultiX=Average","Skip=True","Sort=True")</f>
        <v>#N/A Invalid Parameter: Interpolation value</v>
      </c>
      <c r="AJ2640" s="43" t="str">
        <f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>_xll.BInterpol('Base IPCA'!$C$3:$C$14,'Base IPCA'!$E$3:$E$14,AH2641,"Cubic","Extrapolate=Linear","MultiX=Average","Skip=True","Sort=True")</f>
        <v>#N/A Invalid Parameter: Interpolation value</v>
      </c>
      <c r="AJ2641" s="43" t="str">
        <f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>_xll.BInterpol('Base IPCA'!$C$3:$C$14,'Base IPCA'!$E$3:$E$14,AH2642,"Cubic","Extrapolate=Linear","MultiX=Average","Skip=True","Sort=True")</f>
        <v>#N/A Invalid Parameter: Interpolation value</v>
      </c>
      <c r="AJ2642" s="43" t="str">
        <f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>_xll.BInterpol('Base IPCA'!$C$3:$C$14,'Base IPCA'!$E$3:$E$14,AH2643,"Cubic","Extrapolate=Linear","MultiX=Average","Skip=True","Sort=True")</f>
        <v>#N/A Invalid Parameter: Interpolation value</v>
      </c>
      <c r="AJ2643" s="43" t="str">
        <f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>_xll.BInterpol('Base IPCA'!$C$3:$C$14,'Base IPCA'!$E$3:$E$14,AH2644,"Cubic","Extrapolate=Linear","MultiX=Average","Skip=True","Sort=True")</f>
        <v>#N/A Invalid Parameter: Interpolation value</v>
      </c>
      <c r="AJ2644" s="43" t="str">
        <f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>_xll.BInterpol('Base IPCA'!$C$3:$C$14,'Base IPCA'!$E$3:$E$14,AH2645,"Cubic","Extrapolate=Linear","MultiX=Average","Skip=True","Sort=True")</f>
        <v>#N/A Invalid Parameter: Interpolation value</v>
      </c>
      <c r="AJ2645" s="43" t="str">
        <f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>_xll.BInterpol('Base IPCA'!$C$3:$C$14,'Base IPCA'!$E$3:$E$14,AH2646,"Cubic","Extrapolate=Linear","MultiX=Average","Skip=True","Sort=True")</f>
        <v>#N/A Invalid Parameter: Interpolation value</v>
      </c>
      <c r="AJ2646" s="43" t="str">
        <f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>_xll.BInterpol('Base IPCA'!$C$3:$C$14,'Base IPCA'!$E$3:$E$14,AH2647,"Cubic","Extrapolate=Linear","MultiX=Average","Skip=True","Sort=True")</f>
        <v>#N/A Invalid Parameter: Interpolation value</v>
      </c>
      <c r="AJ2647" s="43" t="str">
        <f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>_xll.BInterpol('Base IPCA'!$C$3:$C$14,'Base IPCA'!$E$3:$E$14,AH2648,"Cubic","Extrapolate=Linear","MultiX=Average","Skip=True","Sort=True")</f>
        <v>#N/A Invalid Parameter: Interpolation value</v>
      </c>
      <c r="AJ2648" s="43" t="str">
        <f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>_xll.BInterpol('Base IPCA'!$C$3:$C$14,'Base IPCA'!$E$3:$E$14,AH2649,"Cubic","Extrapolate=Linear","MultiX=Average","Skip=True","Sort=True")</f>
        <v>#N/A Invalid Parameter: Interpolation value</v>
      </c>
      <c r="AJ2649" s="43" t="str">
        <f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>_xll.BInterpol('Base IPCA'!$C$3:$C$14,'Base IPCA'!$E$3:$E$14,AH2650,"Cubic","Extrapolate=Linear","MultiX=Average","Skip=True","Sort=True")</f>
        <v>#N/A Invalid Parameter: Interpolation value</v>
      </c>
      <c r="AJ2650" s="43" t="str">
        <f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>_xll.BInterpol('Base IPCA'!$C$3:$C$14,'Base IPCA'!$E$3:$E$14,AH2651,"Cubic","Extrapolate=Linear","MultiX=Average","Skip=True","Sort=True")</f>
        <v>#N/A Invalid Parameter: Interpolation value</v>
      </c>
      <c r="AJ2651" s="43" t="str">
        <f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>_xll.BInterpol('Base IPCA'!$C$3:$C$14,'Base IPCA'!$E$3:$E$14,AH2652,"Cubic","Extrapolate=Linear","MultiX=Average","Skip=True","Sort=True")</f>
        <v>#N/A Invalid Parameter: Interpolation value</v>
      </c>
      <c r="AJ2652" s="43" t="str">
        <f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>_xll.BInterpol('Base IPCA'!$C$3:$C$14,'Base IPCA'!$E$3:$E$14,AH2653,"Cubic","Extrapolate=Linear","MultiX=Average","Skip=True","Sort=True")</f>
        <v>#N/A Invalid Parameter: Interpolation value</v>
      </c>
      <c r="AJ2653" s="43" t="str">
        <f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>_xll.BInterpol('Base IPCA'!$C$3:$C$14,'Base IPCA'!$E$3:$E$14,AH2654,"Cubic","Extrapolate=Linear","MultiX=Average","Skip=True","Sort=True")</f>
        <v>#N/A Invalid Parameter: Interpolation value</v>
      </c>
      <c r="AJ2654" s="43" t="str">
        <f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>_xll.BInterpol('Base IPCA'!$C$3:$C$14,'Base IPCA'!$E$3:$E$14,AH2655,"Cubic","Extrapolate=Linear","MultiX=Average","Skip=True","Sort=True")</f>
        <v>#N/A Invalid Parameter: Interpolation value</v>
      </c>
      <c r="AJ2655" s="43" t="str">
        <f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>_xll.BInterpol('Base IPCA'!$C$3:$C$14,'Base IPCA'!$E$3:$E$14,AH2656,"Cubic","Extrapolate=Linear","MultiX=Average","Skip=True","Sort=True")</f>
        <v>#N/A Invalid Parameter: Interpolation value</v>
      </c>
      <c r="AJ2656" s="43" t="str">
        <f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>_xll.BInterpol('Base IPCA'!$C$3:$C$14,'Base IPCA'!$E$3:$E$14,AH2657,"Cubic","Extrapolate=Linear","MultiX=Average","Skip=True","Sort=True")</f>
        <v>#N/A Invalid Parameter: Interpolation value</v>
      </c>
      <c r="AJ2657" s="43" t="str">
        <f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>_xll.BInterpol('Base IPCA'!$C$3:$C$14,'Base IPCA'!$E$3:$E$14,AH2658,"Cubic","Extrapolate=Linear","MultiX=Average","Skip=True","Sort=True")</f>
        <v>#N/A Invalid Parameter: Interpolation value</v>
      </c>
      <c r="AJ2658" s="43" t="str">
        <f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>_xll.BInterpol('Base IPCA'!$C$3:$C$14,'Base IPCA'!$E$3:$E$14,AH2659,"Cubic","Extrapolate=Linear","MultiX=Average","Skip=True","Sort=True")</f>
        <v>#N/A Invalid Parameter: Interpolation value</v>
      </c>
      <c r="AJ2659" s="43" t="str">
        <f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>_xll.BInterpol('Base IPCA'!$C$3:$C$14,'Base IPCA'!$E$3:$E$14,AH2660,"Cubic","Extrapolate=Linear","MultiX=Average","Skip=True","Sort=True")</f>
        <v>#N/A Invalid Parameter: Interpolation value</v>
      </c>
      <c r="AJ2660" s="43" t="str">
        <f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>_xll.BInterpol('Base IPCA'!$C$3:$C$14,'Base IPCA'!$E$3:$E$14,AH2661,"Cubic","Extrapolate=Linear","MultiX=Average","Skip=True","Sort=True")</f>
        <v>#N/A Invalid Parameter: Interpolation value</v>
      </c>
      <c r="AJ2661" s="43" t="str">
        <f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>_xll.BInterpol('Base IPCA'!$C$3:$C$14,'Base IPCA'!$E$3:$E$14,AH2662,"Cubic","Extrapolate=Linear","MultiX=Average","Skip=True","Sort=True")</f>
        <v>#N/A Invalid Parameter: Interpolation value</v>
      </c>
      <c r="AJ2662" s="43" t="str">
        <f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>_xll.BInterpol('Base IPCA'!$C$3:$C$14,'Base IPCA'!$E$3:$E$14,AH2663,"Cubic","Extrapolate=Linear","MultiX=Average","Skip=True","Sort=True")</f>
        <v>#N/A Invalid Parameter: Interpolation value</v>
      </c>
      <c r="AJ2663" s="43" t="str">
        <f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>_xll.BInterpol('Base IPCA'!$C$3:$C$14,'Base IPCA'!$E$3:$E$14,AH2664,"Cubic","Extrapolate=Linear","MultiX=Average","Skip=True","Sort=True")</f>
        <v>#N/A Invalid Parameter: Interpolation value</v>
      </c>
      <c r="AJ2664" s="43" t="str">
        <f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>_xll.BInterpol('Base IPCA'!$C$3:$C$14,'Base IPCA'!$E$3:$E$14,AH2665,"Cubic","Extrapolate=Linear","MultiX=Average","Skip=True","Sort=True")</f>
        <v>#N/A Invalid Parameter: Interpolation value</v>
      </c>
      <c r="AJ2665" s="43" t="str">
        <f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>_xll.BInterpol('Base IPCA'!$C$3:$C$14,'Base IPCA'!$E$3:$E$14,AH2666,"Cubic","Extrapolate=Linear","MultiX=Average","Skip=True","Sort=True")</f>
        <v>#N/A Invalid Parameter: Interpolation value</v>
      </c>
      <c r="AJ2666" s="43" t="str">
        <f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>_xll.BInterpol('Base IPCA'!$C$3:$C$14,'Base IPCA'!$E$3:$E$14,AH2667,"Cubic","Extrapolate=Linear","MultiX=Average","Skip=True","Sort=True")</f>
        <v>#N/A Invalid Parameter: Interpolation value</v>
      </c>
      <c r="AJ2667" s="43" t="str">
        <f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>_xll.BInterpol('Base IPCA'!$C$3:$C$14,'Base IPCA'!$E$3:$E$14,AH2668,"Cubic","Extrapolate=Linear","MultiX=Average","Skip=True","Sort=True")</f>
        <v>#N/A Invalid Parameter: Interpolation value</v>
      </c>
      <c r="AJ2668" s="43" t="str">
        <f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>_xll.BInterpol('Base IPCA'!$C$3:$C$14,'Base IPCA'!$E$3:$E$14,AH2669,"Cubic","Extrapolate=Linear","MultiX=Average","Skip=True","Sort=True")</f>
        <v>#N/A Invalid Parameter: Interpolation value</v>
      </c>
      <c r="AJ2669" s="43" t="str">
        <f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>_xll.BInterpol('Base IPCA'!$C$3:$C$14,'Base IPCA'!$E$3:$E$14,AH2670,"Cubic","Extrapolate=Linear","MultiX=Average","Skip=True","Sort=True")</f>
        <v>#N/A Invalid Parameter: Interpolation value</v>
      </c>
      <c r="AJ2670" s="43" t="str">
        <f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>_xll.BInterpol('Base IPCA'!$C$3:$C$14,'Base IPCA'!$E$3:$E$14,AH2671,"Cubic","Extrapolate=Linear","MultiX=Average","Skip=True","Sort=True")</f>
        <v>#N/A Invalid Parameter: Interpolation value</v>
      </c>
      <c r="AJ2671" s="43" t="str">
        <f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>_xll.BInterpol('Base IPCA'!$C$3:$C$14,'Base IPCA'!$E$3:$E$14,AH2672,"Cubic","Extrapolate=Linear","MultiX=Average","Skip=True","Sort=True")</f>
        <v>#N/A Invalid Parameter: Interpolation value</v>
      </c>
      <c r="AJ2672" s="43" t="str">
        <f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>_xll.BInterpol('Base IPCA'!$C$3:$C$14,'Base IPCA'!$E$3:$E$14,AH2673,"Cubic","Extrapolate=Linear","MultiX=Average","Skip=True","Sort=True")</f>
        <v>#N/A Invalid Parameter: Interpolation value</v>
      </c>
      <c r="AJ2673" s="43" t="str">
        <f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>_xll.BInterpol('Base IPCA'!$C$3:$C$14,'Base IPCA'!$E$3:$E$14,AH2674,"Cubic","Extrapolate=Linear","MultiX=Average","Skip=True","Sort=True")</f>
        <v>#N/A Invalid Parameter: Interpolation value</v>
      </c>
      <c r="AJ2674" s="43" t="str">
        <f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>_xll.BInterpol('Base IPCA'!$C$3:$C$14,'Base IPCA'!$E$3:$E$14,AH2675,"Cubic","Extrapolate=Linear","MultiX=Average","Skip=True","Sort=True")</f>
        <v>#N/A Invalid Parameter: Interpolation value</v>
      </c>
      <c r="AJ2675" s="43" t="str">
        <f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>_xll.BInterpol('Base IPCA'!$C$3:$C$14,'Base IPCA'!$E$3:$E$14,AH2676,"Cubic","Extrapolate=Linear","MultiX=Average","Skip=True","Sort=True")</f>
        <v>#N/A Invalid Parameter: Interpolation value</v>
      </c>
      <c r="AJ2676" s="43" t="str">
        <f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>_xll.BInterpol('Base IPCA'!$C$3:$C$14,'Base IPCA'!$E$3:$E$14,AH2677,"Cubic","Extrapolate=Linear","MultiX=Average","Skip=True","Sort=True")</f>
        <v>#N/A Invalid Parameter: Interpolation value</v>
      </c>
      <c r="AJ2677" s="43" t="str">
        <f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>_xll.BInterpol('Base IPCA'!$C$3:$C$14,'Base IPCA'!$E$3:$E$14,AH2678,"Cubic","Extrapolate=Linear","MultiX=Average","Skip=True","Sort=True")</f>
        <v>#N/A Invalid Parameter: Interpolation value</v>
      </c>
      <c r="AJ2678" s="43" t="str">
        <f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>_xll.BInterpol('Base IPCA'!$C$3:$C$14,'Base IPCA'!$E$3:$E$14,AH2679,"Cubic","Extrapolate=Linear","MultiX=Average","Skip=True","Sort=True")</f>
        <v>#N/A Invalid Parameter: Interpolation value</v>
      </c>
      <c r="AJ2679" s="43" t="str">
        <f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>_xll.BInterpol('Base IPCA'!$C$3:$C$14,'Base IPCA'!$E$3:$E$14,AH2680,"Cubic","Extrapolate=Linear","MultiX=Average","Skip=True","Sort=True")</f>
        <v>#N/A Invalid Parameter: Interpolation value</v>
      </c>
      <c r="AJ2680" s="43" t="str">
        <f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>_xll.BInterpol('Base IPCA'!$C$3:$C$14,'Base IPCA'!$E$3:$E$14,AH2681,"Cubic","Extrapolate=Linear","MultiX=Average","Skip=True","Sort=True")</f>
        <v>#N/A Invalid Parameter: Interpolation value</v>
      </c>
      <c r="AJ2681" s="43" t="str">
        <f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>_xll.BInterpol('Base IPCA'!$C$3:$C$14,'Base IPCA'!$E$3:$E$14,AH2682,"Cubic","Extrapolate=Linear","MultiX=Average","Skip=True","Sort=True")</f>
        <v>#N/A Invalid Parameter: Interpolation value</v>
      </c>
      <c r="AJ2682" s="43" t="str">
        <f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>_xll.BInterpol('Base IPCA'!$C$3:$C$14,'Base IPCA'!$E$3:$E$14,AH2683,"Cubic","Extrapolate=Linear","MultiX=Average","Skip=True","Sort=True")</f>
        <v>#N/A Invalid Parameter: Interpolation value</v>
      </c>
      <c r="AJ2683" s="43" t="str">
        <f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>_xll.BInterpol('Base IPCA'!$C$3:$C$14,'Base IPCA'!$E$3:$E$14,AH2684,"Cubic","Extrapolate=Linear","MultiX=Average","Skip=True","Sort=True")</f>
        <v>#N/A Invalid Parameter: Interpolation value</v>
      </c>
      <c r="AJ2684" s="43" t="str">
        <f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>_xll.BInterpol('Base IPCA'!$C$3:$C$14,'Base IPCA'!$E$3:$E$14,AH2685,"Cubic","Extrapolate=Linear","MultiX=Average","Skip=True","Sort=True")</f>
        <v>#N/A Invalid Parameter: Interpolation value</v>
      </c>
      <c r="AJ2685" s="43" t="str">
        <f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>_xll.BInterpol('Base IPCA'!$C$3:$C$14,'Base IPCA'!$E$3:$E$14,AH2686,"Cubic","Extrapolate=Linear","MultiX=Average","Skip=True","Sort=True")</f>
        <v>#N/A Invalid Parameter: Interpolation value</v>
      </c>
      <c r="AJ2686" s="43" t="str">
        <f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>_xll.BInterpol('Base IPCA'!$C$3:$C$14,'Base IPCA'!$E$3:$E$14,AH2687,"Cubic","Extrapolate=Linear","MultiX=Average","Skip=True","Sort=True")</f>
        <v>#N/A Invalid Parameter: Interpolation value</v>
      </c>
      <c r="AJ2687" s="43" t="str">
        <f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>_xll.BInterpol('Base IPCA'!$C$3:$C$14,'Base IPCA'!$E$3:$E$14,AH2688,"Cubic","Extrapolate=Linear","MultiX=Average","Skip=True","Sort=True")</f>
        <v>#N/A Invalid Parameter: Interpolation value</v>
      </c>
      <c r="AJ2688" s="43" t="str">
        <f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>_xll.BInterpol('Base IPCA'!$C$3:$C$14,'Base IPCA'!$E$3:$E$14,AH2689,"Cubic","Extrapolate=Linear","MultiX=Average","Skip=True","Sort=True")</f>
        <v>#N/A Invalid Parameter: Interpolation value</v>
      </c>
      <c r="AJ2689" s="43" t="str">
        <f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>_xll.BInterpol('Base IPCA'!$C$3:$C$14,'Base IPCA'!$E$3:$E$14,AH2690,"Cubic","Extrapolate=Linear","MultiX=Average","Skip=True","Sort=True")</f>
        <v>#N/A Invalid Parameter: Interpolation value</v>
      </c>
      <c r="AJ2690" s="43" t="str">
        <f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>_xll.BInterpol('Base IPCA'!$C$3:$C$14,'Base IPCA'!$E$3:$E$14,AH2691,"Cubic","Extrapolate=Linear","MultiX=Average","Skip=True","Sort=True")</f>
        <v>#N/A Invalid Parameter: Interpolation value</v>
      </c>
      <c r="AJ2691" s="43" t="str">
        <f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>_xll.BInterpol('Base IPCA'!$C$3:$C$14,'Base IPCA'!$E$3:$E$14,AH2692,"Cubic","Extrapolate=Linear","MultiX=Average","Skip=True","Sort=True")</f>
        <v>#N/A Invalid Parameter: Interpolation value</v>
      </c>
      <c r="AJ2692" s="43" t="str">
        <f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>_xll.BInterpol('Base IPCA'!$C$3:$C$14,'Base IPCA'!$E$3:$E$14,AH2693,"Cubic","Extrapolate=Linear","MultiX=Average","Skip=True","Sort=True")</f>
        <v>#N/A Invalid Parameter: Interpolation value</v>
      </c>
      <c r="AJ2693" s="43" t="str">
        <f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>_xll.BInterpol('Base IPCA'!$C$3:$C$14,'Base IPCA'!$E$3:$E$14,AH2694,"Cubic","Extrapolate=Linear","MultiX=Average","Skip=True","Sort=True")</f>
        <v>#N/A Invalid Parameter: Interpolation value</v>
      </c>
      <c r="AJ2694" s="43" t="str">
        <f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>_xll.BInterpol('Base IPCA'!$C$3:$C$14,'Base IPCA'!$E$3:$E$14,AH2695,"Cubic","Extrapolate=Linear","MultiX=Average","Skip=True","Sort=True")</f>
        <v>#N/A Invalid Parameter: Interpolation value</v>
      </c>
      <c r="AJ2695" s="43" t="str">
        <f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>_xll.BInterpol('Base IPCA'!$C$3:$C$14,'Base IPCA'!$E$3:$E$14,AH2696,"Cubic","Extrapolate=Linear","MultiX=Average","Skip=True","Sort=True")</f>
        <v>#N/A Invalid Parameter: Interpolation value</v>
      </c>
      <c r="AJ2696" s="43" t="str">
        <f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>_xll.BInterpol('Base IPCA'!$C$3:$C$14,'Base IPCA'!$E$3:$E$14,AH2697,"Cubic","Extrapolate=Linear","MultiX=Average","Skip=True","Sort=True")</f>
        <v>#N/A Invalid Parameter: Interpolation value</v>
      </c>
      <c r="AJ2697" s="43" t="str">
        <f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>_xll.BInterpol('Base IPCA'!$C$3:$C$14,'Base IPCA'!$E$3:$E$14,AH2698,"Cubic","Extrapolate=Linear","MultiX=Average","Skip=True","Sort=True")</f>
        <v>#N/A Invalid Parameter: Interpolation value</v>
      </c>
      <c r="AJ2698" s="43" t="str">
        <f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>_xll.BInterpol('Base IPCA'!$C$3:$C$14,'Base IPCA'!$E$3:$E$14,AH2699,"Cubic","Extrapolate=Linear","MultiX=Average","Skip=True","Sort=True")</f>
        <v>#N/A Invalid Parameter: Interpolation value</v>
      </c>
      <c r="AJ2699" s="43" t="str">
        <f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>_xll.BInterpol('Base IPCA'!$C$3:$C$14,'Base IPCA'!$E$3:$E$14,AH2700,"Cubic","Extrapolate=Linear","MultiX=Average","Skip=True","Sort=True")</f>
        <v>#N/A Invalid Parameter: Interpolation value</v>
      </c>
      <c r="AJ2700" s="43" t="str">
        <f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>_xll.BInterpol('Base IPCA'!$C$3:$C$14,'Base IPCA'!$E$3:$E$14,AH2701,"Cubic","Extrapolate=Linear","MultiX=Average","Skip=True","Sort=True")</f>
        <v>#N/A Invalid Parameter: Interpolation value</v>
      </c>
      <c r="AJ2701" s="43" t="str">
        <f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>_xll.BInterpol('Base IPCA'!$C$3:$C$14,'Base IPCA'!$E$3:$E$14,AH2702,"Cubic","Extrapolate=Linear","MultiX=Average","Skip=True","Sort=True")</f>
        <v>#N/A Invalid Parameter: Interpolation value</v>
      </c>
      <c r="AJ2702" s="43" t="str">
        <f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>_xll.BInterpol('Base IPCA'!$C$3:$C$14,'Base IPCA'!$E$3:$E$14,AH2703,"Cubic","Extrapolate=Linear","MultiX=Average","Skip=True","Sort=True")</f>
        <v>#N/A Invalid Parameter: Interpolation value</v>
      </c>
      <c r="AJ2703" s="43" t="str">
        <f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>_xll.BInterpol('Base IPCA'!$C$3:$C$14,'Base IPCA'!$E$3:$E$14,AH2704,"Cubic","Extrapolate=Linear","MultiX=Average","Skip=True","Sort=True")</f>
        <v>#N/A Invalid Parameter: Interpolation value</v>
      </c>
      <c r="AJ2704" s="43" t="str">
        <f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>_xll.BInterpol('Base IPCA'!$C$3:$C$14,'Base IPCA'!$E$3:$E$14,AH2705,"Cubic","Extrapolate=Linear","MultiX=Average","Skip=True","Sort=True")</f>
        <v>#N/A Invalid Parameter: Interpolation value</v>
      </c>
      <c r="AJ2705" s="43" t="str">
        <f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>_xll.BInterpol('Base IPCA'!$C$3:$C$14,'Base IPCA'!$E$3:$E$14,AH2706,"Cubic","Extrapolate=Linear","MultiX=Average","Skip=True","Sort=True")</f>
        <v>#N/A Invalid Parameter: Interpolation value</v>
      </c>
      <c r="AJ2706" s="43" t="str">
        <f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>_xll.BInterpol('Base IPCA'!$C$3:$C$14,'Base IPCA'!$E$3:$E$14,AH2707,"Cubic","Extrapolate=Linear","MultiX=Average","Skip=True","Sort=True")</f>
        <v>#N/A Invalid Parameter: Interpolation value</v>
      </c>
      <c r="AJ2707" s="43" t="str">
        <f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>_xll.BInterpol('Base IPCA'!$C$3:$C$14,'Base IPCA'!$E$3:$E$14,AH2708,"Cubic","Extrapolate=Linear","MultiX=Average","Skip=True","Sort=True")</f>
        <v>#N/A Invalid Parameter: Interpolation value</v>
      </c>
      <c r="AJ2708" s="43" t="str">
        <f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>_xll.BInterpol('Base IPCA'!$C$3:$C$14,'Base IPCA'!$E$3:$E$14,AH2709,"Cubic","Extrapolate=Linear","MultiX=Average","Skip=True","Sort=True")</f>
        <v>#N/A Invalid Parameter: Interpolation value</v>
      </c>
      <c r="AJ2709" s="43" t="str">
        <f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>_xll.BInterpol('Base IPCA'!$C$3:$C$14,'Base IPCA'!$E$3:$E$14,AH2710,"Cubic","Extrapolate=Linear","MultiX=Average","Skip=True","Sort=True")</f>
        <v>#N/A Invalid Parameter: Interpolation value</v>
      </c>
      <c r="AJ2710" s="43" t="str">
        <f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>_xll.BInterpol('Base IPCA'!$C$3:$C$14,'Base IPCA'!$E$3:$E$14,AH2711,"Cubic","Extrapolate=Linear","MultiX=Average","Skip=True","Sort=True")</f>
        <v>#N/A Invalid Parameter: Interpolation value</v>
      </c>
      <c r="AJ2711" s="43" t="str">
        <f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>_xll.BInterpol('Base IPCA'!$C$3:$C$14,'Base IPCA'!$E$3:$E$14,AH2712,"Cubic","Extrapolate=Linear","MultiX=Average","Skip=True","Sort=True")</f>
        <v>#N/A Invalid Parameter: Interpolation value</v>
      </c>
      <c r="AJ2712" s="43" t="str">
        <f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>_xll.BInterpol('Base IPCA'!$C$3:$C$14,'Base IPCA'!$E$3:$E$14,AH2713,"Cubic","Extrapolate=Linear","MultiX=Average","Skip=True","Sort=True")</f>
        <v>#N/A Invalid Parameter: Interpolation value</v>
      </c>
      <c r="AJ2713" s="43" t="str">
        <f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>_xll.BInterpol('Base IPCA'!$C$3:$C$14,'Base IPCA'!$E$3:$E$14,AH2714,"Cubic","Extrapolate=Linear","MultiX=Average","Skip=True","Sort=True")</f>
        <v>#N/A Invalid Parameter: Interpolation value</v>
      </c>
      <c r="AJ2714" s="43" t="str">
        <f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>_xll.BInterpol('Base IPCA'!$C$3:$C$14,'Base IPCA'!$E$3:$E$14,AH2715,"Cubic","Extrapolate=Linear","MultiX=Average","Skip=True","Sort=True")</f>
        <v>#N/A Invalid Parameter: Interpolation value</v>
      </c>
      <c r="AJ2715" s="43" t="str">
        <f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>_xll.BInterpol('Base IPCA'!$C$3:$C$14,'Base IPCA'!$E$3:$E$14,AH2716,"Cubic","Extrapolate=Linear","MultiX=Average","Skip=True","Sort=True")</f>
        <v>#N/A Invalid Parameter: Interpolation value</v>
      </c>
      <c r="AJ2716" s="43" t="str">
        <f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>_xll.BInterpol('Base IPCA'!$C$3:$C$14,'Base IPCA'!$E$3:$E$14,AH2717,"Cubic","Extrapolate=Linear","MultiX=Average","Skip=True","Sort=True")</f>
        <v>#N/A Invalid Parameter: Interpolation value</v>
      </c>
      <c r="AJ2717" s="43" t="str">
        <f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>_xll.BInterpol('Base IPCA'!$C$3:$C$14,'Base IPCA'!$E$3:$E$14,AH2718,"Cubic","Extrapolate=Linear","MultiX=Average","Skip=True","Sort=True")</f>
        <v>#N/A Invalid Parameter: Interpolation value</v>
      </c>
      <c r="AJ2718" s="43" t="str">
        <f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>_xll.BInterpol('Base IPCA'!$C$3:$C$14,'Base IPCA'!$E$3:$E$14,AH2719,"Cubic","Extrapolate=Linear","MultiX=Average","Skip=True","Sort=True")</f>
        <v>#N/A Invalid Parameter: Interpolation value</v>
      </c>
      <c r="AJ2719" s="43" t="str">
        <f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>_xll.BInterpol('Base IPCA'!$C$3:$C$14,'Base IPCA'!$E$3:$E$14,AH2720,"Cubic","Extrapolate=Linear","MultiX=Average","Skip=True","Sort=True")</f>
        <v>#N/A Invalid Parameter: Interpolation value</v>
      </c>
      <c r="AJ2720" s="43" t="str">
        <f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>_xll.BInterpol('Base IPCA'!$C$3:$C$14,'Base IPCA'!$E$3:$E$14,AH2721,"Cubic","Extrapolate=Linear","MultiX=Average","Skip=True","Sort=True")</f>
        <v>#N/A Invalid Parameter: Interpolation value</v>
      </c>
      <c r="AJ2721" s="43" t="str">
        <f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>_xll.BInterpol('Base IPCA'!$C$3:$C$14,'Base IPCA'!$E$3:$E$14,AH2722,"Cubic","Extrapolate=Linear","MultiX=Average","Skip=True","Sort=True")</f>
        <v>#N/A Invalid Parameter: Interpolation value</v>
      </c>
      <c r="AJ2722" s="43" t="str">
        <f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>_xll.BInterpol('Base IPCA'!$C$3:$C$14,'Base IPCA'!$E$3:$E$14,AH2723,"Cubic","Extrapolate=Linear","MultiX=Average","Skip=True","Sort=True")</f>
        <v>#N/A Invalid Parameter: Interpolation value</v>
      </c>
      <c r="AJ2723" s="43" t="str">
        <f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>_xll.BInterpol('Base IPCA'!$C$3:$C$14,'Base IPCA'!$E$3:$E$14,AH2724,"Cubic","Extrapolate=Linear","MultiX=Average","Skip=True","Sort=True")</f>
        <v>#N/A Invalid Parameter: Interpolation value</v>
      </c>
      <c r="AJ2724" s="43" t="str">
        <f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>_xll.BInterpol('Base IPCA'!$C$3:$C$14,'Base IPCA'!$E$3:$E$14,AH2725,"Cubic","Extrapolate=Linear","MultiX=Average","Skip=True","Sort=True")</f>
        <v>#N/A Invalid Parameter: Interpolation value</v>
      </c>
      <c r="AJ2725" s="43" t="str">
        <f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>_xll.BInterpol('Base IPCA'!$C$3:$C$14,'Base IPCA'!$E$3:$E$14,AH2726,"Cubic","Extrapolate=Linear","MultiX=Average","Skip=True","Sort=True")</f>
        <v>#N/A Invalid Parameter: Interpolation value</v>
      </c>
      <c r="AJ2726" s="43" t="str">
        <f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>_xll.BInterpol('Base IPCA'!$C$3:$C$14,'Base IPCA'!$E$3:$E$14,AH2727,"Cubic","Extrapolate=Linear","MultiX=Average","Skip=True","Sort=True")</f>
        <v>#N/A Invalid Parameter: Interpolation value</v>
      </c>
      <c r="AJ2727" s="43" t="str">
        <f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>_xll.BInterpol('Base IPCA'!$C$3:$C$14,'Base IPCA'!$E$3:$E$14,AH2728,"Cubic","Extrapolate=Linear","MultiX=Average","Skip=True","Sort=True")</f>
        <v>#N/A Invalid Parameter: Interpolation value</v>
      </c>
      <c r="AJ2728" s="43" t="str">
        <f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>_xll.BInterpol('Base IPCA'!$C$3:$C$14,'Base IPCA'!$E$3:$E$14,AH2729,"Cubic","Extrapolate=Linear","MultiX=Average","Skip=True","Sort=True")</f>
        <v>#N/A Invalid Parameter: Interpolation value</v>
      </c>
      <c r="AJ2729" s="43" t="str">
        <f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>_xll.BInterpol('Base IPCA'!$C$3:$C$14,'Base IPCA'!$E$3:$E$14,AH2730,"Cubic","Extrapolate=Linear","MultiX=Average","Skip=True","Sort=True")</f>
        <v>#N/A Invalid Parameter: Interpolation value</v>
      </c>
      <c r="AJ2730" s="43" t="str">
        <f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>_xll.BInterpol('Base IPCA'!$C$3:$C$14,'Base IPCA'!$E$3:$E$14,AH2731,"Cubic","Extrapolate=Linear","MultiX=Average","Skip=True","Sort=True")</f>
        <v>#N/A Invalid Parameter: Interpolation value</v>
      </c>
      <c r="AJ2731" s="43" t="str">
        <f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>_xll.BInterpol('Base IPCA'!$C$3:$C$14,'Base IPCA'!$E$3:$E$14,AH2732,"Cubic","Extrapolate=Linear","MultiX=Average","Skip=True","Sort=True")</f>
        <v>#N/A Invalid Parameter: Interpolation value</v>
      </c>
      <c r="AJ2732" s="43" t="str">
        <f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>_xll.BInterpol('Base IPCA'!$C$3:$C$14,'Base IPCA'!$E$3:$E$14,AH2733,"Cubic","Extrapolate=Linear","MultiX=Average","Skip=True","Sort=True")</f>
        <v>#N/A Invalid Parameter: Interpolation value</v>
      </c>
      <c r="AJ2733" s="43" t="str">
        <f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>_xll.BInterpol('Base IPCA'!$C$3:$C$14,'Base IPCA'!$E$3:$E$14,AH2734,"Cubic","Extrapolate=Linear","MultiX=Average","Skip=True","Sort=True")</f>
        <v>#N/A Invalid Parameter: Interpolation value</v>
      </c>
      <c r="AJ2734" s="43" t="str">
        <f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>_xll.BInterpol('Base IPCA'!$C$3:$C$14,'Base IPCA'!$E$3:$E$14,AH2735,"Cubic","Extrapolate=Linear","MultiX=Average","Skip=True","Sort=True")</f>
        <v>#N/A Invalid Parameter: Interpolation value</v>
      </c>
      <c r="AJ2735" s="43" t="str">
        <f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>_xll.BInterpol('Base IPCA'!$C$3:$C$14,'Base IPCA'!$E$3:$E$14,AH2736,"Cubic","Extrapolate=Linear","MultiX=Average","Skip=True","Sort=True")</f>
        <v>#N/A Invalid Parameter: Interpolation value</v>
      </c>
      <c r="AJ2736" s="43" t="str">
        <f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>_xll.BInterpol('Base IPCA'!$C$3:$C$14,'Base IPCA'!$E$3:$E$14,AH2737,"Cubic","Extrapolate=Linear","MultiX=Average","Skip=True","Sort=True")</f>
        <v>#N/A Invalid Parameter: Interpolation value</v>
      </c>
      <c r="AJ2737" s="43" t="str">
        <f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>_xll.BInterpol('Base IPCA'!$C$3:$C$14,'Base IPCA'!$E$3:$E$14,AH2738,"Cubic","Extrapolate=Linear","MultiX=Average","Skip=True","Sort=True")</f>
        <v>#N/A Invalid Parameter: Interpolation value</v>
      </c>
      <c r="AJ2738" s="43" t="str">
        <f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>_xll.BInterpol('Base IPCA'!$C$3:$C$14,'Base IPCA'!$E$3:$E$14,AH2739,"Cubic","Extrapolate=Linear","MultiX=Average","Skip=True","Sort=True")</f>
        <v>#N/A Invalid Parameter: Interpolation value</v>
      </c>
      <c r="AJ2739" s="43" t="str">
        <f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>_xll.BInterpol('Base IPCA'!$C$3:$C$14,'Base IPCA'!$E$3:$E$14,AH2740,"Cubic","Extrapolate=Linear","MultiX=Average","Skip=True","Sort=True")</f>
        <v>#N/A Invalid Parameter: Interpolation value</v>
      </c>
      <c r="AJ2740" s="43" t="str">
        <f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>_xll.BInterpol('Base IPCA'!$C$3:$C$14,'Base IPCA'!$E$3:$E$14,AH2741,"Cubic","Extrapolate=Linear","MultiX=Average","Skip=True","Sort=True")</f>
        <v>#N/A Invalid Parameter: Interpolation value</v>
      </c>
      <c r="AJ2741" s="43" t="str">
        <f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>_xll.BInterpol('Base IPCA'!$C$3:$C$14,'Base IPCA'!$E$3:$E$14,AH2742,"Cubic","Extrapolate=Linear","MultiX=Average","Skip=True","Sort=True")</f>
        <v>#N/A Invalid Parameter: Interpolation value</v>
      </c>
      <c r="AJ2742" s="43" t="str">
        <f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>_xll.BInterpol('Base IPCA'!$C$3:$C$14,'Base IPCA'!$E$3:$E$14,AH2743,"Cubic","Extrapolate=Linear","MultiX=Average","Skip=True","Sort=True")</f>
        <v>#N/A Invalid Parameter: Interpolation value</v>
      </c>
      <c r="AJ2743" s="43" t="str">
        <f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>_xll.BInterpol('Base IPCA'!$C$3:$C$14,'Base IPCA'!$E$3:$E$14,AH2744,"Cubic","Extrapolate=Linear","MultiX=Average","Skip=True","Sort=True")</f>
        <v>#N/A Invalid Parameter: Interpolation value</v>
      </c>
      <c r="AJ2744" s="43" t="str">
        <f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>_xll.BInterpol('Base IPCA'!$C$3:$C$14,'Base IPCA'!$E$3:$E$14,AH2745,"Cubic","Extrapolate=Linear","MultiX=Average","Skip=True","Sort=True")</f>
        <v>#N/A Invalid Parameter: Interpolation value</v>
      </c>
      <c r="AJ2745" s="43" t="str">
        <f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>_xll.BInterpol('Base IPCA'!$C$3:$C$14,'Base IPCA'!$E$3:$E$14,AH2746,"Cubic","Extrapolate=Linear","MultiX=Average","Skip=True","Sort=True")</f>
        <v>#N/A Invalid Parameter: Interpolation value</v>
      </c>
      <c r="AJ2746" s="43" t="str">
        <f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>_xll.BInterpol('Base IPCA'!$C$3:$C$14,'Base IPCA'!$E$3:$E$14,AH2747,"Cubic","Extrapolate=Linear","MultiX=Average","Skip=True","Sort=True")</f>
        <v>#N/A Invalid Parameter: Interpolation value</v>
      </c>
      <c r="AJ2747" s="43" t="str">
        <f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>_xll.BInterpol('Base IPCA'!$C$3:$C$14,'Base IPCA'!$E$3:$E$14,AH2748,"Cubic","Extrapolate=Linear","MultiX=Average","Skip=True","Sort=True")</f>
        <v>#N/A Invalid Parameter: Interpolation value</v>
      </c>
      <c r="AJ2748" s="43" t="str">
        <f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>_xll.BInterpol('Base IPCA'!$C$3:$C$14,'Base IPCA'!$E$3:$E$14,AH2749,"Cubic","Extrapolate=Linear","MultiX=Average","Skip=True","Sort=True")</f>
        <v>#N/A Invalid Parameter: Interpolation value</v>
      </c>
      <c r="AJ2749" s="43" t="str">
        <f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>_xll.BInterpol('Base IPCA'!$C$3:$C$14,'Base IPCA'!$E$3:$E$14,AH2750,"Cubic","Extrapolate=Linear","MultiX=Average","Skip=True","Sort=True")</f>
        <v>#N/A Invalid Parameter: Interpolation value</v>
      </c>
      <c r="AJ2750" s="43" t="str">
        <f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>_xll.BInterpol('Base IPCA'!$C$3:$C$14,'Base IPCA'!$E$3:$E$14,AH2751,"Cubic","Extrapolate=Linear","MultiX=Average","Skip=True","Sort=True")</f>
        <v>#N/A Invalid Parameter: Interpolation value</v>
      </c>
      <c r="AJ2751" s="43" t="str">
        <f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>_xll.BInterpol('Base IPCA'!$C$3:$C$14,'Base IPCA'!$E$3:$E$14,AH2752,"Cubic","Extrapolate=Linear","MultiX=Average","Skip=True","Sort=True")</f>
        <v>#N/A Invalid Parameter: Interpolation value</v>
      </c>
      <c r="AJ2752" s="43" t="str">
        <f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>_xll.BInterpol('Base IPCA'!$C$3:$C$14,'Base IPCA'!$E$3:$E$14,AH2753,"Cubic","Extrapolate=Linear","MultiX=Average","Skip=True","Sort=True")</f>
        <v>#N/A Invalid Parameter: Interpolation value</v>
      </c>
      <c r="AJ2753" s="43" t="str">
        <f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>_xll.BInterpol('Base IPCA'!$C$3:$C$14,'Base IPCA'!$E$3:$E$14,AH2754,"Cubic","Extrapolate=Linear","MultiX=Average","Skip=True","Sort=True")</f>
        <v>#N/A Invalid Parameter: Interpolation value</v>
      </c>
      <c r="AJ2754" s="43" t="str">
        <f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>_xll.BInterpol('Base IPCA'!$C$3:$C$14,'Base IPCA'!$E$3:$E$14,AH2755,"Cubic","Extrapolate=Linear","MultiX=Average","Skip=True","Sort=True")</f>
        <v>#N/A Invalid Parameter: Interpolation value</v>
      </c>
      <c r="AJ2755" s="43" t="str">
        <f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>_xll.BInterpol('Base IPCA'!$C$3:$C$14,'Base IPCA'!$E$3:$E$14,AH2756,"Cubic","Extrapolate=Linear","MultiX=Average","Skip=True","Sort=True")</f>
        <v>#N/A Invalid Parameter: Interpolation value</v>
      </c>
      <c r="AJ2756" s="43" t="str">
        <f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>_xll.BInterpol('Base IPCA'!$C$3:$C$14,'Base IPCA'!$E$3:$E$14,AH2757,"Cubic","Extrapolate=Linear","MultiX=Average","Skip=True","Sort=True")</f>
        <v>#N/A Invalid Parameter: Interpolation value</v>
      </c>
      <c r="AJ2757" s="43" t="str">
        <f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>_xll.BInterpol('Base IPCA'!$C$3:$C$14,'Base IPCA'!$E$3:$E$14,AH2758,"Cubic","Extrapolate=Linear","MultiX=Average","Skip=True","Sort=True")</f>
        <v>#N/A Invalid Parameter: Interpolation value</v>
      </c>
      <c r="AJ2758" s="43" t="str">
        <f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>_xll.BInterpol('Base IPCA'!$C$3:$C$14,'Base IPCA'!$E$3:$E$14,AH2759,"Cubic","Extrapolate=Linear","MultiX=Average","Skip=True","Sort=True")</f>
        <v>#N/A Invalid Parameter: Interpolation value</v>
      </c>
      <c r="AJ2759" s="43" t="str">
        <f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>_xll.BInterpol('Base IPCA'!$C$3:$C$14,'Base IPCA'!$E$3:$E$14,AH2760,"Cubic","Extrapolate=Linear","MultiX=Average","Skip=True","Sort=True")</f>
        <v>#N/A Invalid Parameter: Interpolation value</v>
      </c>
      <c r="AJ2760" s="43" t="str">
        <f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>_xll.BInterpol('Base IPCA'!$C$3:$C$14,'Base IPCA'!$E$3:$E$14,AH2761,"Cubic","Extrapolate=Linear","MultiX=Average","Skip=True","Sort=True")</f>
        <v>#N/A Invalid Parameter: Interpolation value</v>
      </c>
      <c r="AJ2761" s="43" t="str">
        <f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>_xll.BInterpol('Base IPCA'!$C$3:$C$14,'Base IPCA'!$E$3:$E$14,AH2762,"Cubic","Extrapolate=Linear","MultiX=Average","Skip=True","Sort=True")</f>
        <v>#N/A Invalid Parameter: Interpolation value</v>
      </c>
      <c r="AJ2762" s="43" t="str">
        <f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>_xll.BInterpol('Base IPCA'!$C$3:$C$14,'Base IPCA'!$E$3:$E$14,AH2763,"Cubic","Extrapolate=Linear","MultiX=Average","Skip=True","Sort=True")</f>
        <v>#N/A Invalid Parameter: Interpolation value</v>
      </c>
      <c r="AJ2763" s="43" t="str">
        <f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>_xll.BInterpol('Base IPCA'!$C$3:$C$14,'Base IPCA'!$E$3:$E$14,AH2764,"Cubic","Extrapolate=Linear","MultiX=Average","Skip=True","Sort=True")</f>
        <v>#N/A Invalid Parameter: Interpolation value</v>
      </c>
      <c r="AJ2764" s="43" t="str">
        <f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>_xll.BInterpol('Base IPCA'!$C$3:$C$14,'Base IPCA'!$E$3:$E$14,AH2765,"Cubic","Extrapolate=Linear","MultiX=Average","Skip=True","Sort=True")</f>
        <v>#N/A Invalid Parameter: Interpolation value</v>
      </c>
      <c r="AJ2765" s="43" t="str">
        <f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>_xll.BInterpol('Base IPCA'!$C$3:$C$14,'Base IPCA'!$E$3:$E$14,AH2766,"Cubic","Extrapolate=Linear","MultiX=Average","Skip=True","Sort=True")</f>
        <v>#N/A Invalid Parameter: Interpolation value</v>
      </c>
      <c r="AJ2766" s="43" t="str">
        <f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>_xll.BInterpol('Base IPCA'!$C$3:$C$14,'Base IPCA'!$E$3:$E$14,AH2767,"Cubic","Extrapolate=Linear","MultiX=Average","Skip=True","Sort=True")</f>
        <v>#N/A Invalid Parameter: Interpolation value</v>
      </c>
      <c r="AJ2767" s="43" t="str">
        <f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>_xll.BInterpol('Base IPCA'!$C$3:$C$14,'Base IPCA'!$E$3:$E$14,AH2768,"Cubic","Extrapolate=Linear","MultiX=Average","Skip=True","Sort=True")</f>
        <v>#N/A Invalid Parameter: Interpolation value</v>
      </c>
      <c r="AJ2768" s="43" t="str">
        <f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>_xll.BInterpol('Base IPCA'!$C$3:$C$14,'Base IPCA'!$E$3:$E$14,AH2769,"Cubic","Extrapolate=Linear","MultiX=Average","Skip=True","Sort=True")</f>
        <v>#N/A Invalid Parameter: Interpolation value</v>
      </c>
      <c r="AJ2769" s="43" t="str">
        <f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>_xll.BInterpol('Base IPCA'!$C$3:$C$14,'Base IPCA'!$E$3:$E$14,AH2770,"Cubic","Extrapolate=Linear","MultiX=Average","Skip=True","Sort=True")</f>
        <v>#N/A Invalid Parameter: Interpolation value</v>
      </c>
      <c r="AJ2770" s="43" t="str">
        <f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>_xll.BInterpol('Base IPCA'!$C$3:$C$14,'Base IPCA'!$E$3:$E$14,AH2771,"Cubic","Extrapolate=Linear","MultiX=Average","Skip=True","Sort=True")</f>
        <v>#N/A Invalid Parameter: Interpolation value</v>
      </c>
      <c r="AJ2771" s="43" t="str">
        <f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>_xll.BInterpol('Base IPCA'!$C$3:$C$14,'Base IPCA'!$E$3:$E$14,AH2772,"Cubic","Extrapolate=Linear","MultiX=Average","Skip=True","Sort=True")</f>
        <v>#N/A Invalid Parameter: Interpolation value</v>
      </c>
      <c r="AJ2772" s="43" t="str">
        <f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>_xll.BInterpol('Base IPCA'!$C$3:$C$14,'Base IPCA'!$E$3:$E$14,AH2773,"Cubic","Extrapolate=Linear","MultiX=Average","Skip=True","Sort=True")</f>
        <v>#N/A Invalid Parameter: Interpolation value</v>
      </c>
      <c r="AJ2773" s="43" t="str">
        <f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>_xll.BInterpol('Base IPCA'!$C$3:$C$14,'Base IPCA'!$E$3:$E$14,AH2774,"Cubic","Extrapolate=Linear","MultiX=Average","Skip=True","Sort=True")</f>
        <v>#N/A Invalid Parameter: Interpolation value</v>
      </c>
      <c r="AJ2774" s="43" t="str">
        <f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>_xll.BInterpol('Base IPCA'!$C$3:$C$14,'Base IPCA'!$E$3:$E$14,AH2775,"Cubic","Extrapolate=Linear","MultiX=Average","Skip=True","Sort=True")</f>
        <v>#N/A Invalid Parameter: Interpolation value</v>
      </c>
      <c r="AJ2775" s="43" t="str">
        <f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>_xll.BInterpol('Base IPCA'!$C$3:$C$14,'Base IPCA'!$E$3:$E$14,AH2776,"Cubic","Extrapolate=Linear","MultiX=Average","Skip=True","Sort=True")</f>
        <v>#N/A Invalid Parameter: Interpolation value</v>
      </c>
      <c r="AJ2776" s="43" t="str">
        <f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>_xll.BInterpol('Base IPCA'!$C$3:$C$14,'Base IPCA'!$E$3:$E$14,AH2777,"Cubic","Extrapolate=Linear","MultiX=Average","Skip=True","Sort=True")</f>
        <v>#N/A Invalid Parameter: Interpolation value</v>
      </c>
      <c r="AJ2777" s="43" t="str">
        <f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>_xll.BInterpol('Base IPCA'!$C$3:$C$14,'Base IPCA'!$E$3:$E$14,AH2778,"Cubic","Extrapolate=Linear","MultiX=Average","Skip=True","Sort=True")</f>
        <v>#N/A Invalid Parameter: Interpolation value</v>
      </c>
      <c r="AJ2778" s="43" t="str">
        <f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>_xll.BInterpol('Base IPCA'!$C$3:$C$14,'Base IPCA'!$E$3:$E$14,AH2779,"Cubic","Extrapolate=Linear","MultiX=Average","Skip=True","Sort=True")</f>
        <v>#N/A Invalid Parameter: Interpolation value</v>
      </c>
      <c r="AJ2779" s="43" t="str">
        <f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>_xll.BInterpol('Base IPCA'!$C$3:$C$14,'Base IPCA'!$E$3:$E$14,AH2780,"Cubic","Extrapolate=Linear","MultiX=Average","Skip=True","Sort=True")</f>
        <v>#N/A Invalid Parameter: Interpolation value</v>
      </c>
      <c r="AJ2780" s="43" t="str">
        <f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>_xll.BInterpol('Base IPCA'!$C$3:$C$14,'Base IPCA'!$E$3:$E$14,AH2781,"Cubic","Extrapolate=Linear","MultiX=Average","Skip=True","Sort=True")</f>
        <v>#N/A Invalid Parameter: Interpolation value</v>
      </c>
      <c r="AJ2781" s="43" t="str">
        <f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>_xll.BInterpol('Base IPCA'!$C$3:$C$14,'Base IPCA'!$E$3:$E$14,AH2782,"Cubic","Extrapolate=Linear","MultiX=Average","Skip=True","Sort=True")</f>
        <v>#N/A Invalid Parameter: Interpolation value</v>
      </c>
      <c r="AJ2782" s="43" t="str">
        <f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>_xll.BInterpol('Base IPCA'!$C$3:$C$14,'Base IPCA'!$E$3:$E$14,AH2783,"Cubic","Extrapolate=Linear","MultiX=Average","Skip=True","Sort=True")</f>
        <v>#N/A Invalid Parameter: Interpolation value</v>
      </c>
      <c r="AJ2783" s="43" t="str">
        <f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>_xll.BInterpol('Base IPCA'!$C$3:$C$14,'Base IPCA'!$E$3:$E$14,AH2784,"Cubic","Extrapolate=Linear","MultiX=Average","Skip=True","Sort=True")</f>
        <v>#N/A Invalid Parameter: Interpolation value</v>
      </c>
      <c r="AJ2784" s="43" t="str">
        <f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>_xll.BInterpol('Base IPCA'!$C$3:$C$14,'Base IPCA'!$E$3:$E$14,AH2785,"Cubic","Extrapolate=Linear","MultiX=Average","Skip=True","Sort=True")</f>
        <v>#N/A Invalid Parameter: Interpolation value</v>
      </c>
      <c r="AJ2785" s="43" t="str">
        <f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>_xll.BInterpol('Base IPCA'!$C$3:$C$14,'Base IPCA'!$E$3:$E$14,AH2786,"Cubic","Extrapolate=Linear","MultiX=Average","Skip=True","Sort=True")</f>
        <v>#N/A Invalid Parameter: Interpolation value</v>
      </c>
      <c r="AJ2786" s="43" t="str">
        <f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>_xll.BInterpol('Base IPCA'!$C$3:$C$14,'Base IPCA'!$E$3:$E$14,AH2787,"Cubic","Extrapolate=Linear","MultiX=Average","Skip=True","Sort=True")</f>
        <v>#N/A Invalid Parameter: Interpolation value</v>
      </c>
      <c r="AJ2787" s="43" t="str">
        <f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>_xll.BInterpol('Base IPCA'!$C$3:$C$14,'Base IPCA'!$E$3:$E$14,AH2788,"Cubic","Extrapolate=Linear","MultiX=Average","Skip=True","Sort=True")</f>
        <v>#N/A Invalid Parameter: Interpolation value</v>
      </c>
      <c r="AJ2788" s="43" t="str">
        <f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>_xll.BInterpol('Base IPCA'!$C$3:$C$14,'Base IPCA'!$E$3:$E$14,AH2789,"Cubic","Extrapolate=Linear","MultiX=Average","Skip=True","Sort=True")</f>
        <v>#N/A Invalid Parameter: Interpolation value</v>
      </c>
      <c r="AJ2789" s="43" t="str">
        <f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>_xll.BInterpol('Base IPCA'!$C$3:$C$14,'Base IPCA'!$E$3:$E$14,AH2790,"Cubic","Extrapolate=Linear","MultiX=Average","Skip=True","Sort=True")</f>
        <v>#N/A Invalid Parameter: Interpolation value</v>
      </c>
      <c r="AJ2790" s="43" t="str">
        <f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>_xll.BInterpol('Base IPCA'!$C$3:$C$14,'Base IPCA'!$E$3:$E$14,AH2791,"Cubic","Extrapolate=Linear","MultiX=Average","Skip=True","Sort=True")</f>
        <v>#N/A Invalid Parameter: Interpolation value</v>
      </c>
      <c r="AJ2791" s="43" t="str">
        <f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>_xll.BInterpol('Base IPCA'!$C$3:$C$14,'Base IPCA'!$E$3:$E$14,AH2792,"Cubic","Extrapolate=Linear","MultiX=Average","Skip=True","Sort=True")</f>
        <v>#N/A Invalid Parameter: Interpolation value</v>
      </c>
      <c r="AJ2792" s="43" t="str">
        <f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>_xll.BInterpol('Base IPCA'!$C$3:$C$14,'Base IPCA'!$E$3:$E$14,AH2793,"Cubic","Extrapolate=Linear","MultiX=Average","Skip=True","Sort=True")</f>
        <v>#N/A Invalid Parameter: Interpolation value</v>
      </c>
      <c r="AJ2793" s="43" t="str">
        <f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>_xll.BInterpol('Base IPCA'!$C$3:$C$14,'Base IPCA'!$E$3:$E$14,AH2794,"Cubic","Extrapolate=Linear","MultiX=Average","Skip=True","Sort=True")</f>
        <v>#N/A Invalid Parameter: Interpolation value</v>
      </c>
      <c r="AJ2794" s="43" t="str">
        <f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>_xll.BInterpol('Base IPCA'!$C$3:$C$14,'Base IPCA'!$E$3:$E$14,AH2795,"Cubic","Extrapolate=Linear","MultiX=Average","Skip=True","Sort=True")</f>
        <v>#N/A Invalid Parameter: Interpolation value</v>
      </c>
      <c r="AJ2795" s="43" t="str">
        <f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>_xll.BInterpol('Base IPCA'!$C$3:$C$14,'Base IPCA'!$E$3:$E$14,AH2796,"Cubic","Extrapolate=Linear","MultiX=Average","Skip=True","Sort=True")</f>
        <v>#N/A Invalid Parameter: Interpolation value</v>
      </c>
      <c r="AJ2796" s="43" t="str">
        <f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>_xll.BInterpol('Base IPCA'!$C$3:$C$14,'Base IPCA'!$E$3:$E$14,AH2797,"Cubic","Extrapolate=Linear","MultiX=Average","Skip=True","Sort=True")</f>
        <v>#N/A Invalid Parameter: Interpolation value</v>
      </c>
      <c r="AJ2797" s="43" t="str">
        <f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>_xll.BInterpol('Base IPCA'!$C$3:$C$14,'Base IPCA'!$E$3:$E$14,AH2798,"Cubic","Extrapolate=Linear","MultiX=Average","Skip=True","Sort=True")</f>
        <v>#N/A Invalid Parameter: Interpolation value</v>
      </c>
      <c r="AJ2798" s="43" t="str">
        <f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>_xll.BInterpol('Base IPCA'!$C$3:$C$14,'Base IPCA'!$E$3:$E$14,AH2799,"Cubic","Extrapolate=Linear","MultiX=Average","Skip=True","Sort=True")</f>
        <v>#N/A Invalid Parameter: Interpolation value</v>
      </c>
      <c r="AJ2799" s="43" t="str">
        <f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>_xll.BInterpol('Base IPCA'!$C$3:$C$14,'Base IPCA'!$E$3:$E$14,AH2800,"Cubic","Extrapolate=Linear","MultiX=Average","Skip=True","Sort=True")</f>
        <v>#N/A Invalid Parameter: Interpolation value</v>
      </c>
      <c r="AJ2800" s="43" t="str">
        <f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>_xll.BInterpol('Base IPCA'!$C$3:$C$14,'Base IPCA'!$E$3:$E$14,AH2801,"Cubic","Extrapolate=Linear","MultiX=Average","Skip=True","Sort=True")</f>
        <v>#N/A Invalid Parameter: Interpolation value</v>
      </c>
      <c r="AJ2801" s="43" t="str">
        <f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>_xll.BInterpol('Base IPCA'!$C$3:$C$14,'Base IPCA'!$E$3:$E$14,AH2802,"Cubic","Extrapolate=Linear","MultiX=Average","Skip=True","Sort=True")</f>
        <v>#N/A Invalid Parameter: Interpolation value</v>
      </c>
      <c r="AJ2802" s="43" t="str">
        <f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>_xll.BInterpol('Base IPCA'!$C$3:$C$14,'Base IPCA'!$E$3:$E$14,AH2803,"Cubic","Extrapolate=Linear","MultiX=Average","Skip=True","Sort=True")</f>
        <v>#N/A Invalid Parameter: Interpolation value</v>
      </c>
      <c r="AJ2803" s="43" t="str">
        <f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>_xll.BInterpol('Base IPCA'!$C$3:$C$14,'Base IPCA'!$E$3:$E$14,AH2804,"Cubic","Extrapolate=Linear","MultiX=Average","Skip=True","Sort=True")</f>
        <v>#N/A Invalid Parameter: Interpolation value</v>
      </c>
      <c r="AJ2804" s="43" t="str">
        <f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>_xll.BInterpol('Base IPCA'!$C$3:$C$14,'Base IPCA'!$E$3:$E$14,AH2805,"Cubic","Extrapolate=Linear","MultiX=Average","Skip=True","Sort=True")</f>
        <v>#N/A Invalid Parameter: Interpolation value</v>
      </c>
      <c r="AJ2805" s="43" t="str">
        <f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>_xll.BInterpol('Base IPCA'!$C$3:$C$14,'Base IPCA'!$E$3:$E$14,AH2806,"Cubic","Extrapolate=Linear","MultiX=Average","Skip=True","Sort=True")</f>
        <v>#N/A Invalid Parameter: Interpolation value</v>
      </c>
      <c r="AJ2806" s="43" t="str">
        <f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>_xll.BInterpol('Base IPCA'!$C$3:$C$14,'Base IPCA'!$E$3:$E$14,AH2807,"Cubic","Extrapolate=Linear","MultiX=Average","Skip=True","Sort=True")</f>
        <v>#N/A Invalid Parameter: Interpolation value</v>
      </c>
      <c r="AJ2807" s="43" t="str">
        <f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>_xll.BInterpol('Base IPCA'!$C$3:$C$14,'Base IPCA'!$E$3:$E$14,AH2808,"Cubic","Extrapolate=Linear","MultiX=Average","Skip=True","Sort=True")</f>
        <v>#N/A Invalid Parameter: Interpolation value</v>
      </c>
      <c r="AJ2808" s="43" t="str">
        <f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>_xll.BInterpol('Base IPCA'!$C$3:$C$14,'Base IPCA'!$E$3:$E$14,AH2809,"Cubic","Extrapolate=Linear","MultiX=Average","Skip=True","Sort=True")</f>
        <v>#N/A Invalid Parameter: Interpolation value</v>
      </c>
      <c r="AJ2809" s="43" t="str">
        <f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>_xll.BInterpol('Base IPCA'!$C$3:$C$14,'Base IPCA'!$E$3:$E$14,AH2810,"Cubic","Extrapolate=Linear","MultiX=Average","Skip=True","Sort=True")</f>
        <v>#N/A Invalid Parameter: Interpolation value</v>
      </c>
      <c r="AJ2810" s="43" t="str">
        <f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>_xll.BInterpol('Base IPCA'!$C$3:$C$14,'Base IPCA'!$E$3:$E$14,AH2811,"Cubic","Extrapolate=Linear","MultiX=Average","Skip=True","Sort=True")</f>
        <v>#N/A Invalid Parameter: Interpolation value</v>
      </c>
      <c r="AJ2811" s="43" t="str">
        <f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>_xll.BInterpol('Base IPCA'!$C$3:$C$14,'Base IPCA'!$E$3:$E$14,AH2812,"Cubic","Extrapolate=Linear","MultiX=Average","Skip=True","Sort=True")</f>
        <v>#N/A Invalid Parameter: Interpolation value</v>
      </c>
      <c r="AJ2812" s="43" t="str">
        <f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>_xll.BInterpol('Base IPCA'!$C$3:$C$14,'Base IPCA'!$E$3:$E$14,AH2813,"Cubic","Extrapolate=Linear","MultiX=Average","Skip=True","Sort=True")</f>
        <v>#N/A Invalid Parameter: Interpolation value</v>
      </c>
      <c r="AJ2813" s="43" t="str">
        <f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>_xll.BInterpol('Base IPCA'!$C$3:$C$14,'Base IPCA'!$E$3:$E$14,AH2814,"Cubic","Extrapolate=Linear","MultiX=Average","Skip=True","Sort=True")</f>
        <v>#N/A Invalid Parameter: Interpolation value</v>
      </c>
      <c r="AJ2814" s="43" t="str">
        <f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>_xll.BInterpol('Base IPCA'!$C$3:$C$14,'Base IPCA'!$E$3:$E$14,AH2815,"Cubic","Extrapolate=Linear","MultiX=Average","Skip=True","Sort=True")</f>
        <v>#N/A Invalid Parameter: Interpolation value</v>
      </c>
      <c r="AJ2815" s="43" t="str">
        <f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>_xll.BInterpol('Base IPCA'!$C$3:$C$14,'Base IPCA'!$E$3:$E$14,AH2816,"Cubic","Extrapolate=Linear","MultiX=Average","Skip=True","Sort=True")</f>
        <v>#N/A Invalid Parameter: Interpolation value</v>
      </c>
      <c r="AJ2816" s="43" t="str">
        <f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>_xll.BInterpol('Base IPCA'!$C$3:$C$14,'Base IPCA'!$E$3:$E$14,AH2817,"Cubic","Extrapolate=Linear","MultiX=Average","Skip=True","Sort=True")</f>
        <v>#N/A Invalid Parameter: Interpolation value</v>
      </c>
      <c r="AJ2817" s="43" t="str">
        <f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>_xll.BInterpol('Base IPCA'!$C$3:$C$14,'Base IPCA'!$E$3:$E$14,AH2818,"Cubic","Extrapolate=Linear","MultiX=Average","Skip=True","Sort=True")</f>
        <v>#N/A Invalid Parameter: Interpolation value</v>
      </c>
      <c r="AJ2818" s="43" t="str">
        <f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>_xll.BInterpol('Base IPCA'!$C$3:$C$14,'Base IPCA'!$E$3:$E$14,AH2819,"Cubic","Extrapolate=Linear","MultiX=Average","Skip=True","Sort=True")</f>
        <v>#N/A Invalid Parameter: Interpolation value</v>
      </c>
      <c r="AJ2819" s="43" t="str">
        <f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>_xll.BInterpol('Base IPCA'!$C$3:$C$14,'Base IPCA'!$E$3:$E$14,AH2820,"Cubic","Extrapolate=Linear","MultiX=Average","Skip=True","Sort=True")</f>
        <v>#N/A Invalid Parameter: Interpolation value</v>
      </c>
      <c r="AJ2820" s="43" t="str">
        <f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>_xll.BInterpol('Base IPCA'!$C$3:$C$14,'Base IPCA'!$E$3:$E$14,AH2821,"Cubic","Extrapolate=Linear","MultiX=Average","Skip=True","Sort=True")</f>
        <v>#N/A Invalid Parameter: Interpolation value</v>
      </c>
      <c r="AJ2821" s="43" t="str">
        <f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>_xll.BInterpol('Base IPCA'!$C$3:$C$14,'Base IPCA'!$E$3:$E$14,AH2822,"Cubic","Extrapolate=Linear","MultiX=Average","Skip=True","Sort=True")</f>
        <v>#N/A Invalid Parameter: Interpolation value</v>
      </c>
      <c r="AJ2822" s="43" t="str">
        <f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>_xll.BInterpol('Base IPCA'!$C$3:$C$14,'Base IPCA'!$E$3:$E$14,AH2823,"Cubic","Extrapolate=Linear","MultiX=Average","Skip=True","Sort=True")</f>
        <v>#N/A Invalid Parameter: Interpolation value</v>
      </c>
      <c r="AJ2823" s="43" t="str">
        <f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>_xll.BInterpol('Base IPCA'!$C$3:$C$14,'Base IPCA'!$E$3:$E$14,AH2824,"Cubic","Extrapolate=Linear","MultiX=Average","Skip=True","Sort=True")</f>
        <v>#N/A Invalid Parameter: Interpolation value</v>
      </c>
      <c r="AJ2824" s="43" t="str">
        <f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>_xll.BInterpol('Base IPCA'!$C$3:$C$14,'Base IPCA'!$E$3:$E$14,AH2825,"Cubic","Extrapolate=Linear","MultiX=Average","Skip=True","Sort=True")</f>
        <v>#N/A Invalid Parameter: Interpolation value</v>
      </c>
      <c r="AJ2825" s="43" t="str">
        <f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>_xll.BInterpol('Base IPCA'!$C$3:$C$14,'Base IPCA'!$E$3:$E$14,AH2826,"Cubic","Extrapolate=Linear","MultiX=Average","Skip=True","Sort=True")</f>
        <v>#N/A Invalid Parameter: Interpolation value</v>
      </c>
      <c r="AJ2826" s="43" t="str">
        <f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>_xll.BInterpol('Base IPCA'!$C$3:$C$14,'Base IPCA'!$E$3:$E$14,AH2827,"Cubic","Extrapolate=Linear","MultiX=Average","Skip=True","Sort=True")</f>
        <v>#N/A Invalid Parameter: Interpolation value</v>
      </c>
      <c r="AJ2827" s="43" t="str">
        <f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>_xll.BInterpol('Base IPCA'!$C$3:$C$14,'Base IPCA'!$E$3:$E$14,AH2828,"Cubic","Extrapolate=Linear","MultiX=Average","Skip=True","Sort=True")</f>
        <v>#N/A Invalid Parameter: Interpolation value</v>
      </c>
      <c r="AJ2828" s="43" t="str">
        <f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>_xll.BInterpol('Base IPCA'!$C$3:$C$14,'Base IPCA'!$E$3:$E$14,AH2829,"Cubic","Extrapolate=Linear","MultiX=Average","Skip=True","Sort=True")</f>
        <v>#N/A Invalid Parameter: Interpolation value</v>
      </c>
      <c r="AJ2829" s="43" t="str">
        <f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>_xll.BInterpol('Base IPCA'!$C$3:$C$14,'Base IPCA'!$E$3:$E$14,AH2830,"Cubic","Extrapolate=Linear","MultiX=Average","Skip=True","Sort=True")</f>
        <v>#N/A Invalid Parameter: Interpolation value</v>
      </c>
      <c r="AJ2830" s="43" t="str">
        <f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>_xll.BInterpol('Base IPCA'!$C$3:$C$14,'Base IPCA'!$E$3:$E$14,AH2831,"Cubic","Extrapolate=Linear","MultiX=Average","Skip=True","Sort=True")</f>
        <v>#N/A Invalid Parameter: Interpolation value</v>
      </c>
      <c r="AJ2831" s="43" t="str">
        <f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>_xll.BInterpol('Base IPCA'!$C$3:$C$14,'Base IPCA'!$E$3:$E$14,AH2832,"Cubic","Extrapolate=Linear","MultiX=Average","Skip=True","Sort=True")</f>
        <v>#N/A Invalid Parameter: Interpolation value</v>
      </c>
      <c r="AJ2832" s="43" t="str">
        <f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>_xll.BInterpol('Base IPCA'!$C$3:$C$14,'Base IPCA'!$E$3:$E$14,AH2833,"Cubic","Extrapolate=Linear","MultiX=Average","Skip=True","Sort=True")</f>
        <v>#N/A Invalid Parameter: Interpolation value</v>
      </c>
      <c r="AJ2833" s="43" t="str">
        <f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>_xll.BInterpol('Base IPCA'!$C$3:$C$14,'Base IPCA'!$E$3:$E$14,AH2834,"Cubic","Extrapolate=Linear","MultiX=Average","Skip=True","Sort=True")</f>
        <v>#N/A Invalid Parameter: Interpolation value</v>
      </c>
      <c r="AJ2834" s="43" t="str">
        <f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>_xll.BInterpol('Base IPCA'!$C$3:$C$14,'Base IPCA'!$E$3:$E$14,AH2835,"Cubic","Extrapolate=Linear","MultiX=Average","Skip=True","Sort=True")</f>
        <v>#N/A Invalid Parameter: Interpolation value</v>
      </c>
      <c r="AJ2835" s="43" t="str">
        <f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>_xll.BInterpol('Base IPCA'!$C$3:$C$14,'Base IPCA'!$E$3:$E$14,AH2836,"Cubic","Extrapolate=Linear","MultiX=Average","Skip=True","Sort=True")</f>
        <v>#N/A Invalid Parameter: Interpolation value</v>
      </c>
      <c r="AJ2836" s="43" t="str">
        <f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>_xll.BInterpol('Base IPCA'!$C$3:$C$14,'Base IPCA'!$E$3:$E$14,AH2837,"Cubic","Extrapolate=Linear","MultiX=Average","Skip=True","Sort=True")</f>
        <v>#N/A Invalid Parameter: Interpolation value</v>
      </c>
      <c r="AJ2837" s="43" t="str">
        <f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>_xll.BInterpol('Base IPCA'!$C$3:$C$14,'Base IPCA'!$E$3:$E$14,AH2838,"Cubic","Extrapolate=Linear","MultiX=Average","Skip=True","Sort=True")</f>
        <v>#N/A Invalid Parameter: Interpolation value</v>
      </c>
      <c r="AJ2838" s="43" t="str">
        <f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>_xll.BInterpol('Base IPCA'!$C$3:$C$14,'Base IPCA'!$E$3:$E$14,AH2839,"Cubic","Extrapolate=Linear","MultiX=Average","Skip=True","Sort=True")</f>
        <v>#N/A Invalid Parameter: Interpolation value</v>
      </c>
      <c r="AJ2839" s="43" t="str">
        <f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>_xll.BInterpol('Base IPCA'!$C$3:$C$14,'Base IPCA'!$E$3:$E$14,AH2840,"Cubic","Extrapolate=Linear","MultiX=Average","Skip=True","Sort=True")</f>
        <v>#N/A Invalid Parameter: Interpolation value</v>
      </c>
      <c r="AJ2840" s="43" t="str">
        <f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>_xll.BInterpol('Base IPCA'!$C$3:$C$14,'Base IPCA'!$E$3:$E$14,AH2841,"Cubic","Extrapolate=Linear","MultiX=Average","Skip=True","Sort=True")</f>
        <v>#N/A Invalid Parameter: Interpolation value</v>
      </c>
      <c r="AJ2841" s="43" t="str">
        <f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>_xll.BInterpol('Base IPCA'!$C$3:$C$14,'Base IPCA'!$E$3:$E$14,AH2842,"Cubic","Extrapolate=Linear","MultiX=Average","Skip=True","Sort=True")</f>
        <v>#N/A Invalid Parameter: Interpolation value</v>
      </c>
      <c r="AJ2842" s="43" t="str">
        <f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>_xll.BInterpol('Base IPCA'!$C$3:$C$14,'Base IPCA'!$E$3:$E$14,AH2843,"Cubic","Extrapolate=Linear","MultiX=Average","Skip=True","Sort=True")</f>
        <v>#N/A Invalid Parameter: Interpolation value</v>
      </c>
      <c r="AJ2843" s="43" t="str">
        <f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>_xll.BInterpol('Base IPCA'!$C$3:$C$14,'Base IPCA'!$E$3:$E$14,AH2844,"Cubic","Extrapolate=Linear","MultiX=Average","Skip=True","Sort=True")</f>
        <v>#N/A Invalid Parameter: Interpolation value</v>
      </c>
      <c r="AJ2844" s="43" t="str">
        <f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>_xll.BInterpol('Base IPCA'!$C$3:$C$14,'Base IPCA'!$E$3:$E$14,AH2845,"Cubic","Extrapolate=Linear","MultiX=Average","Skip=True","Sort=True")</f>
        <v>#N/A Invalid Parameter: Interpolation value</v>
      </c>
      <c r="AJ2845" s="43" t="str">
        <f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>_xll.BInterpol('Base IPCA'!$C$3:$C$14,'Base IPCA'!$E$3:$E$14,AH2846,"Cubic","Extrapolate=Linear","MultiX=Average","Skip=True","Sort=True")</f>
        <v>#N/A Invalid Parameter: Interpolation value</v>
      </c>
      <c r="AJ2846" s="43" t="str">
        <f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>_xll.BInterpol('Base IPCA'!$C$3:$C$14,'Base IPCA'!$E$3:$E$14,AH2847,"Cubic","Extrapolate=Linear","MultiX=Average","Skip=True","Sort=True")</f>
        <v>#N/A Invalid Parameter: Interpolation value</v>
      </c>
      <c r="AJ2847" s="43" t="str">
        <f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>_xll.BInterpol('Base IPCA'!$C$3:$C$14,'Base IPCA'!$E$3:$E$14,AH2848,"Cubic","Extrapolate=Linear","MultiX=Average","Skip=True","Sort=True")</f>
        <v>#N/A Invalid Parameter: Interpolation value</v>
      </c>
      <c r="AJ2848" s="43" t="str">
        <f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>_xll.BInterpol('Base IPCA'!$C$3:$C$14,'Base IPCA'!$E$3:$E$14,AH2849,"Cubic","Extrapolate=Linear","MultiX=Average","Skip=True","Sort=True")</f>
        <v>#N/A Invalid Parameter: Interpolation value</v>
      </c>
      <c r="AJ2849" s="43" t="str">
        <f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>_xll.BInterpol('Base IPCA'!$C$3:$C$14,'Base IPCA'!$E$3:$E$14,AH2850,"Cubic","Extrapolate=Linear","MultiX=Average","Skip=True","Sort=True")</f>
        <v>#N/A Invalid Parameter: Interpolation value</v>
      </c>
      <c r="AJ2850" s="43" t="str">
        <f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>_xll.BInterpol('Base IPCA'!$C$3:$C$14,'Base IPCA'!$E$3:$E$14,AH2851,"Cubic","Extrapolate=Linear","MultiX=Average","Skip=True","Sort=True")</f>
        <v>#N/A Invalid Parameter: Interpolation value</v>
      </c>
      <c r="AJ2851" s="43" t="str">
        <f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>_xll.BInterpol('Base IPCA'!$C$3:$C$14,'Base IPCA'!$E$3:$E$14,AH2852,"Cubic","Extrapolate=Linear","MultiX=Average","Skip=True","Sort=True")</f>
        <v>#N/A Invalid Parameter: Interpolation value</v>
      </c>
      <c r="AJ2852" s="43" t="str">
        <f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>_xll.BInterpol('Base IPCA'!$C$3:$C$14,'Base IPCA'!$E$3:$E$14,AH2853,"Cubic","Extrapolate=Linear","MultiX=Average","Skip=True","Sort=True")</f>
        <v>#N/A Invalid Parameter: Interpolation value</v>
      </c>
      <c r="AJ2853" s="43" t="str">
        <f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>_xll.BInterpol('Base IPCA'!$C$3:$C$14,'Base IPCA'!$E$3:$E$14,AH2854,"Cubic","Extrapolate=Linear","MultiX=Average","Skip=True","Sort=True")</f>
        <v>#N/A Invalid Parameter: Interpolation value</v>
      </c>
      <c r="AJ2854" s="43" t="str">
        <f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>_xll.BInterpol('Base IPCA'!$C$3:$C$14,'Base IPCA'!$E$3:$E$14,AH2855,"Cubic","Extrapolate=Linear","MultiX=Average","Skip=True","Sort=True")</f>
        <v>#N/A Invalid Parameter: Interpolation value</v>
      </c>
      <c r="AJ2855" s="43" t="str">
        <f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>_xll.BInterpol('Base IPCA'!$C$3:$C$14,'Base IPCA'!$E$3:$E$14,AH2856,"Cubic","Extrapolate=Linear","MultiX=Average","Skip=True","Sort=True")</f>
        <v>#N/A Invalid Parameter: Interpolation value</v>
      </c>
      <c r="AJ2856" s="43" t="str">
        <f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>_xll.BInterpol('Base IPCA'!$C$3:$C$14,'Base IPCA'!$E$3:$E$14,AH2857,"Cubic","Extrapolate=Linear","MultiX=Average","Skip=True","Sort=True")</f>
        <v>#N/A Invalid Parameter: Interpolation value</v>
      </c>
      <c r="AJ2857" s="43" t="str">
        <f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>_xll.BInterpol('Base IPCA'!$C$3:$C$14,'Base IPCA'!$E$3:$E$14,AH2858,"Cubic","Extrapolate=Linear","MultiX=Average","Skip=True","Sort=True")</f>
        <v>#N/A Invalid Parameter: Interpolation value</v>
      </c>
      <c r="AJ2858" s="43" t="str">
        <f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>_xll.BInterpol('Base IPCA'!$C$3:$C$14,'Base IPCA'!$E$3:$E$14,AH2859,"Cubic","Extrapolate=Linear","MultiX=Average","Skip=True","Sort=True")</f>
        <v>#N/A Invalid Parameter: Interpolation value</v>
      </c>
      <c r="AJ2859" s="43" t="str">
        <f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>_xll.BInterpol('Base IPCA'!$C$3:$C$14,'Base IPCA'!$E$3:$E$14,AH2860,"Cubic","Extrapolate=Linear","MultiX=Average","Skip=True","Sort=True")</f>
        <v>#N/A Invalid Parameter: Interpolation value</v>
      </c>
      <c r="AJ2860" s="43" t="str">
        <f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>_xll.BInterpol('Base IPCA'!$C$3:$C$14,'Base IPCA'!$E$3:$E$14,AH2861,"Cubic","Extrapolate=Linear","MultiX=Average","Skip=True","Sort=True")</f>
        <v>#N/A Invalid Parameter: Interpolation value</v>
      </c>
      <c r="AJ2861" s="43" t="str">
        <f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>_xll.BInterpol('Base IPCA'!$C$3:$C$14,'Base IPCA'!$E$3:$E$14,AH2862,"Cubic","Extrapolate=Linear","MultiX=Average","Skip=True","Sort=True")</f>
        <v>#N/A Invalid Parameter: Interpolation value</v>
      </c>
      <c r="AJ2862" s="43" t="str">
        <f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>_xll.BInterpol('Base IPCA'!$C$3:$C$14,'Base IPCA'!$E$3:$E$14,AH2863,"Cubic","Extrapolate=Linear","MultiX=Average","Skip=True","Sort=True")</f>
        <v>#N/A Invalid Parameter: Interpolation value</v>
      </c>
      <c r="AJ2863" s="43" t="str">
        <f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>_xll.BInterpol('Base IPCA'!$C$3:$C$14,'Base IPCA'!$E$3:$E$14,AH2864,"Cubic","Extrapolate=Linear","MultiX=Average","Skip=True","Sort=True")</f>
        <v>#N/A Invalid Parameter: Interpolation value</v>
      </c>
      <c r="AJ2864" s="43" t="str">
        <f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>_xll.BInterpol('Base IPCA'!$C$3:$C$14,'Base IPCA'!$E$3:$E$14,AH2865,"Cubic","Extrapolate=Linear","MultiX=Average","Skip=True","Sort=True")</f>
        <v>#N/A Invalid Parameter: Interpolation value</v>
      </c>
      <c r="AJ2865" s="43" t="str">
        <f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>_xll.BInterpol('Base IPCA'!$C$3:$C$14,'Base IPCA'!$E$3:$E$14,AH2866,"Cubic","Extrapolate=Linear","MultiX=Average","Skip=True","Sort=True")</f>
        <v>#N/A Invalid Parameter: Interpolation value</v>
      </c>
      <c r="AJ2866" s="43" t="str">
        <f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>_xll.BInterpol('Base IPCA'!$C$3:$C$14,'Base IPCA'!$E$3:$E$14,AH2867,"Cubic","Extrapolate=Linear","MultiX=Average","Skip=True","Sort=True")</f>
        <v>#N/A Invalid Parameter: Interpolation value</v>
      </c>
      <c r="AJ2867" s="43" t="str">
        <f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>_xll.BInterpol('Base IPCA'!$C$3:$C$14,'Base IPCA'!$E$3:$E$14,AH2868,"Cubic","Extrapolate=Linear","MultiX=Average","Skip=True","Sort=True")</f>
        <v>#N/A Invalid Parameter: Interpolation value</v>
      </c>
      <c r="AJ2868" s="43" t="str">
        <f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>_xll.BInterpol('Base IPCA'!$C$3:$C$14,'Base IPCA'!$E$3:$E$14,AH2869,"Cubic","Extrapolate=Linear","MultiX=Average","Skip=True","Sort=True")</f>
        <v>#N/A Invalid Parameter: Interpolation value</v>
      </c>
      <c r="AJ2869" s="43" t="str">
        <f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>_xll.BInterpol('Base IPCA'!$C$3:$C$14,'Base IPCA'!$E$3:$E$14,AH2870,"Cubic","Extrapolate=Linear","MultiX=Average","Skip=True","Sort=True")</f>
        <v>#N/A Invalid Parameter: Interpolation value</v>
      </c>
      <c r="AJ2870" s="43" t="str">
        <f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>_xll.BInterpol('Base IPCA'!$C$3:$C$14,'Base IPCA'!$E$3:$E$14,AH2871,"Cubic","Extrapolate=Linear","MultiX=Average","Skip=True","Sort=True")</f>
        <v>#N/A Invalid Parameter: Interpolation value</v>
      </c>
      <c r="AJ2871" s="43" t="str">
        <f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>_xll.BInterpol('Base IPCA'!$C$3:$C$14,'Base IPCA'!$E$3:$E$14,AH2872,"Cubic","Extrapolate=Linear","MultiX=Average","Skip=True","Sort=True")</f>
        <v>#N/A Invalid Parameter: Interpolation value</v>
      </c>
      <c r="AJ2872" s="43" t="str">
        <f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>_xll.BInterpol('Base IPCA'!$C$3:$C$14,'Base IPCA'!$E$3:$E$14,AH2873,"Cubic","Extrapolate=Linear","MultiX=Average","Skip=True","Sort=True")</f>
        <v>#N/A Invalid Parameter: Interpolation value</v>
      </c>
      <c r="AJ2873" s="43" t="str">
        <f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>_xll.BInterpol('Base IPCA'!$C$3:$C$14,'Base IPCA'!$E$3:$E$14,AH2874,"Cubic","Extrapolate=Linear","MultiX=Average","Skip=True","Sort=True")</f>
        <v>#N/A Invalid Parameter: Interpolation value</v>
      </c>
      <c r="AJ2874" s="43" t="str">
        <f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>_xll.BInterpol('Base IPCA'!$C$3:$C$14,'Base IPCA'!$E$3:$E$14,AH2875,"Cubic","Extrapolate=Linear","MultiX=Average","Skip=True","Sort=True")</f>
        <v>#N/A Invalid Parameter: Interpolation value</v>
      </c>
      <c r="AJ2875" s="43" t="str">
        <f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>_xll.BInterpol('Base IPCA'!$C$3:$C$14,'Base IPCA'!$E$3:$E$14,AH2876,"Cubic","Extrapolate=Linear","MultiX=Average","Skip=True","Sort=True")</f>
        <v>#N/A Invalid Parameter: Interpolation value</v>
      </c>
      <c r="AJ2876" s="43" t="str">
        <f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>_xll.BInterpol('Base IPCA'!$C$3:$C$14,'Base IPCA'!$E$3:$E$14,AH2877,"Cubic","Extrapolate=Linear","MultiX=Average","Skip=True","Sort=True")</f>
        <v>#N/A Invalid Parameter: Interpolation value</v>
      </c>
      <c r="AJ2877" s="43" t="str">
        <f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>_xll.BInterpol('Base IPCA'!$C$3:$C$14,'Base IPCA'!$E$3:$E$14,AH2878,"Cubic","Extrapolate=Linear","MultiX=Average","Skip=True","Sort=True")</f>
        <v>#N/A Invalid Parameter: Interpolation value</v>
      </c>
      <c r="AJ2878" s="43" t="str">
        <f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>_xll.BInterpol('Base IPCA'!$C$3:$C$14,'Base IPCA'!$E$3:$E$14,AH2879,"Cubic","Extrapolate=Linear","MultiX=Average","Skip=True","Sort=True")</f>
        <v>#N/A Invalid Parameter: Interpolation value</v>
      </c>
      <c r="AJ2879" s="43" t="str">
        <f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>_xll.BInterpol('Base IPCA'!$C$3:$C$14,'Base IPCA'!$E$3:$E$14,AH2880,"Cubic","Extrapolate=Linear","MultiX=Average","Skip=True","Sort=True")</f>
        <v>#N/A Invalid Parameter: Interpolation value</v>
      </c>
      <c r="AJ2880" s="43" t="str">
        <f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>_xll.BInterpol('Base IPCA'!$C$3:$C$14,'Base IPCA'!$E$3:$E$14,AH2881,"Cubic","Extrapolate=Linear","MultiX=Average","Skip=True","Sort=True")</f>
        <v>#N/A Invalid Parameter: Interpolation value</v>
      </c>
      <c r="AJ2881" s="43" t="str">
        <f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>_xll.BInterpol('Base IPCA'!$C$3:$C$14,'Base IPCA'!$E$3:$E$14,AH2882,"Cubic","Extrapolate=Linear","MultiX=Average","Skip=True","Sort=True")</f>
        <v>#N/A Invalid Parameter: Interpolation value</v>
      </c>
      <c r="AJ2882" s="43" t="str">
        <f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>_xll.BInterpol('Base IPCA'!$C$3:$C$14,'Base IPCA'!$E$3:$E$14,AH2883,"Cubic","Extrapolate=Linear","MultiX=Average","Skip=True","Sort=True")</f>
        <v>#N/A Invalid Parameter: Interpolation value</v>
      </c>
      <c r="AJ2883" s="43" t="str">
        <f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>_xll.BInterpol('Base IPCA'!$C$3:$C$14,'Base IPCA'!$E$3:$E$14,AH2884,"Cubic","Extrapolate=Linear","MultiX=Average","Skip=True","Sort=True")</f>
        <v>#N/A Invalid Parameter: Interpolation value</v>
      </c>
      <c r="AJ2884" s="43" t="str">
        <f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>_xll.BInterpol('Base IPCA'!$C$3:$C$14,'Base IPCA'!$E$3:$E$14,AH2885,"Cubic","Extrapolate=Linear","MultiX=Average","Skip=True","Sort=True")</f>
        <v>#N/A Invalid Parameter: Interpolation value</v>
      </c>
      <c r="AJ2885" s="43" t="str">
        <f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>_xll.BInterpol('Base IPCA'!$C$3:$C$14,'Base IPCA'!$E$3:$E$14,AH2886,"Cubic","Extrapolate=Linear","MultiX=Average","Skip=True","Sort=True")</f>
        <v>#N/A Invalid Parameter: Interpolation value</v>
      </c>
      <c r="AJ2886" s="43" t="str">
        <f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>_xll.BInterpol('Base IPCA'!$C$3:$C$14,'Base IPCA'!$E$3:$E$14,AH2887,"Cubic","Extrapolate=Linear","MultiX=Average","Skip=True","Sort=True")</f>
        <v>#N/A Invalid Parameter: Interpolation value</v>
      </c>
      <c r="AJ2887" s="43" t="str">
        <f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>_xll.BInterpol('Base IPCA'!$C$3:$C$14,'Base IPCA'!$E$3:$E$14,AH2888,"Cubic","Extrapolate=Linear","MultiX=Average","Skip=True","Sort=True")</f>
        <v>#N/A Invalid Parameter: Interpolation value</v>
      </c>
      <c r="AJ2888" s="43" t="str">
        <f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>_xll.BInterpol('Base IPCA'!$C$3:$C$14,'Base IPCA'!$E$3:$E$14,AH2889,"Cubic","Extrapolate=Linear","MultiX=Average","Skip=True","Sort=True")</f>
        <v>#N/A Invalid Parameter: Interpolation value</v>
      </c>
      <c r="AJ2889" s="43" t="str">
        <f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>_xll.BInterpol('Base IPCA'!$C$3:$C$14,'Base IPCA'!$E$3:$E$14,AH2890,"Cubic","Extrapolate=Linear","MultiX=Average","Skip=True","Sort=True")</f>
        <v>#N/A Invalid Parameter: Interpolation value</v>
      </c>
      <c r="AJ2890" s="43" t="str">
        <f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>_xll.BInterpol('Base IPCA'!$C$3:$C$14,'Base IPCA'!$E$3:$E$14,AH2891,"Cubic","Extrapolate=Linear","MultiX=Average","Skip=True","Sort=True")</f>
        <v>#N/A Invalid Parameter: Interpolation value</v>
      </c>
      <c r="AJ2891" s="43" t="str">
        <f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>_xll.BInterpol('Base IPCA'!$C$3:$C$14,'Base IPCA'!$E$3:$E$14,AH2892,"Cubic","Extrapolate=Linear","MultiX=Average","Skip=True","Sort=True")</f>
        <v>#N/A Invalid Parameter: Interpolation value</v>
      </c>
      <c r="AJ2892" s="43" t="str">
        <f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>_xll.BInterpol('Base IPCA'!$C$3:$C$14,'Base IPCA'!$E$3:$E$14,AH2893,"Cubic","Extrapolate=Linear","MultiX=Average","Skip=True","Sort=True")</f>
        <v>#N/A Invalid Parameter: Interpolation value</v>
      </c>
      <c r="AJ2893" s="43" t="str">
        <f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>_xll.BInterpol('Base IPCA'!$C$3:$C$14,'Base IPCA'!$E$3:$E$14,AH2894,"Cubic","Extrapolate=Linear","MultiX=Average","Skip=True","Sort=True")</f>
        <v>#N/A Invalid Parameter: Interpolation value</v>
      </c>
      <c r="AJ2894" s="43" t="str">
        <f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>_xll.BInterpol('Base IPCA'!$C$3:$C$14,'Base IPCA'!$E$3:$E$14,AH2895,"Cubic","Extrapolate=Linear","MultiX=Average","Skip=True","Sort=True")</f>
        <v>#N/A Invalid Parameter: Interpolation value</v>
      </c>
      <c r="AJ2895" s="43" t="str">
        <f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>_xll.BInterpol('Base IPCA'!$C$3:$C$14,'Base IPCA'!$E$3:$E$14,AH2896,"Cubic","Extrapolate=Linear","MultiX=Average","Skip=True","Sort=True")</f>
        <v>#N/A Invalid Parameter: Interpolation value</v>
      </c>
      <c r="AJ2896" s="43" t="str">
        <f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>_xll.BInterpol('Base IPCA'!$C$3:$C$14,'Base IPCA'!$E$3:$E$14,AH2897,"Cubic","Extrapolate=Linear","MultiX=Average","Skip=True","Sort=True")</f>
        <v>#N/A Invalid Parameter: Interpolation value</v>
      </c>
      <c r="AJ2897" s="43" t="str">
        <f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>_xll.BInterpol('Base IPCA'!$C$3:$C$14,'Base IPCA'!$E$3:$E$14,AH2898,"Cubic","Extrapolate=Linear","MultiX=Average","Skip=True","Sort=True")</f>
        <v>#N/A Invalid Parameter: Interpolation value</v>
      </c>
      <c r="AJ2898" s="43" t="str">
        <f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>_xll.BInterpol('Base IPCA'!$C$3:$C$14,'Base IPCA'!$E$3:$E$14,AH2899,"Cubic","Extrapolate=Linear","MultiX=Average","Skip=True","Sort=True")</f>
        <v>#N/A Invalid Parameter: Interpolation value</v>
      </c>
      <c r="AJ2899" s="43" t="str">
        <f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>_xll.BInterpol('Base IPCA'!$C$3:$C$14,'Base IPCA'!$E$3:$E$14,AH2900,"Cubic","Extrapolate=Linear","MultiX=Average","Skip=True","Sort=True")</f>
        <v>#N/A Invalid Parameter: Interpolation value</v>
      </c>
      <c r="AJ2900" s="43" t="str">
        <f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>_xll.BInterpol('Base IPCA'!$C$3:$C$14,'Base IPCA'!$E$3:$E$14,AH2901,"Cubic","Extrapolate=Linear","MultiX=Average","Skip=True","Sort=True")</f>
        <v>#N/A Invalid Parameter: Interpolation value</v>
      </c>
      <c r="AJ2901" s="43" t="str">
        <f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>_xll.BInterpol('Base IPCA'!$C$3:$C$14,'Base IPCA'!$E$3:$E$14,AH2902,"Cubic","Extrapolate=Linear","MultiX=Average","Skip=True","Sort=True")</f>
        <v>#N/A Invalid Parameter: Interpolation value</v>
      </c>
      <c r="AJ2902" s="43" t="str">
        <f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>_xll.BInterpol('Base IPCA'!$C$3:$C$14,'Base IPCA'!$E$3:$E$14,AH2903,"Cubic","Extrapolate=Linear","MultiX=Average","Skip=True","Sort=True")</f>
        <v>#N/A Invalid Parameter: Interpolation value</v>
      </c>
      <c r="AJ2903" s="43" t="str">
        <f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>_xll.BInterpol('Base IPCA'!$C$3:$C$14,'Base IPCA'!$E$3:$E$14,AH2904,"Cubic","Extrapolate=Linear","MultiX=Average","Skip=True","Sort=True")</f>
        <v>#N/A Invalid Parameter: Interpolation value</v>
      </c>
      <c r="AJ2904" s="43" t="str">
        <f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>_xll.BInterpol('Base IPCA'!$C$3:$C$14,'Base IPCA'!$E$3:$E$14,AH2905,"Cubic","Extrapolate=Linear","MultiX=Average","Skip=True","Sort=True")</f>
        <v>#N/A Invalid Parameter: Interpolation value</v>
      </c>
      <c r="AJ2905" s="43" t="str">
        <f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>_xll.BInterpol('Base IPCA'!$C$3:$C$14,'Base IPCA'!$E$3:$E$14,AH2906,"Cubic","Extrapolate=Linear","MultiX=Average","Skip=True","Sort=True")</f>
        <v>#N/A Invalid Parameter: Interpolation value</v>
      </c>
      <c r="AJ2906" s="43" t="str">
        <f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>_xll.BInterpol('Base IPCA'!$C$3:$C$14,'Base IPCA'!$E$3:$E$14,AH2907,"Cubic","Extrapolate=Linear","MultiX=Average","Skip=True","Sort=True")</f>
        <v>#N/A Invalid Parameter: Interpolation value</v>
      </c>
      <c r="AJ2907" s="43" t="str">
        <f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>_xll.BInterpol('Base IPCA'!$C$3:$C$14,'Base IPCA'!$E$3:$E$14,AH2908,"Cubic","Extrapolate=Linear","MultiX=Average","Skip=True","Sort=True")</f>
        <v>#N/A Invalid Parameter: Interpolation value</v>
      </c>
      <c r="AJ2908" s="43" t="str">
        <f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>_xll.BInterpol('Base IPCA'!$C$3:$C$14,'Base IPCA'!$E$3:$E$14,AH2909,"Cubic","Extrapolate=Linear","MultiX=Average","Skip=True","Sort=True")</f>
        <v>#N/A Invalid Parameter: Interpolation value</v>
      </c>
      <c r="AJ2909" s="43" t="str">
        <f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>_xll.BInterpol('Base IPCA'!$C$3:$C$14,'Base IPCA'!$E$3:$E$14,AH2910,"Cubic","Extrapolate=Linear","MultiX=Average","Skip=True","Sort=True")</f>
        <v>#N/A Invalid Parameter: Interpolation value</v>
      </c>
      <c r="AJ2910" s="43" t="str">
        <f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>_xll.BInterpol('Base IPCA'!$C$3:$C$14,'Base IPCA'!$E$3:$E$14,AH2911,"Cubic","Extrapolate=Linear","MultiX=Average","Skip=True","Sort=True")</f>
        <v>#N/A Invalid Parameter: Interpolation value</v>
      </c>
      <c r="AJ2911" s="43" t="str">
        <f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>_xll.BInterpol('Base IPCA'!$C$3:$C$14,'Base IPCA'!$E$3:$E$14,AH2912,"Cubic","Extrapolate=Linear","MultiX=Average","Skip=True","Sort=True")</f>
        <v>#N/A Invalid Parameter: Interpolation value</v>
      </c>
      <c r="AJ2912" s="43" t="str">
        <f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>_xll.BInterpol('Base IPCA'!$C$3:$C$14,'Base IPCA'!$E$3:$E$14,AH2913,"Cubic","Extrapolate=Linear","MultiX=Average","Skip=True","Sort=True")</f>
        <v>#N/A Invalid Parameter: Interpolation value</v>
      </c>
      <c r="AJ2913" s="43" t="str">
        <f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>_xll.BInterpol('Base IPCA'!$C$3:$C$14,'Base IPCA'!$E$3:$E$14,AH2914,"Cubic","Extrapolate=Linear","MultiX=Average","Skip=True","Sort=True")</f>
        <v>#N/A Invalid Parameter: Interpolation value</v>
      </c>
      <c r="AJ2914" s="43" t="str">
        <f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>_xll.BInterpol('Base IPCA'!$C$3:$C$14,'Base IPCA'!$E$3:$E$14,AH2915,"Cubic","Extrapolate=Linear","MultiX=Average","Skip=True","Sort=True")</f>
        <v>#N/A Invalid Parameter: Interpolation value</v>
      </c>
      <c r="AJ2915" s="43" t="str">
        <f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>_xll.BInterpol('Base IPCA'!$C$3:$C$14,'Base IPCA'!$E$3:$E$14,AH2916,"Cubic","Extrapolate=Linear","MultiX=Average","Skip=True","Sort=True")</f>
        <v>#N/A Invalid Parameter: Interpolation value</v>
      </c>
      <c r="AJ2916" s="43" t="str">
        <f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>_xll.BInterpol('Base IPCA'!$C$3:$C$14,'Base IPCA'!$E$3:$E$14,AH2917,"Cubic","Extrapolate=Linear","MultiX=Average","Skip=True","Sort=True")</f>
        <v>#N/A Invalid Parameter: Interpolation value</v>
      </c>
      <c r="AJ2917" s="43" t="str">
        <f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>_xll.BInterpol('Base IPCA'!$C$3:$C$14,'Base IPCA'!$E$3:$E$14,AH2918,"Cubic","Extrapolate=Linear","MultiX=Average","Skip=True","Sort=True")</f>
        <v>#N/A Invalid Parameter: Interpolation value</v>
      </c>
      <c r="AJ2918" s="43" t="str">
        <f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>_xll.BInterpol('Base IPCA'!$C$3:$C$14,'Base IPCA'!$E$3:$E$14,AH2919,"Cubic","Extrapolate=Linear","MultiX=Average","Skip=True","Sort=True")</f>
        <v>#N/A Invalid Parameter: Interpolation value</v>
      </c>
      <c r="AJ2919" s="43" t="str">
        <f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>_xll.BInterpol('Base IPCA'!$C$3:$C$14,'Base IPCA'!$E$3:$E$14,AH2920,"Cubic","Extrapolate=Linear","MultiX=Average","Skip=True","Sort=True")</f>
        <v>#N/A Invalid Parameter: Interpolation value</v>
      </c>
      <c r="AJ2920" s="43" t="str">
        <f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>_xll.BInterpol('Base IPCA'!$C$3:$C$14,'Base IPCA'!$E$3:$E$14,AH2921,"Cubic","Extrapolate=Linear","MultiX=Average","Skip=True","Sort=True")</f>
        <v>#N/A Invalid Parameter: Interpolation value</v>
      </c>
      <c r="AJ2921" s="43" t="str">
        <f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>_xll.BInterpol('Base IPCA'!$C$3:$C$14,'Base IPCA'!$E$3:$E$14,AH2922,"Cubic","Extrapolate=Linear","MultiX=Average","Skip=True","Sort=True")</f>
        <v>#N/A Invalid Parameter: Interpolation value</v>
      </c>
      <c r="AJ2922" s="43" t="str">
        <f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>_xll.BInterpol('Base IPCA'!$C$3:$C$14,'Base IPCA'!$E$3:$E$14,AH2923,"Cubic","Extrapolate=Linear","MultiX=Average","Skip=True","Sort=True")</f>
        <v>#N/A Invalid Parameter: Interpolation value</v>
      </c>
      <c r="AJ2923" s="43" t="str">
        <f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>_xll.BInterpol('Base IPCA'!$C$3:$C$14,'Base IPCA'!$E$3:$E$14,AH2924,"Cubic","Extrapolate=Linear","MultiX=Average","Skip=True","Sort=True")</f>
        <v>#N/A Invalid Parameter: Interpolation value</v>
      </c>
      <c r="AJ2924" s="43" t="str">
        <f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>_xll.BInterpol('Base IPCA'!$C$3:$C$14,'Base IPCA'!$E$3:$E$14,AH2925,"Cubic","Extrapolate=Linear","MultiX=Average","Skip=True","Sort=True")</f>
        <v>#N/A Invalid Parameter: Interpolation value</v>
      </c>
      <c r="AJ2925" s="43" t="str">
        <f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>_xll.BInterpol('Base IPCA'!$C$3:$C$14,'Base IPCA'!$E$3:$E$14,AH2926,"Cubic","Extrapolate=Linear","MultiX=Average","Skip=True","Sort=True")</f>
        <v>#N/A Invalid Parameter: Interpolation value</v>
      </c>
      <c r="AJ2926" s="43" t="str">
        <f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>_xll.BInterpol('Base IPCA'!$C$3:$C$14,'Base IPCA'!$E$3:$E$14,AH2927,"Cubic","Extrapolate=Linear","MultiX=Average","Skip=True","Sort=True")</f>
        <v>#N/A Invalid Parameter: Interpolation value</v>
      </c>
      <c r="AJ2927" s="43" t="str">
        <f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>_xll.BInterpol('Base IPCA'!$C$3:$C$14,'Base IPCA'!$E$3:$E$14,AH2928,"Cubic","Extrapolate=Linear","MultiX=Average","Skip=True","Sort=True")</f>
        <v>#N/A Invalid Parameter: Interpolation value</v>
      </c>
      <c r="AJ2928" s="43" t="str">
        <f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>_xll.BInterpol('Base IPCA'!$C$3:$C$14,'Base IPCA'!$E$3:$E$14,AH2929,"Cubic","Extrapolate=Linear","MultiX=Average","Skip=True","Sort=True")</f>
        <v>#N/A Invalid Parameter: Interpolation value</v>
      </c>
      <c r="AJ2929" s="43" t="str">
        <f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>_xll.BInterpol('Base IPCA'!$C$3:$C$14,'Base IPCA'!$E$3:$E$14,AH2930,"Cubic","Extrapolate=Linear","MultiX=Average","Skip=True","Sort=True")</f>
        <v>#N/A Invalid Parameter: Interpolation value</v>
      </c>
      <c r="AJ2930" s="43" t="str">
        <f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>_xll.BInterpol('Base IPCA'!$C$3:$C$14,'Base IPCA'!$E$3:$E$14,AH2931,"Cubic","Extrapolate=Linear","MultiX=Average","Skip=True","Sort=True")</f>
        <v>#N/A Invalid Parameter: Interpolation value</v>
      </c>
      <c r="AJ2931" s="43" t="str">
        <f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>_xll.BInterpol('Base IPCA'!$C$3:$C$14,'Base IPCA'!$E$3:$E$14,AH2932,"Cubic","Extrapolate=Linear","MultiX=Average","Skip=True","Sort=True")</f>
        <v>#N/A Invalid Parameter: Interpolation value</v>
      </c>
      <c r="AJ2932" s="43" t="str">
        <f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>_xll.BInterpol('Base IPCA'!$C$3:$C$14,'Base IPCA'!$E$3:$E$14,AH2933,"Cubic","Extrapolate=Linear","MultiX=Average","Skip=True","Sort=True")</f>
        <v>#N/A Invalid Parameter: Interpolation value</v>
      </c>
      <c r="AJ2933" s="43" t="str">
        <f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>_xll.BInterpol('Base IPCA'!$C$3:$C$14,'Base IPCA'!$E$3:$E$14,AH2934,"Cubic","Extrapolate=Linear","MultiX=Average","Skip=True","Sort=True")</f>
        <v>#N/A Invalid Parameter: Interpolation value</v>
      </c>
      <c r="AJ2934" s="43" t="str">
        <f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>_xll.BInterpol('Base IPCA'!$C$3:$C$14,'Base IPCA'!$E$3:$E$14,AH2935,"Cubic","Extrapolate=Linear","MultiX=Average","Skip=True","Sort=True")</f>
        <v>#N/A Invalid Parameter: Interpolation value</v>
      </c>
      <c r="AJ2935" s="43" t="str">
        <f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>_xll.BInterpol('Base IPCA'!$C$3:$C$14,'Base IPCA'!$E$3:$E$14,AH2936,"Cubic","Extrapolate=Linear","MultiX=Average","Skip=True","Sort=True")</f>
        <v>#N/A Invalid Parameter: Interpolation value</v>
      </c>
      <c r="AJ2936" s="43" t="str">
        <f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>_xll.BInterpol('Base IPCA'!$C$3:$C$14,'Base IPCA'!$E$3:$E$14,AH2937,"Cubic","Extrapolate=Linear","MultiX=Average","Skip=True","Sort=True")</f>
        <v>#N/A Invalid Parameter: Interpolation value</v>
      </c>
      <c r="AJ2937" s="43" t="str">
        <f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>_xll.BInterpol('Base IPCA'!$C$3:$C$14,'Base IPCA'!$E$3:$E$14,AH2938,"Cubic","Extrapolate=Linear","MultiX=Average","Skip=True","Sort=True")</f>
        <v>#N/A Invalid Parameter: Interpolation value</v>
      </c>
      <c r="AJ2938" s="43" t="str">
        <f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>_xll.BInterpol('Base IPCA'!$C$3:$C$14,'Base IPCA'!$E$3:$E$14,AH2939,"Cubic","Extrapolate=Linear","MultiX=Average","Skip=True","Sort=True")</f>
        <v>#N/A Invalid Parameter: Interpolation value</v>
      </c>
      <c r="AJ2939" s="43" t="str">
        <f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>_xll.BInterpol('Base IPCA'!$C$3:$C$14,'Base IPCA'!$E$3:$E$14,AH2940,"Cubic","Extrapolate=Linear","MultiX=Average","Skip=True","Sort=True")</f>
        <v>#N/A Invalid Parameter: Interpolation value</v>
      </c>
      <c r="AJ2940" s="43" t="str">
        <f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>_xll.BInterpol('Base IPCA'!$C$3:$C$14,'Base IPCA'!$E$3:$E$14,AH2941,"Cubic","Extrapolate=Linear","MultiX=Average","Skip=True","Sort=True")</f>
        <v>#N/A Invalid Parameter: Interpolation value</v>
      </c>
      <c r="AJ2941" s="43" t="str">
        <f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>_xll.BInterpol('Base IPCA'!$C$3:$C$14,'Base IPCA'!$E$3:$E$14,AH2942,"Cubic","Extrapolate=Linear","MultiX=Average","Skip=True","Sort=True")</f>
        <v>#N/A Invalid Parameter: Interpolation value</v>
      </c>
      <c r="AJ2942" s="43" t="str">
        <f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>_xll.BInterpol('Base IPCA'!$C$3:$C$14,'Base IPCA'!$E$3:$E$14,AH2943,"Cubic","Extrapolate=Linear","MultiX=Average","Skip=True","Sort=True")</f>
        <v>#N/A Invalid Parameter: Interpolation value</v>
      </c>
      <c r="AJ2943" s="43" t="str">
        <f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>_xll.BInterpol('Base IPCA'!$C$3:$C$14,'Base IPCA'!$E$3:$E$14,AH2944,"Cubic","Extrapolate=Linear","MultiX=Average","Skip=True","Sort=True")</f>
        <v>#N/A Invalid Parameter: Interpolation value</v>
      </c>
      <c r="AJ2944" s="43" t="str">
        <f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>_xll.BInterpol('Base IPCA'!$C$3:$C$14,'Base IPCA'!$E$3:$E$14,AH2945,"Cubic","Extrapolate=Linear","MultiX=Average","Skip=True","Sort=True")</f>
        <v>#N/A Invalid Parameter: Interpolation value</v>
      </c>
      <c r="AJ2945" s="43" t="str">
        <f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>_xll.BInterpol('Base IPCA'!$C$3:$C$14,'Base IPCA'!$E$3:$E$14,AH2946,"Cubic","Extrapolate=Linear","MultiX=Average","Skip=True","Sort=True")</f>
        <v>#N/A Invalid Parameter: Interpolation value</v>
      </c>
      <c r="AJ2946" s="43" t="str">
        <f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>_xll.BInterpol('Base IPCA'!$C$3:$C$14,'Base IPCA'!$E$3:$E$14,AH2947,"Cubic","Extrapolate=Linear","MultiX=Average","Skip=True","Sort=True")</f>
        <v>#N/A Invalid Parameter: Interpolation value</v>
      </c>
      <c r="AJ2947" s="43" t="str">
        <f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>_xll.BInterpol('Base IPCA'!$C$3:$C$14,'Base IPCA'!$E$3:$E$14,AH2948,"Cubic","Extrapolate=Linear","MultiX=Average","Skip=True","Sort=True")</f>
        <v>#N/A Invalid Parameter: Interpolation value</v>
      </c>
      <c r="AJ2948" s="43" t="str">
        <f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>_xll.BInterpol('Base IPCA'!$C$3:$C$14,'Base IPCA'!$E$3:$E$14,AH2949,"Cubic","Extrapolate=Linear","MultiX=Average","Skip=True","Sort=True")</f>
        <v>#N/A Invalid Parameter: Interpolation value</v>
      </c>
      <c r="AJ2949" s="43" t="str">
        <f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>_xll.BInterpol('Base IPCA'!$C$3:$C$14,'Base IPCA'!$E$3:$E$14,AH2950,"Cubic","Extrapolate=Linear","MultiX=Average","Skip=True","Sort=True")</f>
        <v>#N/A Invalid Parameter: Interpolation value</v>
      </c>
      <c r="AJ2950" s="43" t="str">
        <f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>_xll.BInterpol('Base IPCA'!$C$3:$C$14,'Base IPCA'!$E$3:$E$14,AH2951,"Cubic","Extrapolate=Linear","MultiX=Average","Skip=True","Sort=True")</f>
        <v>#N/A Invalid Parameter: Interpolation value</v>
      </c>
      <c r="AJ2951" s="43" t="str">
        <f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>_xll.BInterpol('Base IPCA'!$C$3:$C$14,'Base IPCA'!$E$3:$E$14,AH2952,"Cubic","Extrapolate=Linear","MultiX=Average","Skip=True","Sort=True")</f>
        <v>#N/A Invalid Parameter: Interpolation value</v>
      </c>
      <c r="AJ2952" s="43" t="str">
        <f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>_xll.BInterpol('Base IPCA'!$C$3:$C$14,'Base IPCA'!$E$3:$E$14,AH2953,"Cubic","Extrapolate=Linear","MultiX=Average","Skip=True","Sort=True")</f>
        <v>#N/A Invalid Parameter: Interpolation value</v>
      </c>
      <c r="AJ2953" s="43" t="str">
        <f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>_xll.BInterpol('Base IPCA'!$C$3:$C$14,'Base IPCA'!$E$3:$E$14,AH2954,"Cubic","Extrapolate=Linear","MultiX=Average","Skip=True","Sort=True")</f>
        <v>#N/A Invalid Parameter: Interpolation value</v>
      </c>
      <c r="AJ2954" s="43" t="str">
        <f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>_xll.BInterpol('Base IPCA'!$C$3:$C$14,'Base IPCA'!$E$3:$E$14,AH2955,"Cubic","Extrapolate=Linear","MultiX=Average","Skip=True","Sort=True")</f>
        <v>#N/A Invalid Parameter: Interpolation value</v>
      </c>
      <c r="AJ2955" s="43" t="str">
        <f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>_xll.BInterpol('Base IPCA'!$C$3:$C$14,'Base IPCA'!$E$3:$E$14,AH2956,"Cubic","Extrapolate=Linear","MultiX=Average","Skip=True","Sort=True")</f>
        <v>#N/A Invalid Parameter: Interpolation value</v>
      </c>
      <c r="AJ2956" s="43" t="str">
        <f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>_xll.BInterpol('Base IPCA'!$C$3:$C$14,'Base IPCA'!$E$3:$E$14,AH2957,"Cubic","Extrapolate=Linear","MultiX=Average","Skip=True","Sort=True")</f>
        <v>#N/A Invalid Parameter: Interpolation value</v>
      </c>
      <c r="AJ2957" s="43" t="str">
        <f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>_xll.BInterpol('Base IPCA'!$C$3:$C$14,'Base IPCA'!$E$3:$E$14,AH2958,"Cubic","Extrapolate=Linear","MultiX=Average","Skip=True","Sort=True")</f>
        <v>#N/A Invalid Parameter: Interpolation value</v>
      </c>
      <c r="AJ2958" s="43" t="str">
        <f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>_xll.BInterpol('Base IPCA'!$C$3:$C$14,'Base IPCA'!$E$3:$E$14,AH2959,"Cubic","Extrapolate=Linear","MultiX=Average","Skip=True","Sort=True")</f>
        <v>#N/A Invalid Parameter: Interpolation value</v>
      </c>
      <c r="AJ2959" s="43" t="str">
        <f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>_xll.BInterpol('Base IPCA'!$C$3:$C$14,'Base IPCA'!$E$3:$E$14,AH2960,"Cubic","Extrapolate=Linear","MultiX=Average","Skip=True","Sort=True")</f>
        <v>#N/A Invalid Parameter: Interpolation value</v>
      </c>
      <c r="AJ2960" s="43" t="str">
        <f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>_xll.BInterpol('Base IPCA'!$C$3:$C$14,'Base IPCA'!$E$3:$E$14,AH2961,"Cubic","Extrapolate=Linear","MultiX=Average","Skip=True","Sort=True")</f>
        <v>#N/A Invalid Parameter: Interpolation value</v>
      </c>
      <c r="AJ2961" s="43" t="str">
        <f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>_xll.BInterpol('Base IPCA'!$C$3:$C$14,'Base IPCA'!$E$3:$E$14,AH2962,"Cubic","Extrapolate=Linear","MultiX=Average","Skip=True","Sort=True")</f>
        <v>#N/A Invalid Parameter: Interpolation value</v>
      </c>
      <c r="AJ2962" s="43" t="str">
        <f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>_xll.BInterpol('Base IPCA'!$C$3:$C$14,'Base IPCA'!$E$3:$E$14,AH2963,"Cubic","Extrapolate=Linear","MultiX=Average","Skip=True","Sort=True")</f>
        <v>#N/A Invalid Parameter: Interpolation value</v>
      </c>
      <c r="AJ2963" s="43" t="str">
        <f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>_xll.BInterpol('Base IPCA'!$C$3:$C$14,'Base IPCA'!$E$3:$E$14,AH2964,"Cubic","Extrapolate=Linear","MultiX=Average","Skip=True","Sort=True")</f>
        <v>#N/A Invalid Parameter: Interpolation value</v>
      </c>
      <c r="AJ2964" s="43" t="str">
        <f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>_xll.BInterpol('Base IPCA'!$C$3:$C$14,'Base IPCA'!$E$3:$E$14,AH2965,"Cubic","Extrapolate=Linear","MultiX=Average","Skip=True","Sort=True")</f>
        <v>#N/A Invalid Parameter: Interpolation value</v>
      </c>
      <c r="AJ2965" s="43" t="str">
        <f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>_xll.BInterpol('Base IPCA'!$C$3:$C$14,'Base IPCA'!$E$3:$E$14,AH2966,"Cubic","Extrapolate=Linear","MultiX=Average","Skip=True","Sort=True")</f>
        <v>#N/A Invalid Parameter: Interpolation value</v>
      </c>
      <c r="AJ2966" s="43" t="str">
        <f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>_xll.BInterpol('Base IPCA'!$C$3:$C$14,'Base IPCA'!$E$3:$E$14,AH2967,"Cubic","Extrapolate=Linear","MultiX=Average","Skip=True","Sort=True")</f>
        <v>#N/A Invalid Parameter: Interpolation value</v>
      </c>
      <c r="AJ2967" s="43" t="str">
        <f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>_xll.BInterpol('Base IPCA'!$C$3:$C$14,'Base IPCA'!$E$3:$E$14,AH2968,"Cubic","Extrapolate=Linear","MultiX=Average","Skip=True","Sort=True")</f>
        <v>#N/A Invalid Parameter: Interpolation value</v>
      </c>
      <c r="AJ2968" s="43" t="str">
        <f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>_xll.BInterpol('Base IPCA'!$C$3:$C$14,'Base IPCA'!$E$3:$E$14,AH2969,"Cubic","Extrapolate=Linear","MultiX=Average","Skip=True","Sort=True")</f>
        <v>#N/A Invalid Parameter: Interpolation value</v>
      </c>
      <c r="AJ2969" s="43" t="str">
        <f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>_xll.BInterpol('Base IPCA'!$C$3:$C$14,'Base IPCA'!$E$3:$E$14,AH2970,"Cubic","Extrapolate=Linear","MultiX=Average","Skip=True","Sort=True")</f>
        <v>#N/A Invalid Parameter: Interpolation value</v>
      </c>
      <c r="AJ2970" s="43" t="str">
        <f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>_xll.BInterpol('Base IPCA'!$C$3:$C$14,'Base IPCA'!$E$3:$E$14,AH2971,"Cubic","Extrapolate=Linear","MultiX=Average","Skip=True","Sort=True")</f>
        <v>#N/A Invalid Parameter: Interpolation value</v>
      </c>
      <c r="AJ2971" s="43" t="str">
        <f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>_xll.BInterpol('Base IPCA'!$C$3:$C$14,'Base IPCA'!$E$3:$E$14,AH2972,"Cubic","Extrapolate=Linear","MultiX=Average","Skip=True","Sort=True")</f>
        <v>#N/A Invalid Parameter: Interpolation value</v>
      </c>
      <c r="AJ2972" s="43" t="str">
        <f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>_xll.BInterpol('Base IPCA'!$C$3:$C$14,'Base IPCA'!$E$3:$E$14,AH2973,"Cubic","Extrapolate=Linear","MultiX=Average","Skip=True","Sort=True")</f>
        <v>#N/A Invalid Parameter: Interpolation value</v>
      </c>
      <c r="AJ2973" s="43" t="str">
        <f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>_xll.BInterpol('Base IPCA'!$C$3:$C$14,'Base IPCA'!$E$3:$E$14,AH2974,"Cubic","Extrapolate=Linear","MultiX=Average","Skip=True","Sort=True")</f>
        <v>#N/A Invalid Parameter: Interpolation value</v>
      </c>
      <c r="AJ2974" s="43" t="str">
        <f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>_xll.BInterpol('Base IPCA'!$C$3:$C$14,'Base IPCA'!$E$3:$E$14,AH2975,"Cubic","Extrapolate=Linear","MultiX=Average","Skip=True","Sort=True")</f>
        <v>#N/A Invalid Parameter: Interpolation value</v>
      </c>
      <c r="AJ2975" s="43" t="str">
        <f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>_xll.BInterpol('Base IPCA'!$C$3:$C$14,'Base IPCA'!$E$3:$E$14,AH2976,"Cubic","Extrapolate=Linear","MultiX=Average","Skip=True","Sort=True")</f>
        <v>#N/A Invalid Parameter: Interpolation value</v>
      </c>
      <c r="AJ2976" s="43" t="str">
        <f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>_xll.BInterpol('Base IPCA'!$C$3:$C$14,'Base IPCA'!$E$3:$E$14,AH2977,"Cubic","Extrapolate=Linear","MultiX=Average","Skip=True","Sort=True")</f>
        <v>#N/A Invalid Parameter: Interpolation value</v>
      </c>
      <c r="AJ2977" s="43" t="str">
        <f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>_xll.BInterpol('Base IPCA'!$C$3:$C$14,'Base IPCA'!$E$3:$E$14,AH2978,"Cubic","Extrapolate=Linear","MultiX=Average","Skip=True","Sort=True")</f>
        <v>#N/A Invalid Parameter: Interpolation value</v>
      </c>
      <c r="AJ2978" s="43" t="str">
        <f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>_xll.BInterpol('Base IPCA'!$C$3:$C$14,'Base IPCA'!$E$3:$E$14,AH2979,"Cubic","Extrapolate=Linear","MultiX=Average","Skip=True","Sort=True")</f>
        <v>#N/A Invalid Parameter: Interpolation value</v>
      </c>
      <c r="AJ2979" s="43" t="str">
        <f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>_xll.BInterpol('Base IPCA'!$C$3:$C$14,'Base IPCA'!$E$3:$E$14,AH2980,"Cubic","Extrapolate=Linear","MultiX=Average","Skip=True","Sort=True")</f>
        <v>#N/A Invalid Parameter: Interpolation value</v>
      </c>
      <c r="AJ2980" s="43" t="str">
        <f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>_xll.BInterpol('Base IPCA'!$C$3:$C$14,'Base IPCA'!$E$3:$E$14,AH2981,"Cubic","Extrapolate=Linear","MultiX=Average","Skip=True","Sort=True")</f>
        <v>#N/A Invalid Parameter: Interpolation value</v>
      </c>
      <c r="AJ2981" s="43" t="str">
        <f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>_xll.BInterpol('Base IPCA'!$C$3:$C$14,'Base IPCA'!$E$3:$E$14,AH2982,"Cubic","Extrapolate=Linear","MultiX=Average","Skip=True","Sort=True")</f>
        <v>#N/A Invalid Parameter: Interpolation value</v>
      </c>
      <c r="AJ2982" s="43" t="str">
        <f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>_xll.BInterpol('Base IPCA'!$C$3:$C$14,'Base IPCA'!$E$3:$E$14,AH2983,"Cubic","Extrapolate=Linear","MultiX=Average","Skip=True","Sort=True")</f>
        <v>#N/A Invalid Parameter: Interpolation value</v>
      </c>
      <c r="AJ2983" s="43" t="str">
        <f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>_xll.BInterpol('Base IPCA'!$C$3:$C$14,'Base IPCA'!$E$3:$E$14,AH2984,"Cubic","Extrapolate=Linear","MultiX=Average","Skip=True","Sort=True")</f>
        <v>#N/A Invalid Parameter: Interpolation value</v>
      </c>
      <c r="AJ2984" s="43" t="str">
        <f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>_xll.BInterpol('Base IPCA'!$C$3:$C$14,'Base IPCA'!$E$3:$E$14,AH2985,"Cubic","Extrapolate=Linear","MultiX=Average","Skip=True","Sort=True")</f>
        <v>#N/A Invalid Parameter: Interpolation value</v>
      </c>
      <c r="AJ2985" s="43" t="str">
        <f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>_xll.BInterpol('Base IPCA'!$C$3:$C$14,'Base IPCA'!$E$3:$E$14,AH2986,"Cubic","Extrapolate=Linear","MultiX=Average","Skip=True","Sort=True")</f>
        <v>#N/A Invalid Parameter: Interpolation value</v>
      </c>
      <c r="AJ2986" s="43" t="str">
        <f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>_xll.BInterpol('Base IPCA'!$C$3:$C$14,'Base IPCA'!$E$3:$E$14,AH2987,"Cubic","Extrapolate=Linear","MultiX=Average","Skip=True","Sort=True")</f>
        <v>#N/A Invalid Parameter: Interpolation value</v>
      </c>
      <c r="AJ2987" s="43" t="str">
        <f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>_xll.BInterpol('Base IPCA'!$C$3:$C$14,'Base IPCA'!$E$3:$E$14,AH2988,"Cubic","Extrapolate=Linear","MultiX=Average","Skip=True","Sort=True")</f>
        <v>#N/A Invalid Parameter: Interpolation value</v>
      </c>
      <c r="AJ2988" s="43" t="str">
        <f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>_xll.BInterpol('Base IPCA'!$C$3:$C$14,'Base IPCA'!$E$3:$E$14,AH2989,"Cubic","Extrapolate=Linear","MultiX=Average","Skip=True","Sort=True")</f>
        <v>#N/A Invalid Parameter: Interpolation value</v>
      </c>
      <c r="AJ2989" s="43" t="str">
        <f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>_xll.BInterpol('Base IPCA'!$C$3:$C$14,'Base IPCA'!$E$3:$E$14,AH2990,"Cubic","Extrapolate=Linear","MultiX=Average","Skip=True","Sort=True")</f>
        <v>#N/A Invalid Parameter: Interpolation value</v>
      </c>
      <c r="AJ2990" s="43" t="str">
        <f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>_xll.BInterpol('Base IPCA'!$C$3:$C$14,'Base IPCA'!$E$3:$E$14,AH2991,"Cubic","Extrapolate=Linear","MultiX=Average","Skip=True","Sort=True")</f>
        <v>#N/A Invalid Parameter: Interpolation value</v>
      </c>
      <c r="AJ2991" s="43" t="str">
        <f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>_xll.BInterpol('Base IPCA'!$C$3:$C$14,'Base IPCA'!$E$3:$E$14,AH2992,"Cubic","Extrapolate=Linear","MultiX=Average","Skip=True","Sort=True")</f>
        <v>#N/A Invalid Parameter: Interpolation value</v>
      </c>
      <c r="AJ2992" s="43" t="str">
        <f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>_xll.BInterpol('Base IPCA'!$C$3:$C$14,'Base IPCA'!$E$3:$E$14,AH2993,"Cubic","Extrapolate=Linear","MultiX=Average","Skip=True","Sort=True")</f>
        <v>#N/A Invalid Parameter: Interpolation value</v>
      </c>
      <c r="AJ2993" s="43" t="str">
        <f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>_xll.BInterpol('Base IPCA'!$C$3:$C$14,'Base IPCA'!$E$3:$E$14,AH2994,"Cubic","Extrapolate=Linear","MultiX=Average","Skip=True","Sort=True")</f>
        <v>#N/A Invalid Parameter: Interpolation value</v>
      </c>
      <c r="AJ2994" s="43" t="str">
        <f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>_xll.BInterpol('Base IPCA'!$C$3:$C$14,'Base IPCA'!$E$3:$E$14,AH2995,"Cubic","Extrapolate=Linear","MultiX=Average","Skip=True","Sort=True")</f>
        <v>#N/A Invalid Parameter: Interpolation value</v>
      </c>
      <c r="AJ2995" s="43" t="str">
        <f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>_xll.BInterpol('Base IPCA'!$C$3:$C$14,'Base IPCA'!$E$3:$E$14,AH2996,"Cubic","Extrapolate=Linear","MultiX=Average","Skip=True","Sort=True")</f>
        <v>#N/A Invalid Parameter: Interpolation value</v>
      </c>
      <c r="AJ2996" s="43" t="str">
        <f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>_xll.BInterpol('Base IPCA'!$C$3:$C$14,'Base IPCA'!$E$3:$E$14,AH2997,"Cubic","Extrapolate=Linear","MultiX=Average","Skip=True","Sort=True")</f>
        <v>#N/A Invalid Parameter: Interpolation value</v>
      </c>
      <c r="AJ2997" s="43" t="str">
        <f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>_xll.BInterpol('Base IPCA'!$C$3:$C$14,'Base IPCA'!$E$3:$E$14,AH2998,"Cubic","Extrapolate=Linear","MultiX=Average","Skip=True","Sort=True")</f>
        <v>#N/A Invalid Parameter: Interpolation value</v>
      </c>
      <c r="AJ2998" s="43" t="str">
        <f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>_xll.BInterpol('Base IPCA'!$C$3:$C$14,'Base IPCA'!$E$3:$E$14,AH2999,"Cubic","Extrapolate=Linear","MultiX=Average","Skip=True","Sort=True")</f>
        <v>#N/A Invalid Parameter: Interpolation value</v>
      </c>
      <c r="AJ2999" s="43" t="str">
        <f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>_xll.BInterpol('Base IPCA'!$C$3:$C$14,'Base IPCA'!$E$3:$E$14,AH3000,"Cubic","Extrapolate=Linear","MultiX=Average","Skip=True","Sort=True")</f>
        <v>#N/A Invalid Parameter: Interpolation value</v>
      </c>
      <c r="AJ3000" s="43" t="str">
        <f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>_xll.BInterpol('Base IPCA'!$C$3:$C$14,'Base IPCA'!$E$3:$E$14,AH3001,"Cubic","Extrapolate=Linear","MultiX=Average","Skip=True","Sort=True")</f>
        <v>#N/A Invalid Parameter: Interpolation value</v>
      </c>
      <c r="AJ3001" s="43" t="str">
        <f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>_xll.BInterpol('Base IPCA'!$C$3:$C$14,'Base IPCA'!$E$3:$E$14,AH3002,"Cubic","Extrapolate=Linear","MultiX=Average","Skip=True","Sort=True")</f>
        <v>#N/A Invalid Parameter: Interpolation value</v>
      </c>
      <c r="AJ3002" s="43" t="str">
        <f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>_xll.BInterpol('Base IPCA'!$C$3:$C$14,'Base IPCA'!$E$3:$E$14,AH3003,"Cubic","Extrapolate=Linear","MultiX=Average","Skip=True","Sort=True")</f>
        <v>#N/A Invalid Parameter: Interpolation value</v>
      </c>
      <c r="AJ3003" s="43" t="str">
        <f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>_xll.BInterpol('Base IPCA'!$C$3:$C$14,'Base IPCA'!$E$3:$E$14,AH3004,"Cubic","Extrapolate=Linear","MultiX=Average","Skip=True","Sort=True")</f>
        <v>#N/A Invalid Parameter: Interpolation value</v>
      </c>
      <c r="AJ3004" s="43" t="str">
        <f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>_xll.BInterpol('Base IPCA'!$C$3:$C$14,'Base IPCA'!$E$3:$E$14,AH3005,"Cubic","Extrapolate=Linear","MultiX=Average","Skip=True","Sort=True")</f>
        <v>#N/A Invalid Parameter: Interpolation value</v>
      </c>
      <c r="AJ3005" s="43" t="str">
        <f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>_xll.BInterpol('Base IPCA'!$C$3:$C$14,'Base IPCA'!$E$3:$E$14,AH3006,"Cubic","Extrapolate=Linear","MultiX=Average","Skip=True","Sort=True")</f>
        <v>#N/A Invalid Parameter: Interpolation value</v>
      </c>
      <c r="AJ3006" s="43" t="str">
        <f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>_xll.BInterpol('Base IPCA'!$C$3:$C$14,'Base IPCA'!$E$3:$E$14,AH3007,"Cubic","Extrapolate=Linear","MultiX=Average","Skip=True","Sort=True")</f>
        <v>#N/A Invalid Parameter: Interpolation value</v>
      </c>
      <c r="AJ3007" s="43" t="str">
        <f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>_xll.BInterpol('Base IPCA'!$C$3:$C$14,'Base IPCA'!$E$3:$E$14,AH3008,"Cubic","Extrapolate=Linear","MultiX=Average","Skip=True","Sort=True")</f>
        <v>#N/A Invalid Parameter: Interpolation value</v>
      </c>
      <c r="AJ3008" s="43" t="str">
        <f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>_xll.BInterpol('Base IPCA'!$C$3:$C$14,'Base IPCA'!$E$3:$E$14,AH3009,"Cubic","Extrapolate=Linear","MultiX=Average","Skip=True","Sort=True")</f>
        <v>#N/A Invalid Parameter: Interpolation value</v>
      </c>
      <c r="AJ3009" s="43" t="str">
        <f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>_xll.BInterpol('Base IPCA'!$C$3:$C$14,'Base IPCA'!$E$3:$E$14,AH3010,"Cubic","Extrapolate=Linear","MultiX=Average","Skip=True","Sort=True")</f>
        <v>#N/A Invalid Parameter: Interpolation value</v>
      </c>
      <c r="AJ3010" s="43" t="str">
        <f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>_xll.BInterpol('Base IPCA'!$C$3:$C$14,'Base IPCA'!$E$3:$E$14,AH3011,"Cubic","Extrapolate=Linear","MultiX=Average","Skip=True","Sort=True")</f>
        <v>#N/A Invalid Parameter: Interpolation value</v>
      </c>
      <c r="AJ3011" s="43" t="str">
        <f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>_xll.BInterpol('Base IPCA'!$C$3:$C$14,'Base IPCA'!$E$3:$E$14,AH3012,"Cubic","Extrapolate=Linear","MultiX=Average","Skip=True","Sort=True")</f>
        <v>#N/A Invalid Parameter: Interpolation value</v>
      </c>
      <c r="AJ3012" s="43" t="str">
        <f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>_xll.BInterpol('Base IPCA'!$C$3:$C$14,'Base IPCA'!$E$3:$E$14,AH3013,"Cubic","Extrapolate=Linear","MultiX=Average","Skip=True","Sort=True")</f>
        <v>#N/A Invalid Parameter: Interpolation value</v>
      </c>
      <c r="AJ3013" s="43" t="str">
        <f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>_xll.BInterpol('Base IPCA'!$C$3:$C$14,'Base IPCA'!$E$3:$E$14,AH3014,"Cubic","Extrapolate=Linear","MultiX=Average","Skip=True","Sort=True")</f>
        <v>#N/A Invalid Parameter: Interpolation value</v>
      </c>
      <c r="AJ3014" s="43" t="str">
        <f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>_xll.BInterpol('Base IPCA'!$C$3:$C$14,'Base IPCA'!$E$3:$E$14,AH3015,"Cubic","Extrapolate=Linear","MultiX=Average","Skip=True","Sort=True")</f>
        <v>#N/A Invalid Parameter: Interpolation value</v>
      </c>
      <c r="AJ3015" s="43" t="str">
        <f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>_xll.BInterpol('Base IPCA'!$C$3:$C$14,'Base IPCA'!$E$3:$E$14,AH3016,"Cubic","Extrapolate=Linear","MultiX=Average","Skip=True","Sort=True")</f>
        <v>#N/A Invalid Parameter: Interpolation value</v>
      </c>
      <c r="AJ3016" s="43" t="str">
        <f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>_xll.BInterpol('Base IPCA'!$C$3:$C$14,'Base IPCA'!$E$3:$E$14,AH3017,"Cubic","Extrapolate=Linear","MultiX=Average","Skip=True","Sort=True")</f>
        <v>#N/A Invalid Parameter: Interpolation value</v>
      </c>
      <c r="AJ3017" s="43" t="str">
        <f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>_xll.BInterpol('Base IPCA'!$C$3:$C$14,'Base IPCA'!$E$3:$E$14,AH3018,"Cubic","Extrapolate=Linear","MultiX=Average","Skip=True","Sort=True")</f>
        <v>#N/A Invalid Parameter: Interpolation value</v>
      </c>
      <c r="AJ3018" s="43" t="str">
        <f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>_xll.BInterpol('Base IPCA'!$C$3:$C$14,'Base IPCA'!$E$3:$E$14,AH3019,"Cubic","Extrapolate=Linear","MultiX=Average","Skip=True","Sort=True")</f>
        <v>#N/A Invalid Parameter: Interpolation value</v>
      </c>
      <c r="AJ3019" s="43" t="str">
        <f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>_xll.BInterpol('Base IPCA'!$C$3:$C$14,'Base IPCA'!$E$3:$E$14,AH3020,"Cubic","Extrapolate=Linear","MultiX=Average","Skip=True","Sort=True")</f>
        <v>#N/A Invalid Parameter: Interpolation value</v>
      </c>
      <c r="AJ3020" s="43" t="str">
        <f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>_xll.BInterpol('Base IPCA'!$C$3:$C$14,'Base IPCA'!$E$3:$E$14,AH3021,"Cubic","Extrapolate=Linear","MultiX=Average","Skip=True","Sort=True")</f>
        <v>#N/A Invalid Parameter: Interpolation value</v>
      </c>
      <c r="AJ3021" s="43" t="str">
        <f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>_xll.BInterpol('Base IPCA'!$C$3:$C$14,'Base IPCA'!$E$3:$E$14,AH3022,"Cubic","Extrapolate=Linear","MultiX=Average","Skip=True","Sort=True")</f>
        <v>#N/A Invalid Parameter: Interpolation value</v>
      </c>
      <c r="AJ3022" s="43" t="str">
        <f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>_xll.BInterpol('Base IPCA'!$C$3:$C$14,'Base IPCA'!$E$3:$E$14,AH3023,"Cubic","Extrapolate=Linear","MultiX=Average","Skip=True","Sort=True")</f>
        <v>#N/A Invalid Parameter: Interpolation value</v>
      </c>
      <c r="AJ3023" s="43" t="str">
        <f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>_xll.BInterpol('Base IPCA'!$C$3:$C$14,'Base IPCA'!$E$3:$E$14,AH3024,"Cubic","Extrapolate=Linear","MultiX=Average","Skip=True","Sort=True")</f>
        <v>#N/A Invalid Parameter: Interpolation value</v>
      </c>
      <c r="AJ3024" s="43" t="str">
        <f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>_xll.BInterpol('Base IPCA'!$C$3:$C$14,'Base IPCA'!$E$3:$E$14,AH3025,"Cubic","Extrapolate=Linear","MultiX=Average","Skip=True","Sort=True")</f>
        <v>#N/A Invalid Parameter: Interpolation value</v>
      </c>
      <c r="AJ3025" s="43" t="str">
        <f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>_xll.BInterpol('Base IPCA'!$C$3:$C$14,'Base IPCA'!$E$3:$E$14,AH3026,"Cubic","Extrapolate=Linear","MultiX=Average","Skip=True","Sort=True")</f>
        <v>#N/A Invalid Parameter: Interpolation value</v>
      </c>
      <c r="AJ3026" s="43" t="str">
        <f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>_xll.BInterpol('Base IPCA'!$C$3:$C$14,'Base IPCA'!$E$3:$E$14,AH3027,"Cubic","Extrapolate=Linear","MultiX=Average","Skip=True","Sort=True")</f>
        <v>#N/A Invalid Parameter: Interpolation value</v>
      </c>
      <c r="AJ3027" s="43" t="str">
        <f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>_xll.BInterpol('Base IPCA'!$C$3:$C$14,'Base IPCA'!$E$3:$E$14,AH3028,"Cubic","Extrapolate=Linear","MultiX=Average","Skip=True","Sort=True")</f>
        <v>#N/A Invalid Parameter: Interpolation value</v>
      </c>
      <c r="AJ3028" s="43" t="str">
        <f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>_xll.BInterpol('Base IPCA'!$C$3:$C$14,'Base IPCA'!$E$3:$E$14,AH3029,"Cubic","Extrapolate=Linear","MultiX=Average","Skip=True","Sort=True")</f>
        <v>#N/A Invalid Parameter: Interpolation value</v>
      </c>
      <c r="AJ3029" s="43" t="str">
        <f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>_xll.BInterpol('Base IPCA'!$C$3:$C$14,'Base IPCA'!$E$3:$E$14,AH3030,"Cubic","Extrapolate=Linear","MultiX=Average","Skip=True","Sort=True")</f>
        <v>#N/A Invalid Parameter: Interpolation value</v>
      </c>
      <c r="AJ3030" s="43" t="str">
        <f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>_xll.BInterpol('Base IPCA'!$C$3:$C$14,'Base IPCA'!$E$3:$E$14,AH3031,"Cubic","Extrapolate=Linear","MultiX=Average","Skip=True","Sort=True")</f>
        <v>#N/A Invalid Parameter: Interpolation value</v>
      </c>
      <c r="AJ3031" s="43" t="str">
        <f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>_xll.BInterpol('Base IPCA'!$C$3:$C$14,'Base IPCA'!$E$3:$E$14,AH3032,"Cubic","Extrapolate=Linear","MultiX=Average","Skip=True","Sort=True")</f>
        <v>#N/A Invalid Parameter: Interpolation value</v>
      </c>
      <c r="AJ3032" s="43" t="str">
        <f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>_xll.BInterpol('Base IPCA'!$C$3:$C$14,'Base IPCA'!$E$3:$E$14,AH3033,"Cubic","Extrapolate=Linear","MultiX=Average","Skip=True","Sort=True")</f>
        <v>#N/A Invalid Parameter: Interpolation value</v>
      </c>
      <c r="AJ3033" s="43" t="str">
        <f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>_xll.BInterpol('Base IPCA'!$C$3:$C$14,'Base IPCA'!$E$3:$E$14,AH3034,"Cubic","Extrapolate=Linear","MultiX=Average","Skip=True","Sort=True")</f>
        <v>#N/A Invalid Parameter: Interpolation value</v>
      </c>
      <c r="AJ3034" s="43" t="str">
        <f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>_xll.BInterpol('Base IPCA'!$C$3:$C$14,'Base IPCA'!$E$3:$E$14,AH3035,"Cubic","Extrapolate=Linear","MultiX=Average","Skip=True","Sort=True")</f>
        <v>#N/A Invalid Parameter: Interpolation value</v>
      </c>
      <c r="AJ3035" s="43" t="str">
        <f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>_xll.BInterpol('Base IPCA'!$C$3:$C$14,'Base IPCA'!$E$3:$E$14,AH3036,"Cubic","Extrapolate=Linear","MultiX=Average","Skip=True","Sort=True")</f>
        <v>#N/A Invalid Parameter: Interpolation value</v>
      </c>
      <c r="AJ3036" s="43" t="str">
        <f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>_xll.BInterpol('Base IPCA'!$C$3:$C$14,'Base IPCA'!$E$3:$E$14,AH3037,"Cubic","Extrapolate=Linear","MultiX=Average","Skip=True","Sort=True")</f>
        <v>#N/A Invalid Parameter: Interpolation value</v>
      </c>
      <c r="AJ3037" s="43" t="str">
        <f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>_xll.BInterpol('Base IPCA'!$C$3:$C$14,'Base IPCA'!$E$3:$E$14,AH3038,"Cubic","Extrapolate=Linear","MultiX=Average","Skip=True","Sort=True")</f>
        <v>#N/A Invalid Parameter: Interpolation value</v>
      </c>
      <c r="AJ3038" s="43" t="str">
        <f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>_xll.BInterpol('Base IPCA'!$C$3:$C$14,'Base IPCA'!$E$3:$E$14,AH3039,"Cubic","Extrapolate=Linear","MultiX=Average","Skip=True","Sort=True")</f>
        <v>#N/A Invalid Parameter: Interpolation value</v>
      </c>
      <c r="AJ3039" s="43" t="str">
        <f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>_xll.BInterpol('Base IPCA'!$C$3:$C$14,'Base IPCA'!$E$3:$E$14,AH3040,"Cubic","Extrapolate=Linear","MultiX=Average","Skip=True","Sort=True")</f>
        <v>#N/A Invalid Parameter: Interpolation value</v>
      </c>
      <c r="AJ3040" s="43" t="str">
        <f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>_xll.BInterpol('Base IPCA'!$C$3:$C$14,'Base IPCA'!$E$3:$E$14,AH3041,"Cubic","Extrapolate=Linear","MultiX=Average","Skip=True","Sort=True")</f>
        <v>#N/A Invalid Parameter: Interpolation value</v>
      </c>
      <c r="AJ3041" s="43" t="str">
        <f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>_xll.BInterpol('Base IPCA'!$C$3:$C$14,'Base IPCA'!$E$3:$E$14,AH3042,"Cubic","Extrapolate=Linear","MultiX=Average","Skip=True","Sort=True")</f>
        <v>#N/A Invalid Parameter: Interpolation value</v>
      </c>
      <c r="AJ3042" s="43" t="str">
        <f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>_xll.BInterpol('Base IPCA'!$C$3:$C$14,'Base IPCA'!$E$3:$E$14,AH3043,"Cubic","Extrapolate=Linear","MultiX=Average","Skip=True","Sort=True")</f>
        <v>#N/A Invalid Parameter: Interpolation value</v>
      </c>
      <c r="AJ3043" s="43" t="str">
        <f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>_xll.BInterpol('Base IPCA'!$C$3:$C$14,'Base IPCA'!$E$3:$E$14,AH3044,"Cubic","Extrapolate=Linear","MultiX=Average","Skip=True","Sort=True")</f>
        <v>#N/A Invalid Parameter: Interpolation value</v>
      </c>
      <c r="AJ3044" s="43" t="str">
        <f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>_xll.BInterpol('Base IPCA'!$C$3:$C$14,'Base IPCA'!$E$3:$E$14,AH3045,"Cubic","Extrapolate=Linear","MultiX=Average","Skip=True","Sort=True")</f>
        <v>#N/A Invalid Parameter: Interpolation value</v>
      </c>
      <c r="AJ3045" s="43" t="str">
        <f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>_xll.BInterpol('Base IPCA'!$C$3:$C$14,'Base IPCA'!$E$3:$E$14,AH3046,"Cubic","Extrapolate=Linear","MultiX=Average","Skip=True","Sort=True")</f>
        <v>#N/A Invalid Parameter: Interpolation value</v>
      </c>
      <c r="AJ3046" s="43" t="str">
        <f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>_xll.BInterpol('Base IPCA'!$C$3:$C$14,'Base IPCA'!$E$3:$E$14,AH3047,"Cubic","Extrapolate=Linear","MultiX=Average","Skip=True","Sort=True")</f>
        <v>#N/A Invalid Parameter: Interpolation value</v>
      </c>
      <c r="AJ3047" s="43" t="str">
        <f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>_xll.BInterpol('Base IPCA'!$C$3:$C$14,'Base IPCA'!$E$3:$E$14,AH3048,"Cubic","Extrapolate=Linear","MultiX=Average","Skip=True","Sort=True")</f>
        <v>#N/A Invalid Parameter: Interpolation value</v>
      </c>
      <c r="AJ3048" s="43" t="str">
        <f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>_xll.BInterpol('Base IPCA'!$C$3:$C$14,'Base IPCA'!$E$3:$E$14,AH3049,"Cubic","Extrapolate=Linear","MultiX=Average","Skip=True","Sort=True")</f>
        <v>#N/A Invalid Parameter: Interpolation value</v>
      </c>
      <c r="AJ3049" s="43" t="str">
        <f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>_xll.BInterpol('Base IPCA'!$C$3:$C$14,'Base IPCA'!$E$3:$E$14,AH3050,"Cubic","Extrapolate=Linear","MultiX=Average","Skip=True","Sort=True")</f>
        <v>#N/A Invalid Parameter: Interpolation value</v>
      </c>
      <c r="AJ3050" s="43" t="str">
        <f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>_xll.BInterpol('Base IPCA'!$C$3:$C$14,'Base IPCA'!$E$3:$E$14,AH3051,"Cubic","Extrapolate=Linear","MultiX=Average","Skip=True","Sort=True")</f>
        <v>#N/A Invalid Parameter: Interpolation value</v>
      </c>
      <c r="AJ3051" s="43" t="str">
        <f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>_xll.BInterpol('Base IPCA'!$C$3:$C$14,'Base IPCA'!$E$3:$E$14,AH3052,"Cubic","Extrapolate=Linear","MultiX=Average","Skip=True","Sort=True")</f>
        <v>#N/A Invalid Parameter: Interpolation value</v>
      </c>
      <c r="AJ3052" s="43" t="str">
        <f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>_xll.BInterpol('Base IPCA'!$C$3:$C$14,'Base IPCA'!$E$3:$E$14,AH3053,"Cubic","Extrapolate=Linear","MultiX=Average","Skip=True","Sort=True")</f>
        <v>#N/A Invalid Parameter: Interpolation value</v>
      </c>
      <c r="AJ3053" s="43" t="str">
        <f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>_xll.BInterpol('Base IPCA'!$C$3:$C$14,'Base IPCA'!$E$3:$E$14,AH3054,"Cubic","Extrapolate=Linear","MultiX=Average","Skip=True","Sort=True")</f>
        <v>#N/A Invalid Parameter: Interpolation value</v>
      </c>
      <c r="AJ3054" s="43" t="str">
        <f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>_xll.BInterpol('Base IPCA'!$C$3:$C$14,'Base IPCA'!$E$3:$E$14,AH3055,"Cubic","Extrapolate=Linear","MultiX=Average","Skip=True","Sort=True")</f>
        <v>#N/A Invalid Parameter: Interpolation value</v>
      </c>
      <c r="AJ3055" s="43" t="str">
        <f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>_xll.BInterpol('Base IPCA'!$C$3:$C$14,'Base IPCA'!$E$3:$E$14,AH3056,"Cubic","Extrapolate=Linear","MultiX=Average","Skip=True","Sort=True")</f>
        <v>#N/A Invalid Parameter: Interpolation value</v>
      </c>
      <c r="AJ3056" s="43" t="str">
        <f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>_xll.BInterpol('Base IPCA'!$C$3:$C$14,'Base IPCA'!$E$3:$E$14,AH3057,"Cubic","Extrapolate=Linear","MultiX=Average","Skip=True","Sort=True")</f>
        <v>#N/A Invalid Parameter: Interpolation value</v>
      </c>
      <c r="AJ3057" s="43" t="str">
        <f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>_xll.BInterpol('Base IPCA'!$C$3:$C$14,'Base IPCA'!$E$3:$E$14,AH3058,"Cubic","Extrapolate=Linear","MultiX=Average","Skip=True","Sort=True")</f>
        <v>#N/A Invalid Parameter: Interpolation value</v>
      </c>
      <c r="AJ3058" s="43" t="str">
        <f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>_xll.BInterpol('Base IPCA'!$C$3:$C$14,'Base IPCA'!$E$3:$E$14,AH3059,"Cubic","Extrapolate=Linear","MultiX=Average","Skip=True","Sort=True")</f>
        <v>#N/A Invalid Parameter: Interpolation value</v>
      </c>
      <c r="AJ3059" s="43" t="str">
        <f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>_xll.BInterpol('Base IPCA'!$C$3:$C$14,'Base IPCA'!$E$3:$E$14,AH3060,"Cubic","Extrapolate=Linear","MultiX=Average","Skip=True","Sort=True")</f>
        <v>#N/A Invalid Parameter: Interpolation value</v>
      </c>
      <c r="AJ3060" s="43" t="str">
        <f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>_xll.BInterpol('Base IPCA'!$C$3:$C$14,'Base IPCA'!$E$3:$E$14,AH3061,"Cubic","Extrapolate=Linear","MultiX=Average","Skip=True","Sort=True")</f>
        <v>#N/A Invalid Parameter: Interpolation value</v>
      </c>
      <c r="AJ3061" s="43" t="str">
        <f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>_xll.BInterpol('Base IPCA'!$C$3:$C$14,'Base IPCA'!$E$3:$E$14,AH3062,"Cubic","Extrapolate=Linear","MultiX=Average","Skip=True","Sort=True")</f>
        <v>#N/A Invalid Parameter: Interpolation value</v>
      </c>
      <c r="AJ3062" s="43" t="str">
        <f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>_xll.BInterpol('Base IPCA'!$C$3:$C$14,'Base IPCA'!$E$3:$E$14,AH3063,"Cubic","Extrapolate=Linear","MultiX=Average","Skip=True","Sort=True")</f>
        <v>#N/A Invalid Parameter: Interpolation value</v>
      </c>
      <c r="AJ3063" s="43" t="str">
        <f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>_xll.BInterpol('Base IPCA'!$C$3:$C$14,'Base IPCA'!$E$3:$E$14,AH3064,"Cubic","Extrapolate=Linear","MultiX=Average","Skip=True","Sort=True")</f>
        <v>#N/A Invalid Parameter: Interpolation value</v>
      </c>
      <c r="AJ3064" s="43" t="str">
        <f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>_xll.BInterpol('Base IPCA'!$C$3:$C$14,'Base IPCA'!$E$3:$E$14,AH3065,"Cubic","Extrapolate=Linear","MultiX=Average","Skip=True","Sort=True")</f>
        <v>#N/A Invalid Parameter: Interpolation value</v>
      </c>
      <c r="AJ3065" s="43" t="str">
        <f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>_xll.BInterpol('Base IPCA'!$C$3:$C$14,'Base IPCA'!$E$3:$E$14,AH3066,"Cubic","Extrapolate=Linear","MultiX=Average","Skip=True","Sort=True")</f>
        <v>#N/A Invalid Parameter: Interpolation value</v>
      </c>
      <c r="AJ3066" s="43" t="str">
        <f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>_xll.BInterpol('Base IPCA'!$C$3:$C$14,'Base IPCA'!$E$3:$E$14,AH3067,"Cubic","Extrapolate=Linear","MultiX=Average","Skip=True","Sort=True")</f>
        <v>#N/A Invalid Parameter: Interpolation value</v>
      </c>
      <c r="AJ3067" s="43" t="str">
        <f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>_xll.BInterpol('Base IPCA'!$C$3:$C$14,'Base IPCA'!$E$3:$E$14,AH3068,"Cubic","Extrapolate=Linear","MultiX=Average","Skip=True","Sort=True")</f>
        <v>#N/A Invalid Parameter: Interpolation value</v>
      </c>
      <c r="AJ3068" s="43" t="str">
        <f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>_xll.BInterpol('Base IPCA'!$C$3:$C$14,'Base IPCA'!$E$3:$E$14,AH3069,"Cubic","Extrapolate=Linear","MultiX=Average","Skip=True","Sort=True")</f>
        <v>#N/A Invalid Parameter: Interpolation value</v>
      </c>
      <c r="AJ3069" s="43" t="str">
        <f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>_xll.BInterpol('Base IPCA'!$C$3:$C$14,'Base IPCA'!$E$3:$E$14,AH3070,"Cubic","Extrapolate=Linear","MultiX=Average","Skip=True","Sort=True")</f>
        <v>#N/A Invalid Parameter: Interpolation value</v>
      </c>
      <c r="AJ3070" s="43" t="str">
        <f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>_xll.BInterpol('Base IPCA'!$C$3:$C$14,'Base IPCA'!$E$3:$E$14,AH3071,"Cubic","Extrapolate=Linear","MultiX=Average","Skip=True","Sort=True")</f>
        <v>#N/A Invalid Parameter: Interpolation value</v>
      </c>
      <c r="AJ3071" s="43" t="str">
        <f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>_xll.BInterpol('Base IPCA'!$C$3:$C$14,'Base IPCA'!$E$3:$E$14,AH3072,"Cubic","Extrapolate=Linear","MultiX=Average","Skip=True","Sort=True")</f>
        <v>#N/A Invalid Parameter: Interpolation value</v>
      </c>
      <c r="AJ3072" s="43" t="str">
        <f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>_xll.BInterpol('Base IPCA'!$C$3:$C$14,'Base IPCA'!$E$3:$E$14,AH3073,"Cubic","Extrapolate=Linear","MultiX=Average","Skip=True","Sort=True")</f>
        <v>#N/A Invalid Parameter: Interpolation value</v>
      </c>
      <c r="AJ3073" s="43" t="str">
        <f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>_xll.BInterpol('Base IPCA'!$C$3:$C$14,'Base IPCA'!$E$3:$E$14,AH3074,"Cubic","Extrapolate=Linear","MultiX=Average","Skip=True","Sort=True")</f>
        <v>#N/A Invalid Parameter: Interpolation value</v>
      </c>
      <c r="AJ3074" s="43" t="str">
        <f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>_xll.BInterpol('Base IPCA'!$C$3:$C$14,'Base IPCA'!$E$3:$E$14,AH3075,"Cubic","Extrapolate=Linear","MultiX=Average","Skip=True","Sort=True")</f>
        <v>#N/A Invalid Parameter: Interpolation value</v>
      </c>
      <c r="AJ3075" s="43" t="str">
        <f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>_xll.BInterpol('Base IPCA'!$C$3:$C$14,'Base IPCA'!$E$3:$E$14,AH3076,"Cubic","Extrapolate=Linear","MultiX=Average","Skip=True","Sort=True")</f>
        <v>#N/A Invalid Parameter: Interpolation value</v>
      </c>
      <c r="AJ3076" s="43" t="str">
        <f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>_xll.BInterpol('Base IPCA'!$C$3:$C$14,'Base IPCA'!$E$3:$E$14,AH3077,"Cubic","Extrapolate=Linear","MultiX=Average","Skip=True","Sort=True")</f>
        <v>#N/A Invalid Parameter: Interpolation value</v>
      </c>
      <c r="AJ3077" s="43" t="str">
        <f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>_xll.BInterpol('Base IPCA'!$C$3:$C$14,'Base IPCA'!$E$3:$E$14,AH3078,"Cubic","Extrapolate=Linear","MultiX=Average","Skip=True","Sort=True")</f>
        <v>#N/A Invalid Parameter: Interpolation value</v>
      </c>
      <c r="AJ3078" s="43" t="str">
        <f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>_xll.BInterpol('Base IPCA'!$C$3:$C$14,'Base IPCA'!$E$3:$E$14,AH3079,"Cubic","Extrapolate=Linear","MultiX=Average","Skip=True","Sort=True")</f>
        <v>#N/A Invalid Parameter: Interpolation value</v>
      </c>
      <c r="AJ3079" s="43" t="str">
        <f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>_xll.BInterpol('Base IPCA'!$C$3:$C$14,'Base IPCA'!$E$3:$E$14,AH3080,"Cubic","Extrapolate=Linear","MultiX=Average","Skip=True","Sort=True")</f>
        <v>#N/A Invalid Parameter: Interpolation value</v>
      </c>
      <c r="AJ3080" s="43" t="str">
        <f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>_xll.BInterpol('Base IPCA'!$C$3:$C$14,'Base IPCA'!$E$3:$E$14,AH3081,"Cubic","Extrapolate=Linear","MultiX=Average","Skip=True","Sort=True")</f>
        <v>#N/A Invalid Parameter: Interpolation value</v>
      </c>
      <c r="AJ3081" s="43" t="str">
        <f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>_xll.BInterpol('Base IPCA'!$C$3:$C$14,'Base IPCA'!$E$3:$E$14,AH3082,"Cubic","Extrapolate=Linear","MultiX=Average","Skip=True","Sort=True")</f>
        <v>#N/A Invalid Parameter: Interpolation value</v>
      </c>
      <c r="AJ3082" s="43" t="str">
        <f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>_xll.BInterpol('Base IPCA'!$C$3:$C$14,'Base IPCA'!$E$3:$E$14,AH3083,"Cubic","Extrapolate=Linear","MultiX=Average","Skip=True","Sort=True")</f>
        <v>#N/A Invalid Parameter: Interpolation value</v>
      </c>
      <c r="AJ3083" s="43" t="str">
        <f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>_xll.BInterpol('Base IPCA'!$C$3:$C$14,'Base IPCA'!$E$3:$E$14,AH3084,"Cubic","Extrapolate=Linear","MultiX=Average","Skip=True","Sort=True")</f>
        <v>#N/A Invalid Parameter: Interpolation value</v>
      </c>
      <c r="AJ3084" s="43" t="str">
        <f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>_xll.BInterpol('Base IPCA'!$C$3:$C$14,'Base IPCA'!$E$3:$E$14,AH3085,"Cubic","Extrapolate=Linear","MultiX=Average","Skip=True","Sort=True")</f>
        <v>#N/A Invalid Parameter: Interpolation value</v>
      </c>
      <c r="AJ3085" s="43" t="str">
        <f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>_xll.BInterpol('Base IPCA'!$C$3:$C$14,'Base IPCA'!$E$3:$E$14,AH3086,"Cubic","Extrapolate=Linear","MultiX=Average","Skip=True","Sort=True")</f>
        <v>#N/A Invalid Parameter: Interpolation value</v>
      </c>
      <c r="AJ3086" s="43" t="str">
        <f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>_xll.BInterpol('Base IPCA'!$C$3:$C$14,'Base IPCA'!$E$3:$E$14,AH3087,"Cubic","Extrapolate=Linear","MultiX=Average","Skip=True","Sort=True")</f>
        <v>#N/A Invalid Parameter: Interpolation value</v>
      </c>
      <c r="AJ3087" s="43" t="str">
        <f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>_xll.BInterpol('Base IPCA'!$C$3:$C$14,'Base IPCA'!$E$3:$E$14,AH3088,"Cubic","Extrapolate=Linear","MultiX=Average","Skip=True","Sort=True")</f>
        <v>#N/A Invalid Parameter: Interpolation value</v>
      </c>
      <c r="AJ3088" s="43" t="str">
        <f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>_xll.BInterpol('Base IPCA'!$C$3:$C$14,'Base IPCA'!$E$3:$E$14,AH3089,"Cubic","Extrapolate=Linear","MultiX=Average","Skip=True","Sort=True")</f>
        <v>#N/A Invalid Parameter: Interpolation value</v>
      </c>
      <c r="AJ3089" s="43" t="str">
        <f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>_xll.BInterpol('Base IPCA'!$C$3:$C$14,'Base IPCA'!$E$3:$E$14,AH3090,"Cubic","Extrapolate=Linear","MultiX=Average","Skip=True","Sort=True")</f>
        <v>#N/A Invalid Parameter: Interpolation value</v>
      </c>
      <c r="AJ3090" s="43" t="str">
        <f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>_xll.BInterpol('Base IPCA'!$C$3:$C$14,'Base IPCA'!$E$3:$E$14,AH3091,"Cubic","Extrapolate=Linear","MultiX=Average","Skip=True","Sort=True")</f>
        <v>#N/A Invalid Parameter: Interpolation value</v>
      </c>
      <c r="AJ3091" s="43" t="str">
        <f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>_xll.BInterpol('Base IPCA'!$C$3:$C$14,'Base IPCA'!$E$3:$E$14,AH3092,"Cubic","Extrapolate=Linear","MultiX=Average","Skip=True","Sort=True")</f>
        <v>#N/A Invalid Parameter: Interpolation value</v>
      </c>
      <c r="AJ3092" s="43" t="str">
        <f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>_xll.BInterpol('Base IPCA'!$C$3:$C$14,'Base IPCA'!$E$3:$E$14,AH3093,"Cubic","Extrapolate=Linear","MultiX=Average","Skip=True","Sort=True")</f>
        <v>#N/A Invalid Parameter: Interpolation value</v>
      </c>
      <c r="AJ3093" s="43" t="str">
        <f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>_xll.BInterpol('Base IPCA'!$C$3:$C$14,'Base IPCA'!$E$3:$E$14,AH3094,"Cubic","Extrapolate=Linear","MultiX=Average","Skip=True","Sort=True")</f>
        <v>#N/A Invalid Parameter: Interpolation value</v>
      </c>
      <c r="AJ3094" s="43" t="str">
        <f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>_xll.BInterpol('Base IPCA'!$C$3:$C$14,'Base IPCA'!$E$3:$E$14,AH3095,"Cubic","Extrapolate=Linear","MultiX=Average","Skip=True","Sort=True")</f>
        <v>#N/A Invalid Parameter: Interpolation value</v>
      </c>
      <c r="AJ3095" s="43" t="str">
        <f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>_xll.BInterpol('Base IPCA'!$C$3:$C$14,'Base IPCA'!$E$3:$E$14,AH3096,"Cubic","Extrapolate=Linear","MultiX=Average","Skip=True","Sort=True")</f>
        <v>#N/A Invalid Parameter: Interpolation value</v>
      </c>
      <c r="AJ3096" s="43" t="str">
        <f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>_xll.BInterpol('Base IPCA'!$C$3:$C$14,'Base IPCA'!$E$3:$E$14,AH3097,"Cubic","Extrapolate=Linear","MultiX=Average","Skip=True","Sort=True")</f>
        <v>#N/A Invalid Parameter: Interpolation value</v>
      </c>
      <c r="AJ3097" s="43" t="str">
        <f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>_xll.BInterpol('Base IPCA'!$C$3:$C$14,'Base IPCA'!$E$3:$E$14,AH3098,"Cubic","Extrapolate=Linear","MultiX=Average","Skip=True","Sort=True")</f>
        <v>#N/A Invalid Parameter: Interpolation value</v>
      </c>
      <c r="AJ3098" s="43" t="str">
        <f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>_xll.BInterpol('Base IPCA'!$C$3:$C$14,'Base IPCA'!$E$3:$E$14,AH3099,"Cubic","Extrapolate=Linear","MultiX=Average","Skip=True","Sort=True")</f>
        <v>#N/A Invalid Parameter: Interpolation value</v>
      </c>
      <c r="AJ3099" s="43" t="str">
        <f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>_xll.BInterpol('Base IPCA'!$C$3:$C$14,'Base IPCA'!$E$3:$E$14,AH3100,"Cubic","Extrapolate=Linear","MultiX=Average","Skip=True","Sort=True")</f>
        <v>#N/A Invalid Parameter: Interpolation value</v>
      </c>
      <c r="AJ3100" s="43" t="str">
        <f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>_xll.BInterpol('Base IPCA'!$C$3:$C$14,'Base IPCA'!$E$3:$E$14,AH3101,"Cubic","Extrapolate=Linear","MultiX=Average","Skip=True","Sort=True")</f>
        <v>#N/A Invalid Parameter: Interpolation value</v>
      </c>
      <c r="AJ3101" s="43" t="str">
        <f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>_xll.BInterpol('Base IPCA'!$C$3:$C$14,'Base IPCA'!$E$3:$E$14,AH3102,"Cubic","Extrapolate=Linear","MultiX=Average","Skip=True","Sort=True")</f>
        <v>#N/A Invalid Parameter: Interpolation value</v>
      </c>
      <c r="AJ3102" s="43" t="str">
        <f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>_xll.BInterpol('Base IPCA'!$C$3:$C$14,'Base IPCA'!$E$3:$E$14,AH3103,"Cubic","Extrapolate=Linear","MultiX=Average","Skip=True","Sort=True")</f>
        <v>#N/A Invalid Parameter: Interpolation value</v>
      </c>
      <c r="AJ3103" s="43" t="str">
        <f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>_xll.BInterpol('Base IPCA'!$C$3:$C$14,'Base IPCA'!$E$3:$E$14,AH3104,"Cubic","Extrapolate=Linear","MultiX=Average","Skip=True","Sort=True")</f>
        <v>#N/A Invalid Parameter: Interpolation value</v>
      </c>
      <c r="AJ3104" s="43" t="str">
        <f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>_xll.BInterpol('Base IPCA'!$C$3:$C$14,'Base IPCA'!$E$3:$E$14,AH3105,"Cubic","Extrapolate=Linear","MultiX=Average","Skip=True","Sort=True")</f>
        <v>#N/A Invalid Parameter: Interpolation value</v>
      </c>
      <c r="AJ3105" s="43" t="str">
        <f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>_xll.BInterpol('Base IPCA'!$C$3:$C$14,'Base IPCA'!$E$3:$E$14,AH3106,"Cubic","Extrapolate=Linear","MultiX=Average","Skip=True","Sort=True")</f>
        <v>#N/A Invalid Parameter: Interpolation value</v>
      </c>
      <c r="AJ3106" s="43" t="str">
        <f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>_xll.BInterpol('Base IPCA'!$C$3:$C$14,'Base IPCA'!$E$3:$E$14,AH3107,"Cubic","Extrapolate=Linear","MultiX=Average","Skip=True","Sort=True")</f>
        <v>#N/A Invalid Parameter: Interpolation value</v>
      </c>
      <c r="AJ3107" s="43" t="str">
        <f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>_xll.BInterpol('Base IPCA'!$C$3:$C$14,'Base IPCA'!$E$3:$E$14,AH3108,"Cubic","Extrapolate=Linear","MultiX=Average","Skip=True","Sort=True")</f>
        <v>#N/A Invalid Parameter: Interpolation value</v>
      </c>
      <c r="AJ3108" s="43" t="str">
        <f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>_xll.BInterpol('Base IPCA'!$C$3:$C$14,'Base IPCA'!$E$3:$E$14,AH3109,"Cubic","Extrapolate=Linear","MultiX=Average","Skip=True","Sort=True")</f>
        <v>#N/A Invalid Parameter: Interpolation value</v>
      </c>
      <c r="AJ3109" s="43" t="str">
        <f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>_xll.BInterpol('Base IPCA'!$C$3:$C$14,'Base IPCA'!$E$3:$E$14,AH3110,"Cubic","Extrapolate=Linear","MultiX=Average","Skip=True","Sort=True")</f>
        <v>#N/A Invalid Parameter: Interpolation value</v>
      </c>
      <c r="AJ3110" s="43" t="str">
        <f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>_xll.BInterpol('Base IPCA'!$C$3:$C$14,'Base IPCA'!$E$3:$E$14,AH3111,"Cubic","Extrapolate=Linear","MultiX=Average","Skip=True","Sort=True")</f>
        <v>#N/A Invalid Parameter: Interpolation value</v>
      </c>
      <c r="AJ3111" s="43" t="str">
        <f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>_xll.BInterpol('Base IPCA'!$C$3:$C$14,'Base IPCA'!$E$3:$E$14,AH3112,"Cubic","Extrapolate=Linear","MultiX=Average","Skip=True","Sort=True")</f>
        <v>#N/A Invalid Parameter: Interpolation value</v>
      </c>
      <c r="AJ3112" s="43" t="str">
        <f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>_xll.BInterpol('Base IPCA'!$C$3:$C$14,'Base IPCA'!$E$3:$E$14,AH3113,"Cubic","Extrapolate=Linear","MultiX=Average","Skip=True","Sort=True")</f>
        <v>#N/A Invalid Parameter: Interpolation value</v>
      </c>
      <c r="AJ3113" s="43" t="str">
        <f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>_xll.BInterpol('Base IPCA'!$C$3:$C$14,'Base IPCA'!$E$3:$E$14,AH3114,"Cubic","Extrapolate=Linear","MultiX=Average","Skip=True","Sort=True")</f>
        <v>#N/A Invalid Parameter: Interpolation value</v>
      </c>
      <c r="AJ3114" s="43" t="str">
        <f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>_xll.BInterpol('Base IPCA'!$C$3:$C$14,'Base IPCA'!$E$3:$E$14,AH3115,"Cubic","Extrapolate=Linear","MultiX=Average","Skip=True","Sort=True")</f>
        <v>#N/A Invalid Parameter: Interpolation value</v>
      </c>
      <c r="AJ3115" s="43" t="str">
        <f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>_xll.BInterpol('Base IPCA'!$C$3:$C$14,'Base IPCA'!$E$3:$E$14,AH3116,"Cubic","Extrapolate=Linear","MultiX=Average","Skip=True","Sort=True")</f>
        <v>#N/A Invalid Parameter: Interpolation value</v>
      </c>
      <c r="AJ3116" s="43" t="str">
        <f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>_xll.BInterpol('Base IPCA'!$C$3:$C$14,'Base IPCA'!$E$3:$E$14,AH3117,"Cubic","Extrapolate=Linear","MultiX=Average","Skip=True","Sort=True")</f>
        <v>#N/A Invalid Parameter: Interpolation value</v>
      </c>
      <c r="AJ3117" s="43" t="str">
        <f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>_xll.BInterpol('Base IPCA'!$C$3:$C$14,'Base IPCA'!$E$3:$E$14,AH3118,"Cubic","Extrapolate=Linear","MultiX=Average","Skip=True","Sort=True")</f>
        <v>#N/A Invalid Parameter: Interpolation value</v>
      </c>
      <c r="AJ3118" s="43" t="str">
        <f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>_xll.BInterpol('Base IPCA'!$C$3:$C$14,'Base IPCA'!$E$3:$E$14,AH3119,"Cubic","Extrapolate=Linear","MultiX=Average","Skip=True","Sort=True")</f>
        <v>#N/A Invalid Parameter: Interpolation value</v>
      </c>
      <c r="AJ3119" s="43" t="str">
        <f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>_xll.BInterpol('Base IPCA'!$C$3:$C$14,'Base IPCA'!$E$3:$E$14,AH3120,"Cubic","Extrapolate=Linear","MultiX=Average","Skip=True","Sort=True")</f>
        <v>#N/A Invalid Parameter: Interpolation value</v>
      </c>
      <c r="AJ3120" s="43" t="str">
        <f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>_xll.BInterpol('Base IPCA'!$C$3:$C$14,'Base IPCA'!$E$3:$E$14,AH3121,"Cubic","Extrapolate=Linear","MultiX=Average","Skip=True","Sort=True")</f>
        <v>#N/A Invalid Parameter: Interpolation value</v>
      </c>
      <c r="AJ3121" s="43" t="str">
        <f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>_xll.BInterpol('Base IPCA'!$C$3:$C$14,'Base IPCA'!$E$3:$E$14,AH3122,"Cubic","Extrapolate=Linear","MultiX=Average","Skip=True","Sort=True")</f>
        <v>#N/A Invalid Parameter: Interpolation value</v>
      </c>
      <c r="AJ3122" s="43" t="str">
        <f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>_xll.BInterpol('Base IPCA'!$C$3:$C$14,'Base IPCA'!$E$3:$E$14,AH3123,"Cubic","Extrapolate=Linear","MultiX=Average","Skip=True","Sort=True")</f>
        <v>#N/A Invalid Parameter: Interpolation value</v>
      </c>
      <c r="AJ3123" s="43" t="str">
        <f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>_xll.BInterpol('Base IPCA'!$C$3:$C$14,'Base IPCA'!$E$3:$E$14,AH3124,"Cubic","Extrapolate=Linear","MultiX=Average","Skip=True","Sort=True")</f>
        <v>#N/A Invalid Parameter: Interpolation value</v>
      </c>
      <c r="AJ3124" s="43" t="str">
        <f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>_xll.BInterpol('Base IPCA'!$C$3:$C$14,'Base IPCA'!$E$3:$E$14,AH3125,"Cubic","Extrapolate=Linear","MultiX=Average","Skip=True","Sort=True")</f>
        <v>#N/A Invalid Parameter: Interpolation value</v>
      </c>
      <c r="AJ3125" s="43" t="str">
        <f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>_xll.BInterpol('Base IPCA'!$C$3:$C$14,'Base IPCA'!$E$3:$E$14,AH3126,"Cubic","Extrapolate=Linear","MultiX=Average","Skip=True","Sort=True")</f>
        <v>#N/A Invalid Parameter: Interpolation value</v>
      </c>
      <c r="AJ3126" s="43" t="str">
        <f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>_xll.BInterpol('Base IPCA'!$C$3:$C$14,'Base IPCA'!$E$3:$E$14,AH3127,"Cubic","Extrapolate=Linear","MultiX=Average","Skip=True","Sort=True")</f>
        <v>#N/A Invalid Parameter: Interpolation value</v>
      </c>
      <c r="AJ3127" s="43" t="str">
        <f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>_xll.BInterpol('Base IPCA'!$C$3:$C$14,'Base IPCA'!$E$3:$E$14,AH3128,"Cubic","Extrapolate=Linear","MultiX=Average","Skip=True","Sort=True")</f>
        <v>#N/A Invalid Parameter: Interpolation value</v>
      </c>
      <c r="AJ3128" s="43" t="str">
        <f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>_xll.BInterpol('Base IPCA'!$C$3:$C$14,'Base IPCA'!$E$3:$E$14,AH3129,"Cubic","Extrapolate=Linear","MultiX=Average","Skip=True","Sort=True")</f>
        <v>#N/A Invalid Parameter: Interpolation value</v>
      </c>
      <c r="AJ3129" s="43" t="str">
        <f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>_xll.BInterpol('Base IPCA'!$C$3:$C$14,'Base IPCA'!$E$3:$E$14,AH3130,"Cubic","Extrapolate=Linear","MultiX=Average","Skip=True","Sort=True")</f>
        <v>#N/A Invalid Parameter: Interpolation value</v>
      </c>
      <c r="AJ3130" s="43" t="str">
        <f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>_xll.BInterpol('Base IPCA'!$C$3:$C$14,'Base IPCA'!$E$3:$E$14,AH3131,"Cubic","Extrapolate=Linear","MultiX=Average","Skip=True","Sort=True")</f>
        <v>#N/A Invalid Parameter: Interpolation value</v>
      </c>
      <c r="AJ3131" s="43" t="str">
        <f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>_xll.BInterpol('Base IPCA'!$C$3:$C$14,'Base IPCA'!$E$3:$E$14,AH3132,"Cubic","Extrapolate=Linear","MultiX=Average","Skip=True","Sort=True")</f>
        <v>#N/A Invalid Parameter: Interpolation value</v>
      </c>
      <c r="AJ3132" s="43" t="str">
        <f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>_xll.BInterpol('Base IPCA'!$C$3:$C$14,'Base IPCA'!$E$3:$E$14,AH3133,"Cubic","Extrapolate=Linear","MultiX=Average","Skip=True","Sort=True")</f>
        <v>#N/A Invalid Parameter: Interpolation value</v>
      </c>
      <c r="AJ3133" s="43" t="str">
        <f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>_xll.BInterpol('Base IPCA'!$C$3:$C$14,'Base IPCA'!$E$3:$E$14,AH3134,"Cubic","Extrapolate=Linear","MultiX=Average","Skip=True","Sort=True")</f>
        <v>#N/A Invalid Parameter: Interpolation value</v>
      </c>
      <c r="AJ3134" s="43" t="str">
        <f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>_xll.BInterpol('Base IPCA'!$C$3:$C$14,'Base IPCA'!$E$3:$E$14,AH3135,"Cubic","Extrapolate=Linear","MultiX=Average","Skip=True","Sort=True")</f>
        <v>#N/A Invalid Parameter: Interpolation value</v>
      </c>
      <c r="AJ3135" s="43" t="str">
        <f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>_xll.BInterpol('Base IPCA'!$C$3:$C$14,'Base IPCA'!$E$3:$E$14,AH3136,"Cubic","Extrapolate=Linear","MultiX=Average","Skip=True","Sort=True")</f>
        <v>#N/A Invalid Parameter: Interpolation value</v>
      </c>
      <c r="AJ3136" s="43" t="str">
        <f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>_xll.BInterpol('Base IPCA'!$C$3:$C$14,'Base IPCA'!$E$3:$E$14,AH3137,"Cubic","Extrapolate=Linear","MultiX=Average","Skip=True","Sort=True")</f>
        <v>#N/A Invalid Parameter: Interpolation value</v>
      </c>
      <c r="AJ3137" s="43" t="str">
        <f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>_xll.BInterpol('Base IPCA'!$C$3:$C$14,'Base IPCA'!$E$3:$E$14,AH3138,"Cubic","Extrapolate=Linear","MultiX=Average","Skip=True","Sort=True")</f>
        <v>#N/A Invalid Parameter: Interpolation value</v>
      </c>
      <c r="AJ3138" s="43" t="str">
        <f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>_xll.BInterpol('Base IPCA'!$C$3:$C$14,'Base IPCA'!$E$3:$E$14,AH3139,"Cubic","Extrapolate=Linear","MultiX=Average","Skip=True","Sort=True")</f>
        <v>#N/A Invalid Parameter: Interpolation value</v>
      </c>
      <c r="AJ3139" s="43" t="str">
        <f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>_xll.BInterpol('Base IPCA'!$C$3:$C$14,'Base IPCA'!$E$3:$E$14,AH3140,"Cubic","Extrapolate=Linear","MultiX=Average","Skip=True","Sort=True")</f>
        <v>#N/A Invalid Parameter: Interpolation value</v>
      </c>
      <c r="AJ3140" s="43" t="str">
        <f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>_xll.BInterpol('Base IPCA'!$C$3:$C$14,'Base IPCA'!$E$3:$E$14,AH3141,"Cubic","Extrapolate=Linear","MultiX=Average","Skip=True","Sort=True")</f>
        <v>#N/A Invalid Parameter: Interpolation value</v>
      </c>
      <c r="AJ3141" s="43" t="str">
        <f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>_xll.BInterpol('Base IPCA'!$C$3:$C$14,'Base IPCA'!$E$3:$E$14,AH3142,"Cubic","Extrapolate=Linear","MultiX=Average","Skip=True","Sort=True")</f>
        <v>#N/A Invalid Parameter: Interpolation value</v>
      </c>
      <c r="AJ3142" s="43" t="str">
        <f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>_xll.BInterpol('Base IPCA'!$C$3:$C$14,'Base IPCA'!$E$3:$E$14,AH3143,"Cubic","Extrapolate=Linear","MultiX=Average","Skip=True","Sort=True")</f>
        <v>#N/A Invalid Parameter: Interpolation value</v>
      </c>
      <c r="AJ3143" s="43" t="str">
        <f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>_xll.BInterpol('Base IPCA'!$C$3:$C$14,'Base IPCA'!$E$3:$E$14,AH3144,"Cubic","Extrapolate=Linear","MultiX=Average","Skip=True","Sort=True")</f>
        <v>#N/A Invalid Parameter: Interpolation value</v>
      </c>
      <c r="AJ3144" s="43" t="str">
        <f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>_xll.BInterpol('Base IPCA'!$C$3:$C$14,'Base IPCA'!$E$3:$E$14,AH3145,"Cubic","Extrapolate=Linear","MultiX=Average","Skip=True","Sort=True")</f>
        <v>#N/A Invalid Parameter: Interpolation value</v>
      </c>
      <c r="AJ3145" s="43" t="str">
        <f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>_xll.BInterpol('Base IPCA'!$C$3:$C$14,'Base IPCA'!$E$3:$E$14,AH3146,"Cubic","Extrapolate=Linear","MultiX=Average","Skip=True","Sort=True")</f>
        <v>#N/A Invalid Parameter: Interpolation value</v>
      </c>
      <c r="AJ3146" s="43" t="str">
        <f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>_xll.BInterpol('Base IPCA'!$C$3:$C$14,'Base IPCA'!$E$3:$E$14,AH3147,"Cubic","Extrapolate=Linear","MultiX=Average","Skip=True","Sort=True")</f>
        <v>#N/A Invalid Parameter: Interpolation value</v>
      </c>
      <c r="AJ3147" s="43" t="str">
        <f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>_xll.BInterpol('Base IPCA'!$C$3:$C$14,'Base IPCA'!$E$3:$E$14,AH3148,"Cubic","Extrapolate=Linear","MultiX=Average","Skip=True","Sort=True")</f>
        <v>#N/A Invalid Parameter: Interpolation value</v>
      </c>
      <c r="AJ3148" s="43" t="str">
        <f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>_xll.BInterpol('Base IPCA'!$C$3:$C$14,'Base IPCA'!$E$3:$E$14,AH3149,"Cubic","Extrapolate=Linear","MultiX=Average","Skip=True","Sort=True")</f>
        <v>#N/A Invalid Parameter: Interpolation value</v>
      </c>
      <c r="AJ3149" s="43" t="str">
        <f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>_xll.BInterpol('Base IPCA'!$C$3:$C$14,'Base IPCA'!$E$3:$E$14,AH3150,"Cubic","Extrapolate=Linear","MultiX=Average","Skip=True","Sort=True")</f>
        <v>#N/A Invalid Parameter: Interpolation value</v>
      </c>
      <c r="AJ3150" s="43" t="str">
        <f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>_xll.BInterpol('Base IPCA'!$C$3:$C$14,'Base IPCA'!$E$3:$E$14,AH3151,"Cubic","Extrapolate=Linear","MultiX=Average","Skip=True","Sort=True")</f>
        <v>#N/A Invalid Parameter: Interpolation value</v>
      </c>
      <c r="AJ3151" s="43" t="str">
        <f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>_xll.BInterpol('Base IPCA'!$C$3:$C$14,'Base IPCA'!$E$3:$E$14,AH3152,"Cubic","Extrapolate=Linear","MultiX=Average","Skip=True","Sort=True")</f>
        <v>#N/A Invalid Parameter: Interpolation value</v>
      </c>
      <c r="AJ3152" s="43" t="str">
        <f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>_xll.BInterpol('Base IPCA'!$C$3:$C$14,'Base IPCA'!$E$3:$E$14,AH3153,"Cubic","Extrapolate=Linear","MultiX=Average","Skip=True","Sort=True")</f>
        <v>#N/A Invalid Parameter: Interpolation value</v>
      </c>
      <c r="AJ3153" s="43" t="str">
        <f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>_xll.BInterpol('Base IPCA'!$C$3:$C$14,'Base IPCA'!$E$3:$E$14,AH3154,"Cubic","Extrapolate=Linear","MultiX=Average","Skip=True","Sort=True")</f>
        <v>#N/A Invalid Parameter: Interpolation value</v>
      </c>
      <c r="AJ3154" s="43" t="str">
        <f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>_xll.BInterpol('Base IPCA'!$C$3:$C$14,'Base IPCA'!$E$3:$E$14,AH3155,"Cubic","Extrapolate=Linear","MultiX=Average","Skip=True","Sort=True")</f>
        <v>#N/A Invalid Parameter: Interpolation value</v>
      </c>
      <c r="AJ3155" s="43" t="str">
        <f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>_xll.BInterpol('Base IPCA'!$C$3:$C$14,'Base IPCA'!$E$3:$E$14,AH3156,"Cubic","Extrapolate=Linear","MultiX=Average","Skip=True","Sort=True")</f>
        <v>#N/A Invalid Parameter: Interpolation value</v>
      </c>
      <c r="AJ3156" s="43" t="str">
        <f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>_xll.BInterpol('Base IPCA'!$C$3:$C$14,'Base IPCA'!$E$3:$E$14,AH3157,"Cubic","Extrapolate=Linear","MultiX=Average","Skip=True","Sort=True")</f>
        <v>#N/A Invalid Parameter: Interpolation value</v>
      </c>
      <c r="AJ3157" s="43" t="str">
        <f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>_xll.BInterpol('Base IPCA'!$C$3:$C$14,'Base IPCA'!$E$3:$E$14,AH3158,"Cubic","Extrapolate=Linear","MultiX=Average","Skip=True","Sort=True")</f>
        <v>#N/A Invalid Parameter: Interpolation value</v>
      </c>
      <c r="AJ3158" s="43" t="str">
        <f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>_xll.BInterpol('Base IPCA'!$C$3:$C$14,'Base IPCA'!$E$3:$E$14,AH3159,"Cubic","Extrapolate=Linear","MultiX=Average","Skip=True","Sort=True")</f>
        <v>#N/A Invalid Parameter: Interpolation value</v>
      </c>
      <c r="AJ3159" s="43" t="str">
        <f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>_xll.BInterpol('Base IPCA'!$C$3:$C$14,'Base IPCA'!$E$3:$E$14,AH3160,"Cubic","Extrapolate=Linear","MultiX=Average","Skip=True","Sort=True")</f>
        <v>#N/A Invalid Parameter: Interpolation value</v>
      </c>
      <c r="AJ3160" s="43" t="str">
        <f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>_xll.BInterpol('Base IPCA'!$C$3:$C$14,'Base IPCA'!$E$3:$E$14,AH3161,"Cubic","Extrapolate=Linear","MultiX=Average","Skip=True","Sort=True")</f>
        <v>#N/A Invalid Parameter: Interpolation value</v>
      </c>
      <c r="AJ3161" s="43" t="str">
        <f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>_xll.BInterpol('Base IPCA'!$C$3:$C$14,'Base IPCA'!$E$3:$E$14,AH3162,"Cubic","Extrapolate=Linear","MultiX=Average","Skip=True","Sort=True")</f>
        <v>#N/A Invalid Parameter: Interpolation value</v>
      </c>
      <c r="AJ3162" s="43" t="str">
        <f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>_xll.BInterpol('Base IPCA'!$C$3:$C$14,'Base IPCA'!$E$3:$E$14,AH3163,"Cubic","Extrapolate=Linear","MultiX=Average","Skip=True","Sort=True")</f>
        <v>#N/A Invalid Parameter: Interpolation value</v>
      </c>
      <c r="AJ3163" s="43" t="str">
        <f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>_xll.BInterpol('Base IPCA'!$C$3:$C$14,'Base IPCA'!$E$3:$E$14,AH3164,"Cubic","Extrapolate=Linear","MultiX=Average","Skip=True","Sort=True")</f>
        <v>#N/A Invalid Parameter: Interpolation value</v>
      </c>
      <c r="AJ3164" s="43" t="str">
        <f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>_xll.BInterpol('Base IPCA'!$C$3:$C$14,'Base IPCA'!$E$3:$E$14,AH3165,"Cubic","Extrapolate=Linear","MultiX=Average","Skip=True","Sort=True")</f>
        <v>#N/A Invalid Parameter: Interpolation value</v>
      </c>
      <c r="AJ3165" s="43" t="str">
        <f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>_xll.BInterpol('Base IPCA'!$C$3:$C$14,'Base IPCA'!$E$3:$E$14,AH3166,"Cubic","Extrapolate=Linear","MultiX=Average","Skip=True","Sort=True")</f>
        <v>#N/A Invalid Parameter: Interpolation value</v>
      </c>
      <c r="AJ3166" s="43" t="str">
        <f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>_xll.BInterpol('Base IPCA'!$C$3:$C$14,'Base IPCA'!$E$3:$E$14,AH3167,"Cubic","Extrapolate=Linear","MultiX=Average","Skip=True","Sort=True")</f>
        <v>#N/A Invalid Parameter: Interpolation value</v>
      </c>
      <c r="AJ3167" s="43" t="str">
        <f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>_xll.BInterpol('Base IPCA'!$C$3:$C$14,'Base IPCA'!$E$3:$E$14,AH3168,"Cubic","Extrapolate=Linear","MultiX=Average","Skip=True","Sort=True")</f>
        <v>#N/A Invalid Parameter: Interpolation value</v>
      </c>
      <c r="AJ3168" s="43" t="str">
        <f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>_xll.BInterpol('Base IPCA'!$C$3:$C$14,'Base IPCA'!$E$3:$E$14,AH3169,"Cubic","Extrapolate=Linear","MultiX=Average","Skip=True","Sort=True")</f>
        <v>#N/A Invalid Parameter: Interpolation value</v>
      </c>
      <c r="AJ3169" s="43" t="str">
        <f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>_xll.BInterpol('Base IPCA'!$C$3:$C$14,'Base IPCA'!$E$3:$E$14,AH3170,"Cubic","Extrapolate=Linear","MultiX=Average","Skip=True","Sort=True")</f>
        <v>#N/A Invalid Parameter: Interpolation value</v>
      </c>
      <c r="AJ3170" s="43" t="str">
        <f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>_xll.BInterpol('Base IPCA'!$C$3:$C$14,'Base IPCA'!$E$3:$E$14,AH3171,"Cubic","Extrapolate=Linear","MultiX=Average","Skip=True","Sort=True")</f>
        <v>#N/A Invalid Parameter: Interpolation value</v>
      </c>
      <c r="AJ3171" s="43" t="str">
        <f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>_xll.BInterpol('Base IPCA'!$C$3:$C$14,'Base IPCA'!$E$3:$E$14,AH3172,"Cubic","Extrapolate=Linear","MultiX=Average","Skip=True","Sort=True")</f>
        <v>#N/A Invalid Parameter: Interpolation value</v>
      </c>
      <c r="AJ3172" s="43" t="str">
        <f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>_xll.BInterpol('Base IPCA'!$C$3:$C$14,'Base IPCA'!$E$3:$E$14,AH3173,"Cubic","Extrapolate=Linear","MultiX=Average","Skip=True","Sort=True")</f>
        <v>#N/A Invalid Parameter: Interpolation value</v>
      </c>
      <c r="AJ3173" s="43" t="str">
        <f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>_xll.BInterpol('Base IPCA'!$C$3:$C$14,'Base IPCA'!$E$3:$E$14,AH3174,"Cubic","Extrapolate=Linear","MultiX=Average","Skip=True","Sort=True")</f>
        <v>#N/A Invalid Parameter: Interpolation value</v>
      </c>
      <c r="AJ3174" s="43" t="str">
        <f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>_xll.BInterpol('Base IPCA'!$C$3:$C$14,'Base IPCA'!$E$3:$E$14,AH3175,"Cubic","Extrapolate=Linear","MultiX=Average","Skip=True","Sort=True")</f>
        <v>#N/A Invalid Parameter: Interpolation value</v>
      </c>
      <c r="AJ3175" s="43" t="str">
        <f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>_xll.BInterpol('Base IPCA'!$C$3:$C$14,'Base IPCA'!$E$3:$E$14,AH3176,"Cubic","Extrapolate=Linear","MultiX=Average","Skip=True","Sort=True")</f>
        <v>#N/A Invalid Parameter: Interpolation value</v>
      </c>
      <c r="AJ3176" s="43" t="str">
        <f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>_xll.BInterpol('Base IPCA'!$C$3:$C$14,'Base IPCA'!$E$3:$E$14,AH3177,"Cubic","Extrapolate=Linear","MultiX=Average","Skip=True","Sort=True")</f>
        <v>#N/A Invalid Parameter: Interpolation value</v>
      </c>
      <c r="AJ3177" s="43" t="str">
        <f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>_xll.BInterpol('Base IPCA'!$C$3:$C$14,'Base IPCA'!$E$3:$E$14,AH3178,"Cubic","Extrapolate=Linear","MultiX=Average","Skip=True","Sort=True")</f>
        <v>#N/A Invalid Parameter: Interpolation value</v>
      </c>
      <c r="AJ3178" s="43" t="str">
        <f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>_xll.BInterpol('Base IPCA'!$C$3:$C$14,'Base IPCA'!$E$3:$E$14,AH3179,"Cubic","Extrapolate=Linear","MultiX=Average","Skip=True","Sort=True")</f>
        <v>#N/A Invalid Parameter: Interpolation value</v>
      </c>
      <c r="AJ3179" s="43" t="str">
        <f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>_xll.BInterpol('Base IPCA'!$C$3:$C$14,'Base IPCA'!$E$3:$E$14,AH3180,"Cubic","Extrapolate=Linear","MultiX=Average","Skip=True","Sort=True")</f>
        <v>#N/A Invalid Parameter: Interpolation value</v>
      </c>
      <c r="AJ3180" s="43" t="str">
        <f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>_xll.BInterpol('Base IPCA'!$C$3:$C$14,'Base IPCA'!$E$3:$E$14,AH3181,"Cubic","Extrapolate=Linear","MultiX=Average","Skip=True","Sort=True")</f>
        <v>#N/A Invalid Parameter: Interpolation value</v>
      </c>
      <c r="AJ3181" s="43" t="str">
        <f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>_xll.BInterpol('Base IPCA'!$C$3:$C$14,'Base IPCA'!$E$3:$E$14,AH3182,"Cubic","Extrapolate=Linear","MultiX=Average","Skip=True","Sort=True")</f>
        <v>#N/A Invalid Parameter: Interpolation value</v>
      </c>
      <c r="AJ3182" s="43" t="str">
        <f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>_xll.BInterpol('Base IPCA'!$C$3:$C$14,'Base IPCA'!$E$3:$E$14,AH3183,"Cubic","Extrapolate=Linear","MultiX=Average","Skip=True","Sort=True")</f>
        <v>#N/A Invalid Parameter: Interpolation value</v>
      </c>
      <c r="AJ3183" s="43" t="str">
        <f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>_xll.BInterpol('Base IPCA'!$C$3:$C$14,'Base IPCA'!$E$3:$E$14,AH3184,"Cubic","Extrapolate=Linear","MultiX=Average","Skip=True","Sort=True")</f>
        <v>#N/A Invalid Parameter: Interpolation value</v>
      </c>
      <c r="AJ3184" s="43" t="str">
        <f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>_xll.BInterpol('Base IPCA'!$C$3:$C$14,'Base IPCA'!$E$3:$E$14,AH3185,"Cubic","Extrapolate=Linear","MultiX=Average","Skip=True","Sort=True")</f>
        <v>#N/A Invalid Parameter: Interpolation value</v>
      </c>
      <c r="AJ3185" s="43" t="str">
        <f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>_xll.BInterpol('Base IPCA'!$C$3:$C$14,'Base IPCA'!$E$3:$E$14,AH3186,"Cubic","Extrapolate=Linear","MultiX=Average","Skip=True","Sort=True")</f>
        <v>#N/A Invalid Parameter: Interpolation value</v>
      </c>
      <c r="AJ3186" s="43" t="str">
        <f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>_xll.BInterpol('Base IPCA'!$C$3:$C$14,'Base IPCA'!$E$3:$E$14,AH3187,"Cubic","Extrapolate=Linear","MultiX=Average","Skip=True","Sort=True")</f>
        <v>#N/A Invalid Parameter: Interpolation value</v>
      </c>
      <c r="AJ3187" s="43" t="str">
        <f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>_xll.BInterpol('Base IPCA'!$C$3:$C$14,'Base IPCA'!$E$3:$E$14,AH3188,"Cubic","Extrapolate=Linear","MultiX=Average","Skip=True","Sort=True")</f>
        <v>#N/A Invalid Parameter: Interpolation value</v>
      </c>
      <c r="AJ3188" s="43" t="str">
        <f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>_xll.BInterpol('Base IPCA'!$C$3:$C$14,'Base IPCA'!$E$3:$E$14,AH3189,"Cubic","Extrapolate=Linear","MultiX=Average","Skip=True","Sort=True")</f>
        <v>#N/A Invalid Parameter: Interpolation value</v>
      </c>
      <c r="AJ3189" s="43" t="str">
        <f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>_xll.BInterpol('Base IPCA'!$C$3:$C$14,'Base IPCA'!$E$3:$E$14,AH3190,"Cubic","Extrapolate=Linear","MultiX=Average","Skip=True","Sort=True")</f>
        <v>#N/A Invalid Parameter: Interpolation value</v>
      </c>
      <c r="AJ3190" s="43" t="str">
        <f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>_xll.BInterpol('Base IPCA'!$C$3:$C$14,'Base IPCA'!$E$3:$E$14,AH3191,"Cubic","Extrapolate=Linear","MultiX=Average","Skip=True","Sort=True")</f>
        <v>#N/A Invalid Parameter: Interpolation value</v>
      </c>
      <c r="AJ3191" s="43" t="str">
        <f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>_xll.BInterpol('Base IPCA'!$C$3:$C$14,'Base IPCA'!$E$3:$E$14,AH3192,"Cubic","Extrapolate=Linear","MultiX=Average","Skip=True","Sort=True")</f>
        <v>#N/A Invalid Parameter: Interpolation value</v>
      </c>
      <c r="AJ3192" s="43" t="str">
        <f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>_xll.BInterpol('Base IPCA'!$C$3:$C$14,'Base IPCA'!$E$3:$E$14,AH3193,"Cubic","Extrapolate=Linear","MultiX=Average","Skip=True","Sort=True")</f>
        <v>#N/A Invalid Parameter: Interpolation value</v>
      </c>
      <c r="AJ3193" s="43" t="str">
        <f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>_xll.BInterpol('Base IPCA'!$C$3:$C$14,'Base IPCA'!$E$3:$E$14,AH3194,"Cubic","Extrapolate=Linear","MultiX=Average","Skip=True","Sort=True")</f>
        <v>#N/A Invalid Parameter: Interpolation value</v>
      </c>
      <c r="AJ3194" s="43" t="str">
        <f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>_xll.BInterpol('Base IPCA'!$C$3:$C$14,'Base IPCA'!$E$3:$E$14,AH3195,"Cubic","Extrapolate=Linear","MultiX=Average","Skip=True","Sort=True")</f>
        <v>#N/A Invalid Parameter: Interpolation value</v>
      </c>
      <c r="AJ3195" s="43" t="str">
        <f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>_xll.BInterpol('Base IPCA'!$C$3:$C$14,'Base IPCA'!$E$3:$E$14,AH3196,"Cubic","Extrapolate=Linear","MultiX=Average","Skip=True","Sort=True")</f>
        <v>#N/A Invalid Parameter: Interpolation value</v>
      </c>
      <c r="AJ3196" s="43" t="str">
        <f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>_xll.BInterpol('Base IPCA'!$C$3:$C$14,'Base IPCA'!$E$3:$E$14,AH3197,"Cubic","Extrapolate=Linear","MultiX=Average","Skip=True","Sort=True")</f>
        <v>#N/A Invalid Parameter: Interpolation value</v>
      </c>
      <c r="AJ3197" s="43" t="str">
        <f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>_xll.BInterpol('Base IPCA'!$C$3:$C$14,'Base IPCA'!$E$3:$E$14,AH3198,"Cubic","Extrapolate=Linear","MultiX=Average","Skip=True","Sort=True")</f>
        <v>#N/A Invalid Parameter: Interpolation value</v>
      </c>
      <c r="AJ3198" s="43" t="str">
        <f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>_xll.BInterpol('Base IPCA'!$C$3:$C$14,'Base IPCA'!$E$3:$E$14,AH3199,"Cubic","Extrapolate=Linear","MultiX=Average","Skip=True","Sort=True")</f>
        <v>#N/A Invalid Parameter: Interpolation value</v>
      </c>
      <c r="AJ3199" s="43" t="str">
        <f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>_xll.BInterpol('Base IPCA'!$C$3:$C$14,'Base IPCA'!$E$3:$E$14,AH3200,"Cubic","Extrapolate=Linear","MultiX=Average","Skip=True","Sort=True")</f>
        <v>#N/A Invalid Parameter: Interpolation value</v>
      </c>
      <c r="AJ3200" s="43" t="str">
        <f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>_xll.BInterpol('Base IPCA'!$C$3:$C$14,'Base IPCA'!$E$3:$E$14,AH3201,"Cubic","Extrapolate=Linear","MultiX=Average","Skip=True","Sort=True")</f>
        <v>#N/A Invalid Parameter: Interpolation value</v>
      </c>
      <c r="AJ3201" s="43" t="str">
        <f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>_xll.BInterpol('Base IPCA'!$C$3:$C$14,'Base IPCA'!$E$3:$E$14,AH3202,"Cubic","Extrapolate=Linear","MultiX=Average","Skip=True","Sort=True")</f>
        <v>#N/A Invalid Parameter: Interpolation value</v>
      </c>
      <c r="AJ3202" s="43" t="str">
        <f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>_xll.BInterpol('Base IPCA'!$C$3:$C$14,'Base IPCA'!$E$3:$E$14,AH3203,"Cubic","Extrapolate=Linear","MultiX=Average","Skip=True","Sort=True")</f>
        <v>#N/A Invalid Parameter: Interpolation value</v>
      </c>
      <c r="AJ3203" s="43" t="str">
        <f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>_xll.BInterpol('Base IPCA'!$C$3:$C$14,'Base IPCA'!$E$3:$E$14,AH3204,"Cubic","Extrapolate=Linear","MultiX=Average","Skip=True","Sort=True")</f>
        <v>#N/A Invalid Parameter: Interpolation value</v>
      </c>
      <c r="AJ3204" s="43" t="str">
        <f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>_xll.BInterpol('Base IPCA'!$C$3:$C$14,'Base IPCA'!$E$3:$E$14,AH3205,"Cubic","Extrapolate=Linear","MultiX=Average","Skip=True","Sort=True")</f>
        <v>#N/A Invalid Parameter: Interpolation value</v>
      </c>
      <c r="AJ3205" s="43" t="str">
        <f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>_xll.BInterpol('Base IPCA'!$C$3:$C$14,'Base IPCA'!$E$3:$E$14,AH3206,"Cubic","Extrapolate=Linear","MultiX=Average","Skip=True","Sort=True")</f>
        <v>#N/A Invalid Parameter: Interpolation value</v>
      </c>
      <c r="AJ3206" s="43" t="str">
        <f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>_xll.BInterpol('Base IPCA'!$C$3:$C$14,'Base IPCA'!$E$3:$E$14,AH3207,"Cubic","Extrapolate=Linear","MultiX=Average","Skip=True","Sort=True")</f>
        <v>#N/A Invalid Parameter: Interpolation value</v>
      </c>
      <c r="AJ3207" s="43" t="str">
        <f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>_xll.BInterpol('Base IPCA'!$C$3:$C$14,'Base IPCA'!$E$3:$E$14,AH3208,"Cubic","Extrapolate=Linear","MultiX=Average","Skip=True","Sort=True")</f>
        <v>#N/A Invalid Parameter: Interpolation value</v>
      </c>
      <c r="AJ3208" s="43" t="str">
        <f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>_xll.BInterpol('Base IPCA'!$C$3:$C$14,'Base IPCA'!$E$3:$E$14,AH3209,"Cubic","Extrapolate=Linear","MultiX=Average","Skip=True","Sort=True")</f>
        <v>#N/A Invalid Parameter: Interpolation value</v>
      </c>
      <c r="AJ3209" s="43" t="str">
        <f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>_xll.BInterpol('Base IPCA'!$C$3:$C$14,'Base IPCA'!$E$3:$E$14,AH3210,"Cubic","Extrapolate=Linear","MultiX=Average","Skip=True","Sort=True")</f>
        <v>#N/A Invalid Parameter: Interpolation value</v>
      </c>
      <c r="AJ3210" s="43" t="str">
        <f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>_xll.BInterpol('Base IPCA'!$C$3:$C$14,'Base IPCA'!$E$3:$E$14,AH3211,"Cubic","Extrapolate=Linear","MultiX=Average","Skip=True","Sort=True")</f>
        <v>#N/A Invalid Parameter: Interpolation value</v>
      </c>
      <c r="AJ3211" s="43" t="str">
        <f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>_xll.BInterpol('Base IPCA'!$C$3:$C$14,'Base IPCA'!$E$3:$E$14,AH3212,"Cubic","Extrapolate=Linear","MultiX=Average","Skip=True","Sort=True")</f>
        <v>#N/A Invalid Parameter: Interpolation value</v>
      </c>
      <c r="AJ3212" s="43" t="str">
        <f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>_xll.BInterpol('Base IPCA'!$C$3:$C$14,'Base IPCA'!$E$3:$E$14,AH3213,"Cubic","Extrapolate=Linear","MultiX=Average","Skip=True","Sort=True")</f>
        <v>#N/A Invalid Parameter: Interpolation value</v>
      </c>
      <c r="AJ3213" s="43" t="str">
        <f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>_xll.BInterpol('Base IPCA'!$C$3:$C$14,'Base IPCA'!$E$3:$E$14,AH3214,"Cubic","Extrapolate=Linear","MultiX=Average","Skip=True","Sort=True")</f>
        <v>#N/A Invalid Parameter: Interpolation value</v>
      </c>
      <c r="AJ3214" s="43" t="str">
        <f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>_xll.BInterpol('Base IPCA'!$C$3:$C$14,'Base IPCA'!$E$3:$E$14,AH3215,"Cubic","Extrapolate=Linear","MultiX=Average","Skip=True","Sort=True")</f>
        <v>#N/A Invalid Parameter: Interpolation value</v>
      </c>
      <c r="AJ3215" s="43" t="str">
        <f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>_xll.BInterpol('Base IPCA'!$C$3:$C$14,'Base IPCA'!$E$3:$E$14,AH3216,"Cubic","Extrapolate=Linear","MultiX=Average","Skip=True","Sort=True")</f>
        <v>#N/A Invalid Parameter: Interpolation value</v>
      </c>
      <c r="AJ3216" s="43" t="str">
        <f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>_xll.BInterpol('Base IPCA'!$C$3:$C$14,'Base IPCA'!$E$3:$E$14,AH3217,"Cubic","Extrapolate=Linear","MultiX=Average","Skip=True","Sort=True")</f>
        <v>#N/A Invalid Parameter: Interpolation value</v>
      </c>
      <c r="AJ3217" s="43" t="str">
        <f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>_xll.BInterpol('Base IPCA'!$C$3:$C$14,'Base IPCA'!$E$3:$E$14,AH3218,"Cubic","Extrapolate=Linear","MultiX=Average","Skip=True","Sort=True")</f>
        <v>#N/A Invalid Parameter: Interpolation value</v>
      </c>
      <c r="AJ3218" s="43" t="str">
        <f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>_xll.BInterpol('Base IPCA'!$C$3:$C$14,'Base IPCA'!$E$3:$E$14,AH3219,"Cubic","Extrapolate=Linear","MultiX=Average","Skip=True","Sort=True")</f>
        <v>#N/A Invalid Parameter: Interpolation value</v>
      </c>
      <c r="AJ3219" s="43" t="str">
        <f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>_xll.BInterpol('Base IPCA'!$C$3:$C$14,'Base IPCA'!$E$3:$E$14,AH3220,"Cubic","Extrapolate=Linear","MultiX=Average","Skip=True","Sort=True")</f>
        <v>#N/A Invalid Parameter: Interpolation value</v>
      </c>
      <c r="AJ3220" s="43" t="str">
        <f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>_xll.BInterpol('Base IPCA'!$C$3:$C$14,'Base IPCA'!$E$3:$E$14,AH3221,"Cubic","Extrapolate=Linear","MultiX=Average","Skip=True","Sort=True")</f>
        <v>#N/A Invalid Parameter: Interpolation value</v>
      </c>
      <c r="AJ3221" s="43" t="str">
        <f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>_xll.BInterpol('Base IPCA'!$C$3:$C$14,'Base IPCA'!$E$3:$E$14,AH3222,"Cubic","Extrapolate=Linear","MultiX=Average","Skip=True","Sort=True")</f>
        <v>#N/A Invalid Parameter: Interpolation value</v>
      </c>
      <c r="AJ3222" s="43" t="str">
        <f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>_xll.BInterpol('Base IPCA'!$C$3:$C$14,'Base IPCA'!$E$3:$E$14,AH3223,"Cubic","Extrapolate=Linear","MultiX=Average","Skip=True","Sort=True")</f>
        <v>#N/A Invalid Parameter: Interpolation value</v>
      </c>
      <c r="AJ3223" s="43" t="str">
        <f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>_xll.BInterpol('Base IPCA'!$C$3:$C$14,'Base IPCA'!$E$3:$E$14,AH3224,"Cubic","Extrapolate=Linear","MultiX=Average","Skip=True","Sort=True")</f>
        <v>#N/A Invalid Parameter: Interpolation value</v>
      </c>
      <c r="AJ3224" s="43" t="str">
        <f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>_xll.BInterpol('Base IPCA'!$C$3:$C$14,'Base IPCA'!$E$3:$E$14,AH3225,"Cubic","Extrapolate=Linear","MultiX=Average","Skip=True","Sort=True")</f>
        <v>#N/A Invalid Parameter: Interpolation value</v>
      </c>
      <c r="AJ3225" s="43" t="str">
        <f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>_xll.BInterpol('Base IPCA'!$C$3:$C$14,'Base IPCA'!$E$3:$E$14,AH3226,"Cubic","Extrapolate=Linear","MultiX=Average","Skip=True","Sort=True")</f>
        <v>#N/A Invalid Parameter: Interpolation value</v>
      </c>
      <c r="AJ3226" s="43" t="str">
        <f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>_xll.BInterpol('Base IPCA'!$C$3:$C$14,'Base IPCA'!$E$3:$E$14,AH3227,"Cubic","Extrapolate=Linear","MultiX=Average","Skip=True","Sort=True")</f>
        <v>#N/A Invalid Parameter: Interpolation value</v>
      </c>
      <c r="AJ3227" s="43" t="str">
        <f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>_xll.BInterpol('Base IPCA'!$C$3:$C$14,'Base IPCA'!$E$3:$E$14,AH3228,"Cubic","Extrapolate=Linear","MultiX=Average","Skip=True","Sort=True")</f>
        <v>#N/A Invalid Parameter: Interpolation value</v>
      </c>
      <c r="AJ3228" s="43" t="str">
        <f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>_xll.BInterpol('Base IPCA'!$C$3:$C$14,'Base IPCA'!$E$3:$E$14,AH3229,"Cubic","Extrapolate=Linear","MultiX=Average","Skip=True","Sort=True")</f>
        <v>#N/A Invalid Parameter: Interpolation value</v>
      </c>
      <c r="AJ3229" s="43" t="str">
        <f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>_xll.BInterpol('Base IPCA'!$C$3:$C$14,'Base IPCA'!$E$3:$E$14,AH3230,"Cubic","Extrapolate=Linear","MultiX=Average","Skip=True","Sort=True")</f>
        <v>#N/A Invalid Parameter: Interpolation value</v>
      </c>
      <c r="AJ3230" s="43" t="str">
        <f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>_xll.BInterpol('Base IPCA'!$C$3:$C$14,'Base IPCA'!$E$3:$E$14,AH3231,"Cubic","Extrapolate=Linear","MultiX=Average","Skip=True","Sort=True")</f>
        <v>#N/A Invalid Parameter: Interpolation value</v>
      </c>
      <c r="AJ3231" s="43" t="str">
        <f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>_xll.BInterpol('Base IPCA'!$C$3:$C$14,'Base IPCA'!$E$3:$E$14,AH3232,"Cubic","Extrapolate=Linear","MultiX=Average","Skip=True","Sort=True")</f>
        <v>#N/A Invalid Parameter: Interpolation value</v>
      </c>
      <c r="AJ3232" s="43" t="str">
        <f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>_xll.BInterpol('Base IPCA'!$C$3:$C$14,'Base IPCA'!$E$3:$E$14,AH3233,"Cubic","Extrapolate=Linear","MultiX=Average","Skip=True","Sort=True")</f>
        <v>#N/A Invalid Parameter: Interpolation value</v>
      </c>
      <c r="AJ3233" s="43" t="str">
        <f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>_xll.BInterpol('Base IPCA'!$C$3:$C$14,'Base IPCA'!$E$3:$E$14,AH3234,"Cubic","Extrapolate=Linear","MultiX=Average","Skip=True","Sort=True")</f>
        <v>#N/A Invalid Parameter: Interpolation value</v>
      </c>
      <c r="AJ3234" s="43" t="str">
        <f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>_xll.BInterpol('Base IPCA'!$C$3:$C$14,'Base IPCA'!$E$3:$E$14,AH3235,"Cubic","Extrapolate=Linear","MultiX=Average","Skip=True","Sort=True")</f>
        <v>#N/A Invalid Parameter: Interpolation value</v>
      </c>
      <c r="AJ3235" s="43" t="str">
        <f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>_xll.BInterpol('Base IPCA'!$C$3:$C$14,'Base IPCA'!$E$3:$E$14,AH3236,"Cubic","Extrapolate=Linear","MultiX=Average","Skip=True","Sort=True")</f>
        <v>#N/A Invalid Parameter: Interpolation value</v>
      </c>
      <c r="AJ3236" s="43" t="str">
        <f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>_xll.BInterpol('Base IPCA'!$C$3:$C$14,'Base IPCA'!$E$3:$E$14,AH3237,"Cubic","Extrapolate=Linear","MultiX=Average","Skip=True","Sort=True")</f>
        <v>#N/A Invalid Parameter: Interpolation value</v>
      </c>
      <c r="AJ3237" s="43" t="str">
        <f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>_xll.BInterpol('Base IPCA'!$C$3:$C$14,'Base IPCA'!$E$3:$E$14,AH3238,"Cubic","Extrapolate=Linear","MultiX=Average","Skip=True","Sort=True")</f>
        <v>#N/A Invalid Parameter: Interpolation value</v>
      </c>
      <c r="AJ3238" s="43" t="str">
        <f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>_xll.BInterpol('Base IPCA'!$C$3:$C$14,'Base IPCA'!$E$3:$E$14,AH3239,"Cubic","Extrapolate=Linear","MultiX=Average","Skip=True","Sort=True")</f>
        <v>#N/A Invalid Parameter: Interpolation value</v>
      </c>
      <c r="AJ3239" s="43" t="str">
        <f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>_xll.BInterpol('Base IPCA'!$C$3:$C$14,'Base IPCA'!$E$3:$E$14,AH3240,"Cubic","Extrapolate=Linear","MultiX=Average","Skip=True","Sort=True")</f>
        <v>#N/A Invalid Parameter: Interpolation value</v>
      </c>
      <c r="AJ3240" s="43" t="str">
        <f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>_xll.BInterpol('Base IPCA'!$C$3:$C$14,'Base IPCA'!$E$3:$E$14,AH3241,"Cubic","Extrapolate=Linear","MultiX=Average","Skip=True","Sort=True")</f>
        <v>#N/A Invalid Parameter: Interpolation value</v>
      </c>
      <c r="AJ3241" s="43" t="str">
        <f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>_xll.BInterpol('Base IPCA'!$C$3:$C$14,'Base IPCA'!$E$3:$E$14,AH3242,"Cubic","Extrapolate=Linear","MultiX=Average","Skip=True","Sort=True")</f>
        <v>#N/A Invalid Parameter: Interpolation value</v>
      </c>
      <c r="AJ3242" s="43" t="str">
        <f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>_xll.BInterpol('Base IPCA'!$C$3:$C$14,'Base IPCA'!$E$3:$E$14,AH3243,"Cubic","Extrapolate=Linear","MultiX=Average","Skip=True","Sort=True")</f>
        <v>#N/A Invalid Parameter: Interpolation value</v>
      </c>
      <c r="AJ3243" s="43" t="str">
        <f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>_xll.BInterpol('Base IPCA'!$C$3:$C$14,'Base IPCA'!$E$3:$E$14,AH3244,"Cubic","Extrapolate=Linear","MultiX=Average","Skip=True","Sort=True")</f>
        <v>#N/A Invalid Parameter: Interpolation value</v>
      </c>
      <c r="AJ3244" s="43" t="str">
        <f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>_xll.BInterpol('Base IPCA'!$C$3:$C$14,'Base IPCA'!$E$3:$E$14,AH3245,"Cubic","Extrapolate=Linear","MultiX=Average","Skip=True","Sort=True")</f>
        <v>#N/A Invalid Parameter: Interpolation value</v>
      </c>
      <c r="AJ3245" s="43" t="str">
        <f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>_xll.BInterpol('Base IPCA'!$C$3:$C$14,'Base IPCA'!$E$3:$E$14,AH3246,"Cubic","Extrapolate=Linear","MultiX=Average","Skip=True","Sort=True")</f>
        <v>#N/A Invalid Parameter: Interpolation value</v>
      </c>
      <c r="AJ3246" s="43" t="str">
        <f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>_xll.BInterpol('Base IPCA'!$C$3:$C$14,'Base IPCA'!$E$3:$E$14,AH3247,"Cubic","Extrapolate=Linear","MultiX=Average","Skip=True","Sort=True")</f>
        <v>#N/A Invalid Parameter: Interpolation value</v>
      </c>
      <c r="AJ3247" s="43" t="str">
        <f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>_xll.BInterpol('Base IPCA'!$C$3:$C$14,'Base IPCA'!$E$3:$E$14,AH3248,"Cubic","Extrapolate=Linear","MultiX=Average","Skip=True","Sort=True")</f>
        <v>#N/A Invalid Parameter: Interpolation value</v>
      </c>
      <c r="AJ3248" s="43" t="str">
        <f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>_xll.BInterpol('Base IPCA'!$C$3:$C$14,'Base IPCA'!$E$3:$E$14,AH3249,"Cubic","Extrapolate=Linear","MultiX=Average","Skip=True","Sort=True")</f>
        <v>#N/A Invalid Parameter: Interpolation value</v>
      </c>
      <c r="AJ3249" s="43" t="str">
        <f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>_xll.BInterpol('Base IPCA'!$C$3:$C$14,'Base IPCA'!$E$3:$E$14,AH3250,"Cubic","Extrapolate=Linear","MultiX=Average","Skip=True","Sort=True")</f>
        <v>#N/A Invalid Parameter: Interpolation value</v>
      </c>
      <c r="AJ3250" s="43" t="str">
        <f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>_xll.BInterpol('Base IPCA'!$C$3:$C$14,'Base IPCA'!$E$3:$E$14,AH3251,"Cubic","Extrapolate=Linear","MultiX=Average","Skip=True","Sort=True")</f>
        <v>#N/A Invalid Parameter: Interpolation value</v>
      </c>
      <c r="AJ3251" s="43" t="str">
        <f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>_xll.BInterpol('Base IPCA'!$C$3:$C$14,'Base IPCA'!$E$3:$E$14,AH3252,"Cubic","Extrapolate=Linear","MultiX=Average","Skip=True","Sort=True")</f>
        <v>#N/A Invalid Parameter: Interpolation value</v>
      </c>
      <c r="AJ3252" s="43" t="str">
        <f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>_xll.BInterpol('Base IPCA'!$C$3:$C$14,'Base IPCA'!$E$3:$E$14,AH3253,"Cubic","Extrapolate=Linear","MultiX=Average","Skip=True","Sort=True")</f>
        <v>#N/A Invalid Parameter: Interpolation value</v>
      </c>
      <c r="AJ3253" s="43" t="str">
        <f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>_xll.BInterpol('Base IPCA'!$C$3:$C$14,'Base IPCA'!$E$3:$E$14,AH3254,"Cubic","Extrapolate=Linear","MultiX=Average","Skip=True","Sort=True")</f>
        <v>#N/A Invalid Parameter: Interpolation value</v>
      </c>
      <c r="AJ3254" s="43" t="str">
        <f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>_xll.BInterpol('Base IPCA'!$C$3:$C$14,'Base IPCA'!$E$3:$E$14,AH3255,"Cubic","Extrapolate=Linear","MultiX=Average","Skip=True","Sort=True")</f>
        <v>#N/A Invalid Parameter: Interpolation value</v>
      </c>
      <c r="AJ3255" s="43" t="str">
        <f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>_xll.BInterpol('Base IPCA'!$C$3:$C$14,'Base IPCA'!$E$3:$E$14,AH3256,"Cubic","Extrapolate=Linear","MultiX=Average","Skip=True","Sort=True")</f>
        <v>#N/A Invalid Parameter: Interpolation value</v>
      </c>
      <c r="AJ3256" s="43" t="str">
        <f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>_xll.BInterpol('Base IPCA'!$C$3:$C$14,'Base IPCA'!$E$3:$E$14,AH3257,"Cubic","Extrapolate=Linear","MultiX=Average","Skip=True","Sort=True")</f>
        <v>#N/A Invalid Parameter: Interpolation value</v>
      </c>
      <c r="AJ3257" s="43" t="str">
        <f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>_xll.BInterpol('Base IPCA'!$C$3:$C$14,'Base IPCA'!$E$3:$E$14,AH3258,"Cubic","Extrapolate=Linear","MultiX=Average","Skip=True","Sort=True")</f>
        <v>#N/A Invalid Parameter: Interpolation value</v>
      </c>
      <c r="AJ3258" s="43" t="str">
        <f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>_xll.BInterpol('Base IPCA'!$C$3:$C$14,'Base IPCA'!$E$3:$E$14,AH3259,"Cubic","Extrapolate=Linear","MultiX=Average","Skip=True","Sort=True")</f>
        <v>#N/A Invalid Parameter: Interpolation value</v>
      </c>
      <c r="AJ3259" s="43" t="str">
        <f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>_xll.BInterpol('Base IPCA'!$C$3:$C$14,'Base IPCA'!$E$3:$E$14,AH3260,"Cubic","Extrapolate=Linear","MultiX=Average","Skip=True","Sort=True")</f>
        <v>#N/A Invalid Parameter: Interpolation value</v>
      </c>
      <c r="AJ3260" s="43" t="str">
        <f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>_xll.BInterpol('Base IPCA'!$C$3:$C$14,'Base IPCA'!$E$3:$E$14,AH3261,"Cubic","Extrapolate=Linear","MultiX=Average","Skip=True","Sort=True")</f>
        <v>#N/A Invalid Parameter: Interpolation value</v>
      </c>
      <c r="AJ3261" s="43" t="str">
        <f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>_xll.BInterpol('Base IPCA'!$C$3:$C$14,'Base IPCA'!$E$3:$E$14,AH3262,"Cubic","Extrapolate=Linear","MultiX=Average","Skip=True","Sort=True")</f>
        <v>#N/A Invalid Parameter: Interpolation value</v>
      </c>
      <c r="AJ3262" s="43" t="str">
        <f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>_xll.BInterpol('Base IPCA'!$C$3:$C$14,'Base IPCA'!$E$3:$E$14,AH3263,"Cubic","Extrapolate=Linear","MultiX=Average","Skip=True","Sort=True")</f>
        <v>#N/A Invalid Parameter: Interpolation value</v>
      </c>
      <c r="AJ3263" s="43" t="str">
        <f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>_xll.BInterpol('Base IPCA'!$C$3:$C$14,'Base IPCA'!$E$3:$E$14,AH3264,"Cubic","Extrapolate=Linear","MultiX=Average","Skip=True","Sort=True")</f>
        <v>#N/A Invalid Parameter: Interpolation value</v>
      </c>
      <c r="AJ3264" s="43" t="str">
        <f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>_xll.BInterpol('Base IPCA'!$C$3:$C$14,'Base IPCA'!$E$3:$E$14,AH3265,"Cubic","Extrapolate=Linear","MultiX=Average","Skip=True","Sort=True")</f>
        <v>#N/A Invalid Parameter: Interpolation value</v>
      </c>
      <c r="AJ3265" s="43" t="str">
        <f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>_xll.BInterpol('Base IPCA'!$C$3:$C$14,'Base IPCA'!$E$3:$E$14,AH3266,"Cubic","Extrapolate=Linear","MultiX=Average","Skip=True","Sort=True")</f>
        <v>#N/A Invalid Parameter: Interpolation value</v>
      </c>
      <c r="AJ3266" s="43" t="str">
        <f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>_xll.BInterpol('Base IPCA'!$C$3:$C$14,'Base IPCA'!$E$3:$E$14,AH3267,"Cubic","Extrapolate=Linear","MultiX=Average","Skip=True","Sort=True")</f>
        <v>#N/A Invalid Parameter: Interpolation value</v>
      </c>
      <c r="AJ3267" s="43" t="str">
        <f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>_xll.BInterpol('Base IPCA'!$C$3:$C$14,'Base IPCA'!$E$3:$E$14,AH3268,"Cubic","Extrapolate=Linear","MultiX=Average","Skip=True","Sort=True")</f>
        <v>#N/A Invalid Parameter: Interpolation value</v>
      </c>
      <c r="AJ3268" s="43" t="str">
        <f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>_xll.BInterpol('Base IPCA'!$C$3:$C$14,'Base IPCA'!$E$3:$E$14,AH3269,"Cubic","Extrapolate=Linear","MultiX=Average","Skip=True","Sort=True")</f>
        <v>#N/A Invalid Parameter: Interpolation value</v>
      </c>
      <c r="AJ3269" s="43" t="str">
        <f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>_xll.BInterpol('Base IPCA'!$C$3:$C$14,'Base IPCA'!$E$3:$E$14,AH3270,"Cubic","Extrapolate=Linear","MultiX=Average","Skip=True","Sort=True")</f>
        <v>#N/A Invalid Parameter: Interpolation value</v>
      </c>
      <c r="AJ3270" s="43" t="str">
        <f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>_xll.BInterpol('Base IPCA'!$C$3:$C$14,'Base IPCA'!$E$3:$E$14,AH3271,"Cubic","Extrapolate=Linear","MultiX=Average","Skip=True","Sort=True")</f>
        <v>#N/A Invalid Parameter: Interpolation value</v>
      </c>
      <c r="AJ3271" s="43" t="str">
        <f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>_xll.BInterpol('Base IPCA'!$C$3:$C$14,'Base IPCA'!$E$3:$E$14,AH3272,"Cubic","Extrapolate=Linear","MultiX=Average","Skip=True","Sort=True")</f>
        <v>#N/A Invalid Parameter: Interpolation value</v>
      </c>
      <c r="AJ3272" s="43" t="str">
        <f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>_xll.BInterpol('Base IPCA'!$C$3:$C$14,'Base IPCA'!$E$3:$E$14,AH3273,"Cubic","Extrapolate=Linear","MultiX=Average","Skip=True","Sort=True")</f>
        <v>#N/A Invalid Parameter: Interpolation value</v>
      </c>
      <c r="AJ3273" s="43" t="str">
        <f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>_xll.BInterpol('Base IPCA'!$C$3:$C$14,'Base IPCA'!$E$3:$E$14,AH3274,"Cubic","Extrapolate=Linear","MultiX=Average","Skip=True","Sort=True")</f>
        <v>#N/A Invalid Parameter: Interpolation value</v>
      </c>
      <c r="AJ3274" s="43" t="str">
        <f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>_xll.BInterpol('Base IPCA'!$C$3:$C$14,'Base IPCA'!$E$3:$E$14,AH3275,"Cubic","Extrapolate=Linear","MultiX=Average","Skip=True","Sort=True")</f>
        <v>#N/A Invalid Parameter: Interpolation value</v>
      </c>
      <c r="AJ3275" s="43" t="str">
        <f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>_xll.BInterpol('Base IPCA'!$C$3:$C$14,'Base IPCA'!$E$3:$E$14,AH3276,"Cubic","Extrapolate=Linear","MultiX=Average","Skip=True","Sort=True")</f>
        <v>#N/A Invalid Parameter: Interpolation value</v>
      </c>
      <c r="AJ3276" s="43" t="str">
        <f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>_xll.BInterpol('Base IPCA'!$C$3:$C$14,'Base IPCA'!$E$3:$E$14,AH3277,"Cubic","Extrapolate=Linear","MultiX=Average","Skip=True","Sort=True")</f>
        <v>#N/A Invalid Parameter: Interpolation value</v>
      </c>
      <c r="AJ3277" s="43" t="str">
        <f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>_xll.BInterpol('Base IPCA'!$C$3:$C$14,'Base IPCA'!$E$3:$E$14,AH3278,"Cubic","Extrapolate=Linear","MultiX=Average","Skip=True","Sort=True")</f>
        <v>#N/A Invalid Parameter: Interpolation value</v>
      </c>
      <c r="AJ3278" s="43" t="str">
        <f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>_xll.BInterpol('Base IPCA'!$C$3:$C$14,'Base IPCA'!$E$3:$E$14,AH3279,"Cubic","Extrapolate=Linear","MultiX=Average","Skip=True","Sort=True")</f>
        <v>#N/A Invalid Parameter: Interpolation value</v>
      </c>
      <c r="AJ3279" s="43" t="str">
        <f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>_xll.BInterpol('Base IPCA'!$C$3:$C$14,'Base IPCA'!$E$3:$E$14,AH3280,"Cubic","Extrapolate=Linear","MultiX=Average","Skip=True","Sort=True")</f>
        <v>#N/A Invalid Parameter: Interpolation value</v>
      </c>
      <c r="AJ3280" s="43" t="str">
        <f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>_xll.BInterpol('Base IPCA'!$C$3:$C$14,'Base IPCA'!$E$3:$E$14,AH3281,"Cubic","Extrapolate=Linear","MultiX=Average","Skip=True","Sort=True")</f>
        <v>#N/A Invalid Parameter: Interpolation value</v>
      </c>
      <c r="AJ3281" s="43" t="str">
        <f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>_xll.BInterpol('Base IPCA'!$C$3:$C$14,'Base IPCA'!$E$3:$E$14,AH3282,"Cubic","Extrapolate=Linear","MultiX=Average","Skip=True","Sort=True")</f>
        <v>#N/A Invalid Parameter: Interpolation value</v>
      </c>
      <c r="AJ3282" s="43" t="str">
        <f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>_xll.BInterpol('Base IPCA'!$C$3:$C$14,'Base IPCA'!$E$3:$E$14,AH3283,"Cubic","Extrapolate=Linear","MultiX=Average","Skip=True","Sort=True")</f>
        <v>#N/A Invalid Parameter: Interpolation value</v>
      </c>
      <c r="AJ3283" s="43" t="str">
        <f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>_xll.BInterpol('Base IPCA'!$C$3:$C$14,'Base IPCA'!$E$3:$E$14,AH3284,"Cubic","Extrapolate=Linear","MultiX=Average","Skip=True","Sort=True")</f>
        <v>#N/A Invalid Parameter: Interpolation value</v>
      </c>
      <c r="AJ3284" s="43" t="str">
        <f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>_xll.BInterpol('Base IPCA'!$C$3:$C$14,'Base IPCA'!$E$3:$E$14,AH3285,"Cubic","Extrapolate=Linear","MultiX=Average","Skip=True","Sort=True")</f>
        <v>#N/A Invalid Parameter: Interpolation value</v>
      </c>
      <c r="AJ3285" s="43" t="str">
        <f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>_xll.BInterpol('Base IPCA'!$C$3:$C$14,'Base IPCA'!$E$3:$E$14,AH3286,"Cubic","Extrapolate=Linear","MultiX=Average","Skip=True","Sort=True")</f>
        <v>#N/A Invalid Parameter: Interpolation value</v>
      </c>
      <c r="AJ3286" s="43" t="str">
        <f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>_xll.BInterpol('Base IPCA'!$C$3:$C$14,'Base IPCA'!$E$3:$E$14,AH3287,"Cubic","Extrapolate=Linear","MultiX=Average","Skip=True","Sort=True")</f>
        <v>#N/A Invalid Parameter: Interpolation value</v>
      </c>
      <c r="AJ3287" s="43" t="str">
        <f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>_xll.BInterpol('Base IPCA'!$C$3:$C$14,'Base IPCA'!$E$3:$E$14,AH3288,"Cubic","Extrapolate=Linear","MultiX=Average","Skip=True","Sort=True")</f>
        <v>#N/A Invalid Parameter: Interpolation value</v>
      </c>
      <c r="AJ3288" s="43" t="str">
        <f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>_xll.BInterpol('Base IPCA'!$C$3:$C$14,'Base IPCA'!$E$3:$E$14,AH3289,"Cubic","Extrapolate=Linear","MultiX=Average","Skip=True","Sort=True")</f>
        <v>#N/A Invalid Parameter: Interpolation value</v>
      </c>
      <c r="AJ3289" s="43" t="str">
        <f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>_xll.BInterpol('Base IPCA'!$C$3:$C$14,'Base IPCA'!$E$3:$E$14,AH3290,"Cubic","Extrapolate=Linear","MultiX=Average","Skip=True","Sort=True")</f>
        <v>#N/A Invalid Parameter: Interpolation value</v>
      </c>
      <c r="AJ3290" s="43" t="str">
        <f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>_xll.BInterpol('Base IPCA'!$C$3:$C$14,'Base IPCA'!$E$3:$E$14,AH3291,"Cubic","Extrapolate=Linear","MultiX=Average","Skip=True","Sort=True")</f>
        <v>#N/A Invalid Parameter: Interpolation value</v>
      </c>
      <c r="AJ3291" s="43" t="str">
        <f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>_xll.BInterpol('Base IPCA'!$C$3:$C$14,'Base IPCA'!$E$3:$E$14,AH3292,"Cubic","Extrapolate=Linear","MultiX=Average","Skip=True","Sort=True")</f>
        <v>#N/A Invalid Parameter: Interpolation value</v>
      </c>
      <c r="AJ3292" s="43" t="str">
        <f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>_xll.BInterpol('Base IPCA'!$C$3:$C$14,'Base IPCA'!$E$3:$E$14,AH3293,"Cubic","Extrapolate=Linear","MultiX=Average","Skip=True","Sort=True")</f>
        <v>#N/A Invalid Parameter: Interpolation value</v>
      </c>
      <c r="AJ3293" s="43" t="str">
        <f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>_xll.BInterpol('Base IPCA'!$C$3:$C$14,'Base IPCA'!$E$3:$E$14,AH3294,"Cubic","Extrapolate=Linear","MultiX=Average","Skip=True","Sort=True")</f>
        <v>#N/A Invalid Parameter: Interpolation value</v>
      </c>
      <c r="AJ3294" s="43" t="str">
        <f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>_xll.BInterpol('Base IPCA'!$C$3:$C$14,'Base IPCA'!$E$3:$E$14,AH3295,"Cubic","Extrapolate=Linear","MultiX=Average","Skip=True","Sort=True")</f>
        <v>#N/A Invalid Parameter: Interpolation value</v>
      </c>
      <c r="AJ3295" s="43" t="str">
        <f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>_xll.BInterpol('Base IPCA'!$C$3:$C$14,'Base IPCA'!$E$3:$E$14,AH3296,"Cubic","Extrapolate=Linear","MultiX=Average","Skip=True","Sort=True")</f>
        <v>#N/A Invalid Parameter: Interpolation value</v>
      </c>
      <c r="AJ3296" s="43" t="str">
        <f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>_xll.BInterpol('Base IPCA'!$C$3:$C$14,'Base IPCA'!$E$3:$E$14,AH3297,"Cubic","Extrapolate=Linear","MultiX=Average","Skip=True","Sort=True")</f>
        <v>#N/A Invalid Parameter: Interpolation value</v>
      </c>
      <c r="AJ3297" s="43" t="str">
        <f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>_xll.BInterpol('Base IPCA'!$C$3:$C$14,'Base IPCA'!$E$3:$E$14,AH3298,"Cubic","Extrapolate=Linear","MultiX=Average","Skip=True","Sort=True")</f>
        <v>#N/A Invalid Parameter: Interpolation value</v>
      </c>
      <c r="AJ3298" s="43" t="str">
        <f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>_xll.BInterpol('Base IPCA'!$C$3:$C$14,'Base IPCA'!$E$3:$E$14,AH3299,"Cubic","Extrapolate=Linear","MultiX=Average","Skip=True","Sort=True")</f>
        <v>#N/A Invalid Parameter: Interpolation value</v>
      </c>
      <c r="AJ3299" s="43" t="str">
        <f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>_xll.BInterpol('Base IPCA'!$C$3:$C$14,'Base IPCA'!$E$3:$E$14,AH3300,"Cubic","Extrapolate=Linear","MultiX=Average","Skip=True","Sort=True")</f>
        <v>#N/A Invalid Parameter: Interpolation value</v>
      </c>
      <c r="AJ3300" s="43" t="str">
        <f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>_xll.BInterpol('Base IPCA'!$C$3:$C$14,'Base IPCA'!$E$3:$E$14,AH3301,"Cubic","Extrapolate=Linear","MultiX=Average","Skip=True","Sort=True")</f>
        <v>#N/A Invalid Parameter: Interpolation value</v>
      </c>
      <c r="AJ3301" s="43" t="str">
        <f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>_xll.BInterpol('Base IPCA'!$C$3:$C$14,'Base IPCA'!$E$3:$E$14,AH3302,"Cubic","Extrapolate=Linear","MultiX=Average","Skip=True","Sort=True")</f>
        <v>#N/A Invalid Parameter: Interpolation value</v>
      </c>
      <c r="AJ3302" s="43" t="str">
        <f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>_xll.BInterpol('Base IPCA'!$C$3:$C$14,'Base IPCA'!$E$3:$E$14,AH3303,"Cubic","Extrapolate=Linear","MultiX=Average","Skip=True","Sort=True")</f>
        <v>#N/A Invalid Parameter: Interpolation value</v>
      </c>
      <c r="AJ3303" s="43" t="str">
        <f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>_xll.BInterpol('Base IPCA'!$C$3:$C$14,'Base IPCA'!$E$3:$E$14,AH3304,"Cubic","Extrapolate=Linear","MultiX=Average","Skip=True","Sort=True")</f>
        <v>#N/A Invalid Parameter: Interpolation value</v>
      </c>
      <c r="AJ3304" s="43" t="str">
        <f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>_xll.BInterpol('Base IPCA'!$C$3:$C$14,'Base IPCA'!$E$3:$E$14,AH3305,"Cubic","Extrapolate=Linear","MultiX=Average","Skip=True","Sort=True")</f>
        <v>#N/A Invalid Parameter: Interpolation value</v>
      </c>
      <c r="AJ3305" s="43" t="str">
        <f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>_xll.BInterpol('Base IPCA'!$C$3:$C$14,'Base IPCA'!$E$3:$E$14,AH3306,"Cubic","Extrapolate=Linear","MultiX=Average","Skip=True","Sort=True")</f>
        <v>#N/A Invalid Parameter: Interpolation value</v>
      </c>
      <c r="AJ3306" s="43" t="str">
        <f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>_xll.BInterpol('Base IPCA'!$C$3:$C$14,'Base IPCA'!$E$3:$E$14,AH3307,"Cubic","Extrapolate=Linear","MultiX=Average","Skip=True","Sort=True")</f>
        <v>#N/A Invalid Parameter: Interpolation value</v>
      </c>
      <c r="AJ3307" s="43" t="str">
        <f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>_xll.BInterpol('Base IPCA'!$C$3:$C$14,'Base IPCA'!$E$3:$E$14,AH3308,"Cubic","Extrapolate=Linear","MultiX=Average","Skip=True","Sort=True")</f>
        <v>#N/A Invalid Parameter: Interpolation value</v>
      </c>
      <c r="AJ3308" s="43" t="str">
        <f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>_xll.BInterpol('Base IPCA'!$C$3:$C$14,'Base IPCA'!$E$3:$E$14,AH3309,"Cubic","Extrapolate=Linear","MultiX=Average","Skip=True","Sort=True")</f>
        <v>#N/A Invalid Parameter: Interpolation value</v>
      </c>
      <c r="AJ3309" s="43" t="str">
        <f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>_xll.BInterpol('Base IPCA'!$C$3:$C$14,'Base IPCA'!$E$3:$E$14,AH3310,"Cubic","Extrapolate=Linear","MultiX=Average","Skip=True","Sort=True")</f>
        <v>#N/A Invalid Parameter: Interpolation value</v>
      </c>
      <c r="AJ3310" s="43" t="str">
        <f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>_xll.BInterpol('Base IPCA'!$C$3:$C$14,'Base IPCA'!$E$3:$E$14,AH3311,"Cubic","Extrapolate=Linear","MultiX=Average","Skip=True","Sort=True")</f>
        <v>#N/A Invalid Parameter: Interpolation value</v>
      </c>
      <c r="AJ3311" s="43" t="str">
        <f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>_xll.BInterpol('Base IPCA'!$C$3:$C$14,'Base IPCA'!$E$3:$E$14,AH3312,"Cubic","Extrapolate=Linear","MultiX=Average","Skip=True","Sort=True")</f>
        <v>#N/A Invalid Parameter: Interpolation value</v>
      </c>
      <c r="AJ3312" s="43" t="str">
        <f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>_xll.BInterpol('Base IPCA'!$C$3:$C$14,'Base IPCA'!$E$3:$E$14,AH3313,"Cubic","Extrapolate=Linear","MultiX=Average","Skip=True","Sort=True")</f>
        <v>#N/A Invalid Parameter: Interpolation value</v>
      </c>
      <c r="AJ3313" s="43" t="str">
        <f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>_xll.BInterpol('Base IPCA'!$C$3:$C$14,'Base IPCA'!$E$3:$E$14,AH3314,"Cubic","Extrapolate=Linear","MultiX=Average","Skip=True","Sort=True")</f>
        <v>#N/A Invalid Parameter: Interpolation value</v>
      </c>
      <c r="AJ3314" s="43" t="str">
        <f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>_xll.BInterpol('Base IPCA'!$C$3:$C$14,'Base IPCA'!$E$3:$E$14,AH3315,"Cubic","Extrapolate=Linear","MultiX=Average","Skip=True","Sort=True")</f>
        <v>#N/A Invalid Parameter: Interpolation value</v>
      </c>
      <c r="AJ3315" s="43" t="str">
        <f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>_xll.BInterpol('Base IPCA'!$C$3:$C$14,'Base IPCA'!$E$3:$E$14,AH3316,"Cubic","Extrapolate=Linear","MultiX=Average","Skip=True","Sort=True")</f>
        <v>#N/A Invalid Parameter: Interpolation value</v>
      </c>
      <c r="AJ3316" s="43" t="str">
        <f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>_xll.BInterpol('Base IPCA'!$C$3:$C$14,'Base IPCA'!$E$3:$E$14,AH3317,"Cubic","Extrapolate=Linear","MultiX=Average","Skip=True","Sort=True")</f>
        <v>#N/A Invalid Parameter: Interpolation value</v>
      </c>
      <c r="AJ3317" s="43" t="str">
        <f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>_xll.BInterpol('Base IPCA'!$C$3:$C$14,'Base IPCA'!$E$3:$E$14,AH3318,"Cubic","Extrapolate=Linear","MultiX=Average","Skip=True","Sort=True")</f>
        <v>#N/A Invalid Parameter: Interpolation value</v>
      </c>
      <c r="AJ3318" s="43" t="str">
        <f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>_xll.BInterpol('Base IPCA'!$C$3:$C$14,'Base IPCA'!$E$3:$E$14,AH3319,"Cubic","Extrapolate=Linear","MultiX=Average","Skip=True","Sort=True")</f>
        <v>#N/A Invalid Parameter: Interpolation value</v>
      </c>
      <c r="AJ3319" s="43" t="str">
        <f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>_xll.BInterpol('Base IPCA'!$C$3:$C$14,'Base IPCA'!$E$3:$E$14,AH3320,"Cubic","Extrapolate=Linear","MultiX=Average","Skip=True","Sort=True")</f>
        <v>#N/A Invalid Parameter: Interpolation value</v>
      </c>
      <c r="AJ3320" s="43" t="str">
        <f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>_xll.BInterpol('Base IPCA'!$C$3:$C$14,'Base IPCA'!$E$3:$E$14,AH3321,"Cubic","Extrapolate=Linear","MultiX=Average","Skip=True","Sort=True")</f>
        <v>#N/A Invalid Parameter: Interpolation value</v>
      </c>
      <c r="AJ3321" s="43" t="str">
        <f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>_xll.BInterpol('Base IPCA'!$C$3:$C$14,'Base IPCA'!$E$3:$E$14,AH3322,"Cubic","Extrapolate=Linear","MultiX=Average","Skip=True","Sort=True")</f>
        <v>#N/A Invalid Parameter: Interpolation value</v>
      </c>
      <c r="AJ3322" s="43" t="str">
        <f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>_xll.BInterpol('Base IPCA'!$C$3:$C$14,'Base IPCA'!$E$3:$E$14,AH3323,"Cubic","Extrapolate=Linear","MultiX=Average","Skip=True","Sort=True")</f>
        <v>#N/A Invalid Parameter: Interpolation value</v>
      </c>
      <c r="AJ3323" s="43" t="str">
        <f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>_xll.BInterpol('Base IPCA'!$C$3:$C$14,'Base IPCA'!$E$3:$E$14,AH3324,"Cubic","Extrapolate=Linear","MultiX=Average","Skip=True","Sort=True")</f>
        <v>#N/A Invalid Parameter: Interpolation value</v>
      </c>
      <c r="AJ3324" s="43" t="str">
        <f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>_xll.BInterpol('Base IPCA'!$C$3:$C$14,'Base IPCA'!$E$3:$E$14,AH3325,"Cubic","Extrapolate=Linear","MultiX=Average","Skip=True","Sort=True")</f>
        <v>#N/A Invalid Parameter: Interpolation value</v>
      </c>
      <c r="AJ3325" s="43" t="str">
        <f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>_xll.BInterpol('Base IPCA'!$C$3:$C$14,'Base IPCA'!$E$3:$E$14,AH3326,"Cubic","Extrapolate=Linear","MultiX=Average","Skip=True","Sort=True")</f>
        <v>#N/A Invalid Parameter: Interpolation value</v>
      </c>
      <c r="AJ3326" s="43" t="str">
        <f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>_xll.BInterpol('Base IPCA'!$C$3:$C$14,'Base IPCA'!$E$3:$E$14,AH3327,"Cubic","Extrapolate=Linear","MultiX=Average","Skip=True","Sort=True")</f>
        <v>#N/A Invalid Parameter: Interpolation value</v>
      </c>
      <c r="AJ3327" s="43" t="str">
        <f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>_xll.BInterpol('Base IPCA'!$C$3:$C$14,'Base IPCA'!$E$3:$E$14,AH3328,"Cubic","Extrapolate=Linear","MultiX=Average","Skip=True","Sort=True")</f>
        <v>#N/A Invalid Parameter: Interpolation value</v>
      </c>
      <c r="AJ3328" s="43" t="str">
        <f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>_xll.BInterpol('Base IPCA'!$C$3:$C$14,'Base IPCA'!$E$3:$E$14,AH3329,"Cubic","Extrapolate=Linear","MultiX=Average","Skip=True","Sort=True")</f>
        <v>#N/A Invalid Parameter: Interpolation value</v>
      </c>
      <c r="AJ3329" s="43" t="str">
        <f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>_xll.BInterpol('Base IPCA'!$C$3:$C$14,'Base IPCA'!$E$3:$E$14,AH3330,"Cubic","Extrapolate=Linear","MultiX=Average","Skip=True","Sort=True")</f>
        <v>#N/A Invalid Parameter: Interpolation value</v>
      </c>
      <c r="AJ3330" s="43" t="str">
        <f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>_xll.BInterpol('Base IPCA'!$C$3:$C$14,'Base IPCA'!$E$3:$E$14,AH3331,"Cubic","Extrapolate=Linear","MultiX=Average","Skip=True","Sort=True")</f>
        <v>#N/A Invalid Parameter: Interpolation value</v>
      </c>
      <c r="AJ3331" s="43" t="str">
        <f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>_xll.BInterpol('Base IPCA'!$C$3:$C$14,'Base IPCA'!$E$3:$E$14,AH3332,"Cubic","Extrapolate=Linear","MultiX=Average","Skip=True","Sort=True")</f>
        <v>#N/A Invalid Parameter: Interpolation value</v>
      </c>
      <c r="AJ3332" s="43" t="str">
        <f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>_xll.BInterpol('Base IPCA'!$C$3:$C$14,'Base IPCA'!$E$3:$E$14,AH3333,"Cubic","Extrapolate=Linear","MultiX=Average","Skip=True","Sort=True")</f>
        <v>#N/A Invalid Parameter: Interpolation value</v>
      </c>
      <c r="AJ3333" s="43" t="str">
        <f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>_xll.BInterpol('Base IPCA'!$C$3:$C$14,'Base IPCA'!$E$3:$E$14,AH3334,"Cubic","Extrapolate=Linear","MultiX=Average","Skip=True","Sort=True")</f>
        <v>#N/A Invalid Parameter: Interpolation value</v>
      </c>
      <c r="AJ3334" s="43" t="str">
        <f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>_xll.BInterpol('Base IPCA'!$C$3:$C$14,'Base IPCA'!$E$3:$E$14,AH3335,"Cubic","Extrapolate=Linear","MultiX=Average","Skip=True","Sort=True")</f>
        <v>#N/A Invalid Parameter: Interpolation value</v>
      </c>
      <c r="AJ3335" s="43" t="str">
        <f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>_xll.BInterpol('Base IPCA'!$C$3:$C$14,'Base IPCA'!$E$3:$E$14,AH3336,"Cubic","Extrapolate=Linear","MultiX=Average","Skip=True","Sort=True")</f>
        <v>#N/A Invalid Parameter: Interpolation value</v>
      </c>
      <c r="AJ3336" s="43" t="str">
        <f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>_xll.BInterpol('Base IPCA'!$C$3:$C$14,'Base IPCA'!$E$3:$E$14,AH3337,"Cubic","Extrapolate=Linear","MultiX=Average","Skip=True","Sort=True")</f>
        <v>#N/A Invalid Parameter: Interpolation value</v>
      </c>
      <c r="AJ3337" s="43" t="str">
        <f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>_xll.BInterpol('Base IPCA'!$C$3:$C$14,'Base IPCA'!$E$3:$E$14,AH3338,"Cubic","Extrapolate=Linear","MultiX=Average","Skip=True","Sort=True")</f>
        <v>#N/A Invalid Parameter: Interpolation value</v>
      </c>
      <c r="AJ3338" s="43" t="str">
        <f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>_xll.BInterpol('Base IPCA'!$C$3:$C$14,'Base IPCA'!$E$3:$E$14,AH3339,"Cubic","Extrapolate=Linear","MultiX=Average","Skip=True","Sort=True")</f>
        <v>#N/A Invalid Parameter: Interpolation value</v>
      </c>
      <c r="AJ3339" s="43" t="str">
        <f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>_xll.BInterpol('Base IPCA'!$C$3:$C$14,'Base IPCA'!$E$3:$E$14,AH3340,"Cubic","Extrapolate=Linear","MultiX=Average","Skip=True","Sort=True")</f>
        <v>#N/A Invalid Parameter: Interpolation value</v>
      </c>
      <c r="AJ3340" s="43" t="str">
        <f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>_xll.BInterpol('Base IPCA'!$C$3:$C$14,'Base IPCA'!$E$3:$E$14,AH3341,"Cubic","Extrapolate=Linear","MultiX=Average","Skip=True","Sort=True")</f>
        <v>#N/A Invalid Parameter: Interpolation value</v>
      </c>
      <c r="AJ3341" s="43" t="str">
        <f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>_xll.BInterpol('Base IPCA'!$C$3:$C$14,'Base IPCA'!$E$3:$E$14,AH3342,"Cubic","Extrapolate=Linear","MultiX=Average","Skip=True","Sort=True")</f>
        <v>#N/A Invalid Parameter: Interpolation value</v>
      </c>
      <c r="AJ3342" s="43" t="str">
        <f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>_xll.BInterpol('Base IPCA'!$C$3:$C$14,'Base IPCA'!$E$3:$E$14,AH3343,"Cubic","Extrapolate=Linear","MultiX=Average","Skip=True","Sort=True")</f>
        <v>#N/A Invalid Parameter: Interpolation value</v>
      </c>
      <c r="AJ3343" s="43" t="str">
        <f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>_xll.BInterpol('Base IPCA'!$C$3:$C$14,'Base IPCA'!$E$3:$E$14,AH3344,"Cubic","Extrapolate=Linear","MultiX=Average","Skip=True","Sort=True")</f>
        <v>#N/A Invalid Parameter: Interpolation value</v>
      </c>
      <c r="AJ3344" s="43" t="str">
        <f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>_xll.BInterpol('Base IPCA'!$C$3:$C$14,'Base IPCA'!$E$3:$E$14,AH3345,"Cubic","Extrapolate=Linear","MultiX=Average","Skip=True","Sort=True")</f>
        <v>#N/A Invalid Parameter: Interpolation value</v>
      </c>
      <c r="AJ3345" s="43" t="str">
        <f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>_xll.BInterpol('Base IPCA'!$C$3:$C$14,'Base IPCA'!$E$3:$E$14,AH3346,"Cubic","Extrapolate=Linear","MultiX=Average","Skip=True","Sort=True")</f>
        <v>#N/A Invalid Parameter: Interpolation value</v>
      </c>
      <c r="AJ3346" s="43" t="str">
        <f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>_xll.BInterpol('Base IPCA'!$C$3:$C$14,'Base IPCA'!$E$3:$E$14,AH3347,"Cubic","Extrapolate=Linear","MultiX=Average","Skip=True","Sort=True")</f>
        <v>#N/A Invalid Parameter: Interpolation value</v>
      </c>
      <c r="AJ3347" s="43" t="str">
        <f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>_xll.BInterpol('Base IPCA'!$C$3:$C$14,'Base IPCA'!$E$3:$E$14,AH3348,"Cubic","Extrapolate=Linear","MultiX=Average","Skip=True","Sort=True")</f>
        <v>#N/A Invalid Parameter: Interpolation value</v>
      </c>
      <c r="AJ3348" s="43" t="str">
        <f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>_xll.BInterpol('Base IPCA'!$C$3:$C$14,'Base IPCA'!$E$3:$E$14,AH3349,"Cubic","Extrapolate=Linear","MultiX=Average","Skip=True","Sort=True")</f>
        <v>#N/A Invalid Parameter: Interpolation value</v>
      </c>
      <c r="AJ3349" s="43" t="str">
        <f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>_xll.BInterpol('Base IPCA'!$C$3:$C$14,'Base IPCA'!$E$3:$E$14,AH3350,"Cubic","Extrapolate=Linear","MultiX=Average","Skip=True","Sort=True")</f>
        <v>#N/A Invalid Parameter: Interpolation value</v>
      </c>
      <c r="AJ3350" s="43" t="str">
        <f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>_xll.BInterpol('Base IPCA'!$C$3:$C$14,'Base IPCA'!$E$3:$E$14,AH3351,"Cubic","Extrapolate=Linear","MultiX=Average","Skip=True","Sort=True")</f>
        <v>#N/A Invalid Parameter: Interpolation value</v>
      </c>
      <c r="AJ3351" s="43" t="str">
        <f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>_xll.BInterpol('Base IPCA'!$C$3:$C$14,'Base IPCA'!$E$3:$E$14,AH3352,"Cubic","Extrapolate=Linear","MultiX=Average","Skip=True","Sort=True")</f>
        <v>#N/A Invalid Parameter: Interpolation value</v>
      </c>
      <c r="AJ3352" s="43" t="str">
        <f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>_xll.BInterpol('Base IPCA'!$C$3:$C$14,'Base IPCA'!$E$3:$E$14,AH3353,"Cubic","Extrapolate=Linear","MultiX=Average","Skip=True","Sort=True")</f>
        <v>#N/A Invalid Parameter: Interpolation value</v>
      </c>
      <c r="AJ3353" s="43" t="str">
        <f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>_xll.BInterpol('Base IPCA'!$C$3:$C$14,'Base IPCA'!$E$3:$E$14,AH3354,"Cubic","Extrapolate=Linear","MultiX=Average","Skip=True","Sort=True")</f>
        <v>#N/A Invalid Parameter: Interpolation value</v>
      </c>
      <c r="AJ3354" s="43" t="str">
        <f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>_xll.BInterpol('Base IPCA'!$C$3:$C$14,'Base IPCA'!$E$3:$E$14,AH3355,"Cubic","Extrapolate=Linear","MultiX=Average","Skip=True","Sort=True")</f>
        <v>#N/A Invalid Parameter: Interpolation value</v>
      </c>
      <c r="AJ3355" s="43" t="str">
        <f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>_xll.BInterpol('Base IPCA'!$C$3:$C$14,'Base IPCA'!$E$3:$E$14,AH3356,"Cubic","Extrapolate=Linear","MultiX=Average","Skip=True","Sort=True")</f>
        <v>#N/A Invalid Parameter: Interpolation value</v>
      </c>
      <c r="AJ3356" s="43" t="str">
        <f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>_xll.BInterpol('Base IPCA'!$C$3:$C$14,'Base IPCA'!$E$3:$E$14,AH3357,"Cubic","Extrapolate=Linear","MultiX=Average","Skip=True","Sort=True")</f>
        <v>#N/A Invalid Parameter: Interpolation value</v>
      </c>
      <c r="AJ3357" s="43" t="str">
        <f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>_xll.BInterpol('Base IPCA'!$C$3:$C$14,'Base IPCA'!$E$3:$E$14,AH3358,"Cubic","Extrapolate=Linear","MultiX=Average","Skip=True","Sort=True")</f>
        <v>#N/A Invalid Parameter: Interpolation value</v>
      </c>
      <c r="AJ3358" s="43" t="str">
        <f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>_xll.BInterpol('Base IPCA'!$C$3:$C$14,'Base IPCA'!$E$3:$E$14,AH3359,"Cubic","Extrapolate=Linear","MultiX=Average","Skip=True","Sort=True")</f>
        <v>#N/A Invalid Parameter: Interpolation value</v>
      </c>
      <c r="AJ3359" s="43" t="str">
        <f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>_xll.BInterpol('Base IPCA'!$C$3:$C$14,'Base IPCA'!$E$3:$E$14,AH3360,"Cubic","Extrapolate=Linear","MultiX=Average","Skip=True","Sort=True")</f>
        <v>#N/A Invalid Parameter: Interpolation value</v>
      </c>
      <c r="AJ3360" s="43" t="str">
        <f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>_xll.BInterpol('Base IPCA'!$C$3:$C$14,'Base IPCA'!$E$3:$E$14,AH3361,"Cubic","Extrapolate=Linear","MultiX=Average","Skip=True","Sort=True")</f>
        <v>#N/A Invalid Parameter: Interpolation value</v>
      </c>
      <c r="AJ3361" s="43" t="str">
        <f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>_xll.BInterpol('Base IPCA'!$C$3:$C$14,'Base IPCA'!$E$3:$E$14,AH3362,"Cubic","Extrapolate=Linear","MultiX=Average","Skip=True","Sort=True")</f>
        <v>#N/A Invalid Parameter: Interpolation value</v>
      </c>
      <c r="AJ3362" s="43" t="str">
        <f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>_xll.BInterpol('Base IPCA'!$C$3:$C$14,'Base IPCA'!$E$3:$E$14,AH3363,"Cubic","Extrapolate=Linear","MultiX=Average","Skip=True","Sort=True")</f>
        <v>#N/A Invalid Parameter: Interpolation value</v>
      </c>
      <c r="AJ3363" s="43" t="str">
        <f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>_xll.BInterpol('Base IPCA'!$C$3:$C$14,'Base IPCA'!$E$3:$E$14,AH3364,"Cubic","Extrapolate=Linear","MultiX=Average","Skip=True","Sort=True")</f>
        <v>#N/A Invalid Parameter: Interpolation value</v>
      </c>
      <c r="AJ3364" s="43" t="str">
        <f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>_xll.BInterpol('Base IPCA'!$C$3:$C$14,'Base IPCA'!$E$3:$E$14,AH3365,"Cubic","Extrapolate=Linear","MultiX=Average","Skip=True","Sort=True")</f>
        <v>#N/A Invalid Parameter: Interpolation value</v>
      </c>
      <c r="AJ3365" s="43" t="str">
        <f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>_xll.BInterpol('Base IPCA'!$C$3:$C$14,'Base IPCA'!$E$3:$E$14,AH3366,"Cubic","Extrapolate=Linear","MultiX=Average","Skip=True","Sort=True")</f>
        <v>#N/A Invalid Parameter: Interpolation value</v>
      </c>
      <c r="AJ3366" s="43" t="str">
        <f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>_xll.BInterpol('Base IPCA'!$C$3:$C$14,'Base IPCA'!$E$3:$E$14,AH3367,"Cubic","Extrapolate=Linear","MultiX=Average","Skip=True","Sort=True")</f>
        <v>#N/A Invalid Parameter: Interpolation value</v>
      </c>
      <c r="AJ3367" s="43" t="str">
        <f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>_xll.BInterpol('Base IPCA'!$C$3:$C$14,'Base IPCA'!$E$3:$E$14,AH3368,"Cubic","Extrapolate=Linear","MultiX=Average","Skip=True","Sort=True")</f>
        <v>#N/A Invalid Parameter: Interpolation value</v>
      </c>
      <c r="AJ3368" s="43" t="str">
        <f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>_xll.BInterpol('Base IPCA'!$C$3:$C$14,'Base IPCA'!$E$3:$E$14,AH3369,"Cubic","Extrapolate=Linear","MultiX=Average","Skip=True","Sort=True")</f>
        <v>#N/A Invalid Parameter: Interpolation value</v>
      </c>
      <c r="AJ3369" s="43" t="str">
        <f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>_xll.BInterpol('Base IPCA'!$C$3:$C$14,'Base IPCA'!$E$3:$E$14,AH3370,"Cubic","Extrapolate=Linear","MultiX=Average","Skip=True","Sort=True")</f>
        <v>#N/A Invalid Parameter: Interpolation value</v>
      </c>
      <c r="AJ3370" s="43" t="str">
        <f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>_xll.BInterpol('Base IPCA'!$C$3:$C$14,'Base IPCA'!$E$3:$E$14,AH3371,"Cubic","Extrapolate=Linear","MultiX=Average","Skip=True","Sort=True")</f>
        <v>#N/A Invalid Parameter: Interpolation value</v>
      </c>
      <c r="AJ3371" s="43" t="str">
        <f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>_xll.BInterpol('Base IPCA'!$C$3:$C$14,'Base IPCA'!$E$3:$E$14,AH3372,"Cubic","Extrapolate=Linear","MultiX=Average","Skip=True","Sort=True")</f>
        <v>#N/A Invalid Parameter: Interpolation value</v>
      </c>
      <c r="AJ3372" s="43" t="str">
        <f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>_xll.BInterpol('Base IPCA'!$C$3:$C$14,'Base IPCA'!$E$3:$E$14,AH3373,"Cubic","Extrapolate=Linear","MultiX=Average","Skip=True","Sort=True")</f>
        <v>#N/A Invalid Parameter: Interpolation value</v>
      </c>
      <c r="AJ3373" s="43" t="str">
        <f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>_xll.BInterpol('Base IPCA'!$C$3:$C$14,'Base IPCA'!$E$3:$E$14,AH3374,"Cubic","Extrapolate=Linear","MultiX=Average","Skip=True","Sort=True")</f>
        <v>#N/A Invalid Parameter: Interpolation value</v>
      </c>
      <c r="AJ3374" s="43" t="str">
        <f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>_xll.BInterpol('Base IPCA'!$C$3:$C$14,'Base IPCA'!$E$3:$E$14,AH3375,"Cubic","Extrapolate=Linear","MultiX=Average","Skip=True","Sort=True")</f>
        <v>#N/A Invalid Parameter: Interpolation value</v>
      </c>
      <c r="AJ3375" s="43" t="str">
        <f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>_xll.BInterpol('Base IPCA'!$C$3:$C$14,'Base IPCA'!$E$3:$E$14,AH3376,"Cubic","Extrapolate=Linear","MultiX=Average","Skip=True","Sort=True")</f>
        <v>#N/A Invalid Parameter: Interpolation value</v>
      </c>
      <c r="AJ3376" s="43" t="str">
        <f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>_xll.BInterpol('Base IPCA'!$C$3:$C$14,'Base IPCA'!$E$3:$E$14,AH3377,"Cubic","Extrapolate=Linear","MultiX=Average","Skip=True","Sort=True")</f>
        <v>#N/A Invalid Parameter: Interpolation value</v>
      </c>
      <c r="AJ3377" s="43" t="str">
        <f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>_xll.BInterpol('Base IPCA'!$C$3:$C$14,'Base IPCA'!$E$3:$E$14,AH3378,"Cubic","Extrapolate=Linear","MultiX=Average","Skip=True","Sort=True")</f>
        <v>#N/A Invalid Parameter: Interpolation value</v>
      </c>
      <c r="AJ3378" s="43" t="str">
        <f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>_xll.BInterpol('Base IPCA'!$C$3:$C$14,'Base IPCA'!$E$3:$E$14,AH3379,"Cubic","Extrapolate=Linear","MultiX=Average","Skip=True","Sort=True")</f>
        <v>#N/A Invalid Parameter: Interpolation value</v>
      </c>
      <c r="AJ3379" s="43" t="str">
        <f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>_xll.BInterpol('Base IPCA'!$C$3:$C$14,'Base IPCA'!$E$3:$E$14,AH3380,"Cubic","Extrapolate=Linear","MultiX=Average","Skip=True","Sort=True")</f>
        <v>#N/A Invalid Parameter: Interpolation value</v>
      </c>
      <c r="AJ3380" s="43" t="str">
        <f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>_xll.BInterpol('Base IPCA'!$C$3:$C$14,'Base IPCA'!$E$3:$E$14,AH3381,"Cubic","Extrapolate=Linear","MultiX=Average","Skip=True","Sort=True")</f>
        <v>#N/A Invalid Parameter: Interpolation value</v>
      </c>
      <c r="AJ3381" s="43" t="str">
        <f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>_xll.BInterpol('Base IPCA'!$C$3:$C$14,'Base IPCA'!$E$3:$E$14,AH3382,"Cubic","Extrapolate=Linear","MultiX=Average","Skip=True","Sort=True")</f>
        <v>#N/A Invalid Parameter: Interpolation value</v>
      </c>
      <c r="AJ3382" s="43" t="str">
        <f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>_xll.BInterpol('Base IPCA'!$C$3:$C$14,'Base IPCA'!$E$3:$E$14,AH3383,"Cubic","Extrapolate=Linear","MultiX=Average","Skip=True","Sort=True")</f>
        <v>#N/A Invalid Parameter: Interpolation value</v>
      </c>
      <c r="AJ3383" s="43" t="str">
        <f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>_xll.BInterpol('Base IPCA'!$C$3:$C$14,'Base IPCA'!$E$3:$E$14,AH3384,"Cubic","Extrapolate=Linear","MultiX=Average","Skip=True","Sort=True")</f>
        <v>#N/A Invalid Parameter: Interpolation value</v>
      </c>
      <c r="AJ3384" s="43" t="str">
        <f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>_xll.BInterpol('Base IPCA'!$C$3:$C$14,'Base IPCA'!$E$3:$E$14,AH3385,"Cubic","Extrapolate=Linear","MultiX=Average","Skip=True","Sort=True")</f>
        <v>#N/A Invalid Parameter: Interpolation value</v>
      </c>
      <c r="AJ3385" s="43" t="str">
        <f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>_xll.BInterpol('Base IPCA'!$C$3:$C$14,'Base IPCA'!$E$3:$E$14,AH3386,"Cubic","Extrapolate=Linear","MultiX=Average","Skip=True","Sort=True")</f>
        <v>#N/A Invalid Parameter: Interpolation value</v>
      </c>
      <c r="AJ3386" s="43" t="str">
        <f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>_xll.BInterpol('Base IPCA'!$C$3:$C$14,'Base IPCA'!$E$3:$E$14,AH3387,"Cubic","Extrapolate=Linear","MultiX=Average","Skip=True","Sort=True")</f>
        <v>#N/A Invalid Parameter: Interpolation value</v>
      </c>
      <c r="AJ3387" s="43" t="str">
        <f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>_xll.BInterpol('Base IPCA'!$C$3:$C$14,'Base IPCA'!$E$3:$E$14,AH3388,"Cubic","Extrapolate=Linear","MultiX=Average","Skip=True","Sort=True")</f>
        <v>#N/A Invalid Parameter: Interpolation value</v>
      </c>
      <c r="AJ3388" s="43" t="str">
        <f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>_xll.BInterpol('Base IPCA'!$C$3:$C$14,'Base IPCA'!$E$3:$E$14,AH3389,"Cubic","Extrapolate=Linear","MultiX=Average","Skip=True","Sort=True")</f>
        <v>#N/A Invalid Parameter: Interpolation value</v>
      </c>
      <c r="AJ3389" s="43" t="str">
        <f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>_xll.BInterpol('Base IPCA'!$C$3:$C$14,'Base IPCA'!$E$3:$E$14,AH3390,"Cubic","Extrapolate=Linear","MultiX=Average","Skip=True","Sort=True")</f>
        <v>#N/A Invalid Parameter: Interpolation value</v>
      </c>
      <c r="AJ3390" s="43" t="str">
        <f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>_xll.BInterpol('Base IPCA'!$C$3:$C$14,'Base IPCA'!$E$3:$E$14,AH3391,"Cubic","Extrapolate=Linear","MultiX=Average","Skip=True","Sort=True")</f>
        <v>#N/A Invalid Parameter: Interpolation value</v>
      </c>
      <c r="AJ3391" s="43" t="str">
        <f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>_xll.BInterpol('Base IPCA'!$C$3:$C$14,'Base IPCA'!$E$3:$E$14,AH3392,"Cubic","Extrapolate=Linear","MultiX=Average","Skip=True","Sort=True")</f>
        <v>#N/A Invalid Parameter: Interpolation value</v>
      </c>
      <c r="AJ3392" s="43" t="str">
        <f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>_xll.BInterpol('Base IPCA'!$C$3:$C$14,'Base IPCA'!$E$3:$E$14,AH3393,"Cubic","Extrapolate=Linear","MultiX=Average","Skip=True","Sort=True")</f>
        <v>#N/A Invalid Parameter: Interpolation value</v>
      </c>
      <c r="AJ3393" s="43" t="str">
        <f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>_xll.BInterpol('Base IPCA'!$C$3:$C$14,'Base IPCA'!$E$3:$E$14,AH3394,"Cubic","Extrapolate=Linear","MultiX=Average","Skip=True","Sort=True")</f>
        <v>#N/A Invalid Parameter: Interpolation value</v>
      </c>
      <c r="AJ3394" s="43" t="str">
        <f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>_xll.BInterpol('Base IPCA'!$C$3:$C$14,'Base IPCA'!$E$3:$E$14,AH3395,"Cubic","Extrapolate=Linear","MultiX=Average","Skip=True","Sort=True")</f>
        <v>#N/A Invalid Parameter: Interpolation value</v>
      </c>
      <c r="AJ3395" s="43" t="str">
        <f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>_xll.BInterpol('Base IPCA'!$C$3:$C$14,'Base IPCA'!$E$3:$E$14,AH3396,"Cubic","Extrapolate=Linear","MultiX=Average","Skip=True","Sort=True")</f>
        <v>#N/A Invalid Parameter: Interpolation value</v>
      </c>
      <c r="AJ3396" s="43" t="str">
        <f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>_xll.BInterpol('Base IPCA'!$C$3:$C$14,'Base IPCA'!$E$3:$E$14,AH3397,"Cubic","Extrapolate=Linear","MultiX=Average","Skip=True","Sort=True")</f>
        <v>#N/A Invalid Parameter: Interpolation value</v>
      </c>
      <c r="AJ3397" s="43" t="str">
        <f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>_xll.BInterpol('Base IPCA'!$C$3:$C$14,'Base IPCA'!$E$3:$E$14,AH3398,"Cubic","Extrapolate=Linear","MultiX=Average","Skip=True","Sort=True")</f>
        <v>#N/A Invalid Parameter: Interpolation value</v>
      </c>
      <c r="AJ3398" s="43" t="str">
        <f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>_xll.BInterpol('Base IPCA'!$C$3:$C$14,'Base IPCA'!$E$3:$E$14,AH3399,"Cubic","Extrapolate=Linear","MultiX=Average","Skip=True","Sort=True")</f>
        <v>#N/A Invalid Parameter: Interpolation value</v>
      </c>
      <c r="AJ3399" s="43" t="str">
        <f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>_xll.BInterpol('Base IPCA'!$C$3:$C$14,'Base IPCA'!$E$3:$E$14,AH3400,"Cubic","Extrapolate=Linear","MultiX=Average","Skip=True","Sort=True")</f>
        <v>#N/A Invalid Parameter: Interpolation value</v>
      </c>
      <c r="AJ3400" s="43" t="str">
        <f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>_xll.BInterpol('Base IPCA'!$C$3:$C$14,'Base IPCA'!$E$3:$E$14,AH3401,"Cubic","Extrapolate=Linear","MultiX=Average","Skip=True","Sort=True")</f>
        <v>#N/A Invalid Parameter: Interpolation value</v>
      </c>
      <c r="AJ3401" s="43" t="str">
        <f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>_xll.BInterpol('Base IPCA'!$C$3:$C$14,'Base IPCA'!$E$3:$E$14,AH3402,"Cubic","Extrapolate=Linear","MultiX=Average","Skip=True","Sort=True")</f>
        <v>#N/A Invalid Parameter: Interpolation value</v>
      </c>
      <c r="AJ3402" s="43" t="str">
        <f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>_xll.BInterpol('Base IPCA'!$C$3:$C$14,'Base IPCA'!$E$3:$E$14,AH3403,"Cubic","Extrapolate=Linear","MultiX=Average","Skip=True","Sort=True")</f>
        <v>#N/A Invalid Parameter: Interpolation value</v>
      </c>
      <c r="AJ3403" s="43" t="str">
        <f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>_xll.BInterpol('Base IPCA'!$C$3:$C$14,'Base IPCA'!$E$3:$E$14,AH3404,"Cubic","Extrapolate=Linear","MultiX=Average","Skip=True","Sort=True")</f>
        <v>#N/A Invalid Parameter: Interpolation value</v>
      </c>
      <c r="AJ3404" s="43" t="str">
        <f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>_xll.BInterpol('Base IPCA'!$C$3:$C$14,'Base IPCA'!$E$3:$E$14,AH3405,"Cubic","Extrapolate=Linear","MultiX=Average","Skip=True","Sort=True")</f>
        <v>#N/A Invalid Parameter: Interpolation value</v>
      </c>
      <c r="AJ3405" s="43" t="str">
        <f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>_xll.BInterpol('Base IPCA'!$C$3:$C$14,'Base IPCA'!$E$3:$E$14,AH3406,"Cubic","Extrapolate=Linear","MultiX=Average","Skip=True","Sort=True")</f>
        <v>#N/A Invalid Parameter: Interpolation value</v>
      </c>
      <c r="AJ3406" s="43" t="str">
        <f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>_xll.BInterpol('Base IPCA'!$C$3:$C$14,'Base IPCA'!$E$3:$E$14,AH3407,"Cubic","Extrapolate=Linear","MultiX=Average","Skip=True","Sort=True")</f>
        <v>#N/A Invalid Parameter: Interpolation value</v>
      </c>
      <c r="AJ3407" s="43" t="str">
        <f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>_xll.BInterpol('Base IPCA'!$C$3:$C$14,'Base IPCA'!$E$3:$E$14,AH3408,"Cubic","Extrapolate=Linear","MultiX=Average","Skip=True","Sort=True")</f>
        <v>#N/A Invalid Parameter: Interpolation value</v>
      </c>
      <c r="AJ3408" s="43" t="str">
        <f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>_xll.BInterpol('Base IPCA'!$C$3:$C$14,'Base IPCA'!$E$3:$E$14,AH3409,"Cubic","Extrapolate=Linear","MultiX=Average","Skip=True","Sort=True")</f>
        <v>#N/A Invalid Parameter: Interpolation value</v>
      </c>
      <c r="AJ3409" s="43" t="str">
        <f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>_xll.BInterpol('Base IPCA'!$C$3:$C$14,'Base IPCA'!$E$3:$E$14,AH3410,"Cubic","Extrapolate=Linear","MultiX=Average","Skip=True","Sort=True")</f>
        <v>#N/A Invalid Parameter: Interpolation value</v>
      </c>
      <c r="AJ3410" s="43" t="str">
        <f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>_xll.BInterpol('Base IPCA'!$C$3:$C$14,'Base IPCA'!$E$3:$E$14,AH3411,"Cubic","Extrapolate=Linear","MultiX=Average","Skip=True","Sort=True")</f>
        <v>#N/A Invalid Parameter: Interpolation value</v>
      </c>
      <c r="AJ3411" s="43" t="str">
        <f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>_xll.BInterpol('Base IPCA'!$C$3:$C$14,'Base IPCA'!$E$3:$E$14,AH3412,"Cubic","Extrapolate=Linear","MultiX=Average","Skip=True","Sort=True")</f>
        <v>#N/A Invalid Parameter: Interpolation value</v>
      </c>
      <c r="AJ3412" s="43" t="str">
        <f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>_xll.BInterpol('Base IPCA'!$C$3:$C$14,'Base IPCA'!$E$3:$E$14,AH3413,"Cubic","Extrapolate=Linear","MultiX=Average","Skip=True","Sort=True")</f>
        <v>#N/A Invalid Parameter: Interpolation value</v>
      </c>
      <c r="AJ3413" s="43" t="str">
        <f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>_xll.BInterpol('Base IPCA'!$C$3:$C$14,'Base IPCA'!$E$3:$E$14,AH3414,"Cubic","Extrapolate=Linear","MultiX=Average","Skip=True","Sort=True")</f>
        <v>#N/A Invalid Parameter: Interpolation value</v>
      </c>
      <c r="AJ3414" s="43" t="str">
        <f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>_xll.BInterpol('Base IPCA'!$C$3:$C$14,'Base IPCA'!$E$3:$E$14,AH3415,"Cubic","Extrapolate=Linear","MultiX=Average","Skip=True","Sort=True")</f>
        <v>#N/A Invalid Parameter: Interpolation value</v>
      </c>
      <c r="AJ3415" s="43" t="str">
        <f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>_xll.BInterpol('Base IPCA'!$C$3:$C$14,'Base IPCA'!$E$3:$E$14,AH3416,"Cubic","Extrapolate=Linear","MultiX=Average","Skip=True","Sort=True")</f>
        <v>#N/A Invalid Parameter: Interpolation value</v>
      </c>
      <c r="AJ3416" s="43" t="str">
        <f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>_xll.BInterpol('Base IPCA'!$C$3:$C$14,'Base IPCA'!$E$3:$E$14,AH3417,"Cubic","Extrapolate=Linear","MultiX=Average","Skip=True","Sort=True")</f>
        <v>#N/A Invalid Parameter: Interpolation value</v>
      </c>
      <c r="AJ3417" s="43" t="str">
        <f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>_xll.BInterpol('Base IPCA'!$C$3:$C$14,'Base IPCA'!$E$3:$E$14,AH3418,"Cubic","Extrapolate=Linear","MultiX=Average","Skip=True","Sort=True")</f>
        <v>#N/A Invalid Parameter: Interpolation value</v>
      </c>
      <c r="AJ3418" s="43" t="str">
        <f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>_xll.BInterpol('Base IPCA'!$C$3:$C$14,'Base IPCA'!$E$3:$E$14,AH3419,"Cubic","Extrapolate=Linear","MultiX=Average","Skip=True","Sort=True")</f>
        <v>#N/A Invalid Parameter: Interpolation value</v>
      </c>
      <c r="AJ3419" s="43" t="str">
        <f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>_xll.BInterpol('Base IPCA'!$C$3:$C$14,'Base IPCA'!$E$3:$E$14,AH3420,"Cubic","Extrapolate=Linear","MultiX=Average","Skip=True","Sort=True")</f>
        <v>#N/A Invalid Parameter: Interpolation value</v>
      </c>
      <c r="AJ3420" s="43" t="str">
        <f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>_xll.BInterpol('Base IPCA'!$C$3:$C$14,'Base IPCA'!$E$3:$E$14,AH3421,"Cubic","Extrapolate=Linear","MultiX=Average","Skip=True","Sort=True")</f>
        <v>#N/A Invalid Parameter: Interpolation value</v>
      </c>
      <c r="AJ3421" s="43" t="str">
        <f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>_xll.BInterpol('Base IPCA'!$C$3:$C$14,'Base IPCA'!$E$3:$E$14,AH3422,"Cubic","Extrapolate=Linear","MultiX=Average","Skip=True","Sort=True")</f>
        <v>#N/A Invalid Parameter: Interpolation value</v>
      </c>
      <c r="AJ3422" s="43" t="str">
        <f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>_xll.BInterpol('Base IPCA'!$C$3:$C$14,'Base IPCA'!$E$3:$E$14,AH3423,"Cubic","Extrapolate=Linear","MultiX=Average","Skip=True","Sort=True")</f>
        <v>#N/A Invalid Parameter: Interpolation value</v>
      </c>
      <c r="AJ3423" s="43" t="str">
        <f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>_xll.BInterpol('Base IPCA'!$C$3:$C$14,'Base IPCA'!$E$3:$E$14,AH3424,"Cubic","Extrapolate=Linear","MultiX=Average","Skip=True","Sort=True")</f>
        <v>#N/A Invalid Parameter: Interpolation value</v>
      </c>
      <c r="AJ3424" s="43" t="str">
        <f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>_xll.BInterpol('Base IPCA'!$C$3:$C$14,'Base IPCA'!$E$3:$E$14,AH3425,"Cubic","Extrapolate=Linear","MultiX=Average","Skip=True","Sort=True")</f>
        <v>#N/A Invalid Parameter: Interpolation value</v>
      </c>
      <c r="AJ3425" s="43" t="str">
        <f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>_xll.BInterpol('Base IPCA'!$C$3:$C$14,'Base IPCA'!$E$3:$E$14,AH3426,"Cubic","Extrapolate=Linear","MultiX=Average","Skip=True","Sort=True")</f>
        <v>#N/A Invalid Parameter: Interpolation value</v>
      </c>
      <c r="AJ3426" s="43" t="str">
        <f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>_xll.BInterpol('Base IPCA'!$C$3:$C$14,'Base IPCA'!$E$3:$E$14,AH3427,"Cubic","Extrapolate=Linear","MultiX=Average","Skip=True","Sort=True")</f>
        <v>#N/A Invalid Parameter: Interpolation value</v>
      </c>
      <c r="AJ3427" s="43" t="str">
        <f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>_xll.BInterpol('Base IPCA'!$C$3:$C$14,'Base IPCA'!$E$3:$E$14,AH3428,"Cubic","Extrapolate=Linear","MultiX=Average","Skip=True","Sort=True")</f>
        <v>#N/A Invalid Parameter: Interpolation value</v>
      </c>
      <c r="AJ3428" s="43" t="str">
        <f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>_xll.BInterpol('Base IPCA'!$C$3:$C$14,'Base IPCA'!$E$3:$E$14,AH3429,"Cubic","Extrapolate=Linear","MultiX=Average","Skip=True","Sort=True")</f>
        <v>#N/A Invalid Parameter: Interpolation value</v>
      </c>
      <c r="AJ3429" s="43" t="str">
        <f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>_xll.BInterpol('Base IPCA'!$C$3:$C$14,'Base IPCA'!$E$3:$E$14,AH3430,"Cubic","Extrapolate=Linear","MultiX=Average","Skip=True","Sort=True")</f>
        <v>#N/A Invalid Parameter: Interpolation value</v>
      </c>
      <c r="AJ3430" s="43" t="str">
        <f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>_xll.BInterpol('Base IPCA'!$C$3:$C$14,'Base IPCA'!$E$3:$E$14,AH3431,"Cubic","Extrapolate=Linear","MultiX=Average","Skip=True","Sort=True")</f>
        <v>#N/A Invalid Parameter: Interpolation value</v>
      </c>
      <c r="AJ3431" s="43" t="str">
        <f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>_xll.BInterpol('Base IPCA'!$C$3:$C$14,'Base IPCA'!$E$3:$E$14,AH3432,"Cubic","Extrapolate=Linear","MultiX=Average","Skip=True","Sort=True")</f>
        <v>#N/A Invalid Parameter: Interpolation value</v>
      </c>
      <c r="AJ3432" s="43" t="str">
        <f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>_xll.BInterpol('Base IPCA'!$C$3:$C$14,'Base IPCA'!$E$3:$E$14,AH3433,"Cubic","Extrapolate=Linear","MultiX=Average","Skip=True","Sort=True")</f>
        <v>#N/A Invalid Parameter: Interpolation value</v>
      </c>
      <c r="AJ3433" s="43" t="str">
        <f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>_xll.BInterpol('Base IPCA'!$C$3:$C$14,'Base IPCA'!$E$3:$E$14,AH3434,"Cubic","Extrapolate=Linear","MultiX=Average","Skip=True","Sort=True")</f>
        <v>#N/A Invalid Parameter: Interpolation value</v>
      </c>
      <c r="AJ3434" s="43" t="str">
        <f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>_xll.BInterpol('Base IPCA'!$C$3:$C$14,'Base IPCA'!$E$3:$E$14,AH3435,"Cubic","Extrapolate=Linear","MultiX=Average","Skip=True","Sort=True")</f>
        <v>#N/A Invalid Parameter: Interpolation value</v>
      </c>
      <c r="AJ3435" s="43" t="str">
        <f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>_xll.BInterpol('Base IPCA'!$C$3:$C$14,'Base IPCA'!$E$3:$E$14,AH3436,"Cubic","Extrapolate=Linear","MultiX=Average","Skip=True","Sort=True")</f>
        <v>#N/A Invalid Parameter: Interpolation value</v>
      </c>
      <c r="AJ3436" s="43" t="str">
        <f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>_xll.BInterpol('Base IPCA'!$C$3:$C$14,'Base IPCA'!$E$3:$E$14,AH3437,"Cubic","Extrapolate=Linear","MultiX=Average","Skip=True","Sort=True")</f>
        <v>#N/A Invalid Parameter: Interpolation value</v>
      </c>
      <c r="AJ3437" s="43" t="str">
        <f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>_xll.BInterpol('Base IPCA'!$C$3:$C$14,'Base IPCA'!$E$3:$E$14,AH3438,"Cubic","Extrapolate=Linear","MultiX=Average","Skip=True","Sort=True")</f>
        <v>#N/A Invalid Parameter: Interpolation value</v>
      </c>
      <c r="AJ3438" s="43" t="str">
        <f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>_xll.BInterpol('Base IPCA'!$C$3:$C$14,'Base IPCA'!$E$3:$E$14,AH3439,"Cubic","Extrapolate=Linear","MultiX=Average","Skip=True","Sort=True")</f>
        <v>#N/A Invalid Parameter: Interpolation value</v>
      </c>
      <c r="AJ3439" s="43" t="str">
        <f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>_xll.BInterpol('Base IPCA'!$C$3:$C$14,'Base IPCA'!$E$3:$E$14,AH3440,"Cubic","Extrapolate=Linear","MultiX=Average","Skip=True","Sort=True")</f>
        <v>#N/A Invalid Parameter: Interpolation value</v>
      </c>
      <c r="AJ3440" s="43" t="str">
        <f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>_xll.BInterpol('Base IPCA'!$C$3:$C$14,'Base IPCA'!$E$3:$E$14,AH3441,"Cubic","Extrapolate=Linear","MultiX=Average","Skip=True","Sort=True")</f>
        <v>#N/A Invalid Parameter: Interpolation value</v>
      </c>
      <c r="AJ3441" s="43" t="str">
        <f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>_xll.BInterpol('Base IPCA'!$C$3:$C$14,'Base IPCA'!$E$3:$E$14,AH3442,"Cubic","Extrapolate=Linear","MultiX=Average","Skip=True","Sort=True")</f>
        <v>#N/A Invalid Parameter: Interpolation value</v>
      </c>
      <c r="AJ3442" s="43" t="str">
        <f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>_xll.BInterpol('Base IPCA'!$C$3:$C$14,'Base IPCA'!$E$3:$E$14,AH3443,"Cubic","Extrapolate=Linear","MultiX=Average","Skip=True","Sort=True")</f>
        <v>#N/A Invalid Parameter: Interpolation value</v>
      </c>
      <c r="AJ3443" s="43" t="str">
        <f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>_xll.BInterpol('Base IPCA'!$C$3:$C$14,'Base IPCA'!$E$3:$E$14,AH3444,"Cubic","Extrapolate=Linear","MultiX=Average","Skip=True","Sort=True")</f>
        <v>#N/A Invalid Parameter: Interpolation value</v>
      </c>
      <c r="AJ3444" s="43" t="str">
        <f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>_xll.BInterpol('Base IPCA'!$C$3:$C$14,'Base IPCA'!$E$3:$E$14,AH3445,"Cubic","Extrapolate=Linear","MultiX=Average","Skip=True","Sort=True")</f>
        <v>#N/A Invalid Parameter: Interpolation value</v>
      </c>
      <c r="AJ3445" s="43" t="str">
        <f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>_xll.BInterpol('Base IPCA'!$C$3:$C$14,'Base IPCA'!$E$3:$E$14,AH3446,"Cubic","Extrapolate=Linear","MultiX=Average","Skip=True","Sort=True")</f>
        <v>#N/A Invalid Parameter: Interpolation value</v>
      </c>
      <c r="AJ3446" s="43" t="str">
        <f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>_xll.BInterpol('Base IPCA'!$C$3:$C$14,'Base IPCA'!$E$3:$E$14,AH3447,"Cubic","Extrapolate=Linear","MultiX=Average","Skip=True","Sort=True")</f>
        <v>#N/A Invalid Parameter: Interpolation value</v>
      </c>
      <c r="AJ3447" s="43" t="str">
        <f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>_xll.BInterpol('Base IPCA'!$C$3:$C$14,'Base IPCA'!$E$3:$E$14,AH3448,"Cubic","Extrapolate=Linear","MultiX=Average","Skip=True","Sort=True")</f>
        <v>#N/A Invalid Parameter: Interpolation value</v>
      </c>
      <c r="AJ3448" s="43" t="str">
        <f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>_xll.BInterpol('Base IPCA'!$C$3:$C$14,'Base IPCA'!$E$3:$E$14,AH3449,"Cubic","Extrapolate=Linear","MultiX=Average","Skip=True","Sort=True")</f>
        <v>#N/A Invalid Parameter: Interpolation value</v>
      </c>
      <c r="AJ3449" s="43" t="str">
        <f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>_xll.BInterpol('Base IPCA'!$C$3:$C$14,'Base IPCA'!$E$3:$E$14,AH3450,"Cubic","Extrapolate=Linear","MultiX=Average","Skip=True","Sort=True")</f>
        <v>#N/A Invalid Parameter: Interpolation value</v>
      </c>
      <c r="AJ3450" s="43" t="str">
        <f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>_xll.BInterpol('Base IPCA'!$C$3:$C$14,'Base IPCA'!$E$3:$E$14,AH3451,"Cubic","Extrapolate=Linear","MultiX=Average","Skip=True","Sort=True")</f>
        <v>#N/A Invalid Parameter: Interpolation value</v>
      </c>
      <c r="AJ3451" s="43" t="str">
        <f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>_xll.BInterpol('Base IPCA'!$C$3:$C$14,'Base IPCA'!$E$3:$E$14,AH3452,"Cubic","Extrapolate=Linear","MultiX=Average","Skip=True","Sort=True")</f>
        <v>#N/A Invalid Parameter: Interpolation value</v>
      </c>
      <c r="AJ3452" s="43" t="str">
        <f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>_xll.BInterpol('Base IPCA'!$C$3:$C$14,'Base IPCA'!$E$3:$E$14,AH3453,"Cubic","Extrapolate=Linear","MultiX=Average","Skip=True","Sort=True")</f>
        <v>#N/A Invalid Parameter: Interpolation value</v>
      </c>
      <c r="AJ3453" s="43" t="str">
        <f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>_xll.BInterpol('Base IPCA'!$C$3:$C$14,'Base IPCA'!$E$3:$E$14,AH3454,"Cubic","Extrapolate=Linear","MultiX=Average","Skip=True","Sort=True")</f>
        <v>#N/A Invalid Parameter: Interpolation value</v>
      </c>
      <c r="AJ3454" s="43" t="str">
        <f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>_xll.BInterpol('Base IPCA'!$C$3:$C$14,'Base IPCA'!$E$3:$E$14,AH3455,"Cubic","Extrapolate=Linear","MultiX=Average","Skip=True","Sort=True")</f>
        <v>#N/A Invalid Parameter: Interpolation value</v>
      </c>
      <c r="AJ3455" s="43" t="str">
        <f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>_xll.BInterpol('Base IPCA'!$C$3:$C$14,'Base IPCA'!$E$3:$E$14,AH3456,"Cubic","Extrapolate=Linear","MultiX=Average","Skip=True","Sort=True")</f>
        <v>#N/A Invalid Parameter: Interpolation value</v>
      </c>
      <c r="AJ3456" s="43" t="str">
        <f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>_xll.BInterpol('Base IPCA'!$C$3:$C$14,'Base IPCA'!$E$3:$E$14,AH3457,"Cubic","Extrapolate=Linear","MultiX=Average","Skip=True","Sort=True")</f>
        <v>#N/A Invalid Parameter: Interpolation value</v>
      </c>
      <c r="AJ3457" s="43" t="str">
        <f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>_xll.BInterpol('Base IPCA'!$C$3:$C$14,'Base IPCA'!$E$3:$E$14,AH3458,"Cubic","Extrapolate=Linear","MultiX=Average","Skip=True","Sort=True")</f>
        <v>#N/A Invalid Parameter: Interpolation value</v>
      </c>
      <c r="AJ3458" s="43" t="str">
        <f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>_xll.BInterpol('Base IPCA'!$C$3:$C$14,'Base IPCA'!$E$3:$E$14,AH3459,"Cubic","Extrapolate=Linear","MultiX=Average","Skip=True","Sort=True")</f>
        <v>#N/A Invalid Parameter: Interpolation value</v>
      </c>
      <c r="AJ3459" s="43" t="str">
        <f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>_xll.BInterpol('Base IPCA'!$C$3:$C$14,'Base IPCA'!$E$3:$E$14,AH3460,"Cubic","Extrapolate=Linear","MultiX=Average","Skip=True","Sort=True")</f>
        <v>#N/A Invalid Parameter: Interpolation value</v>
      </c>
      <c r="AJ3460" s="43" t="str">
        <f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>_xll.BInterpol('Base IPCA'!$C$3:$C$14,'Base IPCA'!$E$3:$E$14,AH3461,"Cubic","Extrapolate=Linear","MultiX=Average","Skip=True","Sort=True")</f>
        <v>#N/A Invalid Parameter: Interpolation value</v>
      </c>
      <c r="AJ3461" s="43" t="str">
        <f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>_xll.BInterpol('Base IPCA'!$C$3:$C$14,'Base IPCA'!$E$3:$E$14,AH3462,"Cubic","Extrapolate=Linear","MultiX=Average","Skip=True","Sort=True")</f>
        <v>#N/A Invalid Parameter: Interpolation value</v>
      </c>
      <c r="AJ3462" s="43" t="str">
        <f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>_xll.BInterpol('Base IPCA'!$C$3:$C$14,'Base IPCA'!$E$3:$E$14,AH3463,"Cubic","Extrapolate=Linear","MultiX=Average","Skip=True","Sort=True")</f>
        <v>#N/A Invalid Parameter: Interpolation value</v>
      </c>
      <c r="AJ3463" s="43" t="str">
        <f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>_xll.BInterpol('Base IPCA'!$C$3:$C$14,'Base IPCA'!$E$3:$E$14,AH3464,"Cubic","Extrapolate=Linear","MultiX=Average","Skip=True","Sort=True")</f>
        <v>#N/A Invalid Parameter: Interpolation value</v>
      </c>
      <c r="AJ3464" s="43" t="str">
        <f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>_xll.BInterpol('Base IPCA'!$C$3:$C$14,'Base IPCA'!$E$3:$E$14,AH3465,"Cubic","Extrapolate=Linear","MultiX=Average","Skip=True","Sort=True")</f>
        <v>#N/A Invalid Parameter: Interpolation value</v>
      </c>
      <c r="AJ3465" s="43" t="str">
        <f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>_xll.BInterpol('Base IPCA'!$C$3:$C$14,'Base IPCA'!$E$3:$E$14,AH3466,"Cubic","Extrapolate=Linear","MultiX=Average","Skip=True","Sort=True")</f>
        <v>#N/A Invalid Parameter: Interpolation value</v>
      </c>
      <c r="AJ3466" s="43" t="str">
        <f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>_xll.BInterpol('Base IPCA'!$C$3:$C$14,'Base IPCA'!$E$3:$E$14,AH3467,"Cubic","Extrapolate=Linear","MultiX=Average","Skip=True","Sort=True")</f>
        <v>#N/A Invalid Parameter: Interpolation value</v>
      </c>
      <c r="AJ3467" s="43" t="str">
        <f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>_xll.BInterpol('Base IPCA'!$C$3:$C$14,'Base IPCA'!$E$3:$E$14,AH3468,"Cubic","Extrapolate=Linear","MultiX=Average","Skip=True","Sort=True")</f>
        <v>#N/A Invalid Parameter: Interpolation value</v>
      </c>
      <c r="AJ3468" s="43" t="str">
        <f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>_xll.BInterpol('Base IPCA'!$C$3:$C$14,'Base IPCA'!$E$3:$E$14,AH3469,"Cubic","Extrapolate=Linear","MultiX=Average","Skip=True","Sort=True")</f>
        <v>#N/A Invalid Parameter: Interpolation value</v>
      </c>
      <c r="AJ3469" s="43" t="str">
        <f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>_xll.BInterpol('Base IPCA'!$C$3:$C$14,'Base IPCA'!$E$3:$E$14,AH3470,"Cubic","Extrapolate=Linear","MultiX=Average","Skip=True","Sort=True")</f>
        <v>#N/A Invalid Parameter: Interpolation value</v>
      </c>
      <c r="AJ3470" s="43" t="str">
        <f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>_xll.BInterpol('Base IPCA'!$C$3:$C$14,'Base IPCA'!$E$3:$E$14,AH3471,"Cubic","Extrapolate=Linear","MultiX=Average","Skip=True","Sort=True")</f>
        <v>#N/A Invalid Parameter: Interpolation value</v>
      </c>
      <c r="AJ3471" s="43" t="str">
        <f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>_xll.BInterpol('Base IPCA'!$C$3:$C$14,'Base IPCA'!$E$3:$E$14,AH3472,"Cubic","Extrapolate=Linear","MultiX=Average","Skip=True","Sort=True")</f>
        <v>#N/A Invalid Parameter: Interpolation value</v>
      </c>
      <c r="AJ3472" s="43" t="str">
        <f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>_xll.BInterpol('Base IPCA'!$C$3:$C$14,'Base IPCA'!$E$3:$E$14,AH3473,"Cubic","Extrapolate=Linear","MultiX=Average","Skip=True","Sort=True")</f>
        <v>#N/A Invalid Parameter: Interpolation value</v>
      </c>
      <c r="AJ3473" s="43" t="str">
        <f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>_xll.BInterpol('Base IPCA'!$C$3:$C$14,'Base IPCA'!$E$3:$E$14,AH3474,"Cubic","Extrapolate=Linear","MultiX=Average","Skip=True","Sort=True")</f>
        <v>#N/A Invalid Parameter: Interpolation value</v>
      </c>
      <c r="AJ3474" s="43" t="str">
        <f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>_xll.BInterpol('Base IPCA'!$C$3:$C$14,'Base IPCA'!$E$3:$E$14,AH3475,"Cubic","Extrapolate=Linear","MultiX=Average","Skip=True","Sort=True")</f>
        <v>#N/A Invalid Parameter: Interpolation value</v>
      </c>
      <c r="AJ3475" s="43" t="str">
        <f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>_xll.BInterpol('Base IPCA'!$C$3:$C$14,'Base IPCA'!$E$3:$E$14,AH3476,"Cubic","Extrapolate=Linear","MultiX=Average","Skip=True","Sort=True")</f>
        <v>#N/A Invalid Parameter: Interpolation value</v>
      </c>
      <c r="AJ3476" s="43" t="str">
        <f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>_xll.BInterpol('Base IPCA'!$C$3:$C$14,'Base IPCA'!$E$3:$E$14,AH3477,"Cubic","Extrapolate=Linear","MultiX=Average","Skip=True","Sort=True")</f>
        <v>#N/A Invalid Parameter: Interpolation value</v>
      </c>
      <c r="AJ3477" s="43" t="str">
        <f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>_xll.BInterpol('Base IPCA'!$C$3:$C$14,'Base IPCA'!$E$3:$E$14,AH3478,"Cubic","Extrapolate=Linear","MultiX=Average","Skip=True","Sort=True")</f>
        <v>#N/A Invalid Parameter: Interpolation value</v>
      </c>
      <c r="AJ3478" s="43" t="str">
        <f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>_xll.BInterpol('Base IPCA'!$C$3:$C$14,'Base IPCA'!$E$3:$E$14,AH3479,"Cubic","Extrapolate=Linear","MultiX=Average","Skip=True","Sort=True")</f>
        <v>#N/A Invalid Parameter: Interpolation value</v>
      </c>
      <c r="AJ3479" s="43" t="str">
        <f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>_xll.BInterpol('Base IPCA'!$C$3:$C$14,'Base IPCA'!$E$3:$E$14,AH3480,"Cubic","Extrapolate=Linear","MultiX=Average","Skip=True","Sort=True")</f>
        <v>#N/A Invalid Parameter: Interpolation value</v>
      </c>
      <c r="AJ3480" s="43" t="str">
        <f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>_xll.BInterpol('Base IPCA'!$C$3:$C$14,'Base IPCA'!$E$3:$E$14,AH3481,"Cubic","Extrapolate=Linear","MultiX=Average","Skip=True","Sort=True")</f>
        <v>#N/A Invalid Parameter: Interpolation value</v>
      </c>
      <c r="AJ3481" s="43" t="str">
        <f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>_xll.BInterpol('Base IPCA'!$C$3:$C$14,'Base IPCA'!$E$3:$E$14,AH3482,"Cubic","Extrapolate=Linear","MultiX=Average","Skip=True","Sort=True")</f>
        <v>#N/A Invalid Parameter: Interpolation value</v>
      </c>
      <c r="AJ3482" s="43" t="str">
        <f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>_xll.BInterpol('Base IPCA'!$C$3:$C$14,'Base IPCA'!$E$3:$E$14,AH3483,"Cubic","Extrapolate=Linear","MultiX=Average","Skip=True","Sort=True")</f>
        <v>#N/A Invalid Parameter: Interpolation value</v>
      </c>
      <c r="AJ3483" s="43" t="str">
        <f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>_xll.BInterpol('Base IPCA'!$C$3:$C$14,'Base IPCA'!$E$3:$E$14,AH3484,"Cubic","Extrapolate=Linear","MultiX=Average","Skip=True","Sort=True")</f>
        <v>#N/A Invalid Parameter: Interpolation value</v>
      </c>
      <c r="AJ3484" s="43" t="str">
        <f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>_xll.BInterpol('Base IPCA'!$C$3:$C$14,'Base IPCA'!$E$3:$E$14,AH3485,"Cubic","Extrapolate=Linear","MultiX=Average","Skip=True","Sort=True")</f>
        <v>#N/A Invalid Parameter: Interpolation value</v>
      </c>
      <c r="AJ3485" s="43" t="str">
        <f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>_xll.BInterpol('Base IPCA'!$C$3:$C$14,'Base IPCA'!$E$3:$E$14,AH3486,"Cubic","Extrapolate=Linear","MultiX=Average","Skip=True","Sort=True")</f>
        <v>#N/A Invalid Parameter: Interpolation value</v>
      </c>
      <c r="AJ3486" s="43" t="str">
        <f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>_xll.BInterpol('Base IPCA'!$C$3:$C$14,'Base IPCA'!$E$3:$E$14,AH3487,"Cubic","Extrapolate=Linear","MultiX=Average","Skip=True","Sort=True")</f>
        <v>#N/A Invalid Parameter: Interpolation value</v>
      </c>
      <c r="AJ3487" s="43" t="str">
        <f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>_xll.BInterpol('Base IPCA'!$C$3:$C$14,'Base IPCA'!$E$3:$E$14,AH3488,"Cubic","Extrapolate=Linear","MultiX=Average","Skip=True","Sort=True")</f>
        <v>#N/A Invalid Parameter: Interpolation value</v>
      </c>
      <c r="AJ3488" s="43" t="str">
        <f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>_xll.BInterpol('Base IPCA'!$C$3:$C$14,'Base IPCA'!$E$3:$E$14,AH3489,"Cubic","Extrapolate=Linear","MultiX=Average","Skip=True","Sort=True")</f>
        <v>#N/A Invalid Parameter: Interpolation value</v>
      </c>
      <c r="AJ3489" s="43" t="str">
        <f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>_xll.BInterpol('Base IPCA'!$C$3:$C$14,'Base IPCA'!$E$3:$E$14,AH3490,"Cubic","Extrapolate=Linear","MultiX=Average","Skip=True","Sort=True")</f>
        <v>#N/A Invalid Parameter: Interpolation value</v>
      </c>
      <c r="AJ3490" s="43" t="str">
        <f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>_xll.BInterpol('Base IPCA'!$C$3:$C$14,'Base IPCA'!$E$3:$E$14,AH3491,"Cubic","Extrapolate=Linear","MultiX=Average","Skip=True","Sort=True")</f>
        <v>#N/A Invalid Parameter: Interpolation value</v>
      </c>
      <c r="AJ3491" s="43" t="str">
        <f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>_xll.BInterpol('Base IPCA'!$C$3:$C$14,'Base IPCA'!$E$3:$E$14,AH3492,"Cubic","Extrapolate=Linear","MultiX=Average","Skip=True","Sort=True")</f>
        <v>#N/A Invalid Parameter: Interpolation value</v>
      </c>
      <c r="AJ3492" s="43" t="str">
        <f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>_xll.BInterpol('Base IPCA'!$C$3:$C$14,'Base IPCA'!$E$3:$E$14,AH3493,"Cubic","Extrapolate=Linear","MultiX=Average","Skip=True","Sort=True")</f>
        <v>#N/A Invalid Parameter: Interpolation value</v>
      </c>
      <c r="AJ3493" s="43" t="str">
        <f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>_xll.BInterpol('Base IPCA'!$C$3:$C$14,'Base IPCA'!$E$3:$E$14,AH3494,"Cubic","Extrapolate=Linear","MultiX=Average","Skip=True","Sort=True")</f>
        <v>#N/A Invalid Parameter: Interpolation value</v>
      </c>
      <c r="AJ3494" s="43" t="str">
        <f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>_xll.BInterpol('Base IPCA'!$C$3:$C$14,'Base IPCA'!$E$3:$E$14,AH3495,"Cubic","Extrapolate=Linear","MultiX=Average","Skip=True","Sort=True")</f>
        <v>#N/A Invalid Parameter: Interpolation value</v>
      </c>
      <c r="AJ3495" s="43" t="str">
        <f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>_xll.BInterpol('Base IPCA'!$C$3:$C$14,'Base IPCA'!$E$3:$E$14,AH3496,"Cubic","Extrapolate=Linear","MultiX=Average","Skip=True","Sort=True")</f>
        <v>#N/A Invalid Parameter: Interpolation value</v>
      </c>
      <c r="AJ3496" s="43" t="str">
        <f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>_xll.BInterpol('Base IPCA'!$C$3:$C$14,'Base IPCA'!$E$3:$E$14,AH3497,"Cubic","Extrapolate=Linear","MultiX=Average","Skip=True","Sort=True")</f>
        <v>#N/A Invalid Parameter: Interpolation value</v>
      </c>
      <c r="AJ3497" s="43" t="str">
        <f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>_xll.BInterpol('Base IPCA'!$C$3:$C$14,'Base IPCA'!$E$3:$E$14,AH3498,"Cubic","Extrapolate=Linear","MultiX=Average","Skip=True","Sort=True")</f>
        <v>#N/A Invalid Parameter: Interpolation value</v>
      </c>
      <c r="AJ3498" s="43" t="str">
        <f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>_xll.BInterpol('Base IPCA'!$C$3:$C$14,'Base IPCA'!$E$3:$E$14,AH3499,"Cubic","Extrapolate=Linear","MultiX=Average","Skip=True","Sort=True")</f>
        <v>#N/A Invalid Parameter: Interpolation value</v>
      </c>
      <c r="AJ3499" s="43" t="str">
        <f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>_xll.BInterpol('Base IPCA'!$C$3:$C$14,'Base IPCA'!$E$3:$E$14,AH3500,"Cubic","Extrapolate=Linear","MultiX=Average","Skip=True","Sort=True")</f>
        <v>#N/A Invalid Parameter: Interpolation value</v>
      </c>
      <c r="AJ3500" s="43" t="str">
        <f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>_xll.BInterpol('Base IPCA'!$C$3:$C$14,'Base IPCA'!$E$3:$E$14,AH3501,"Cubic","Extrapolate=Linear","MultiX=Average","Skip=True","Sort=True")</f>
        <v>#N/A Invalid Parameter: Interpolation value</v>
      </c>
      <c r="AJ3501" s="43" t="str">
        <f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>_xll.BInterpol('Base IPCA'!$C$3:$C$14,'Base IPCA'!$E$3:$E$14,AH3502,"Cubic","Extrapolate=Linear","MultiX=Average","Skip=True","Sort=True")</f>
        <v>#N/A Invalid Parameter: Interpolation value</v>
      </c>
      <c r="AJ3502" s="43" t="str">
        <f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>_xll.BInterpol('Base IPCA'!$C$3:$C$14,'Base IPCA'!$E$3:$E$14,AH3503,"Cubic","Extrapolate=Linear","MultiX=Average","Skip=True","Sort=True")</f>
        <v>#N/A Invalid Parameter: Interpolation value</v>
      </c>
      <c r="AJ3503" s="43" t="str">
        <f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>_xll.BInterpol('Base IPCA'!$C$3:$C$14,'Base IPCA'!$E$3:$E$14,AH3504,"Cubic","Extrapolate=Linear","MultiX=Average","Skip=True","Sort=True")</f>
        <v>#N/A Invalid Parameter: Interpolation value</v>
      </c>
      <c r="AJ3504" s="43" t="str">
        <f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>_xll.BInterpol('Base IPCA'!$C$3:$C$14,'Base IPCA'!$E$3:$E$14,AH3505,"Cubic","Extrapolate=Linear","MultiX=Average","Skip=True","Sort=True")</f>
        <v>#N/A Invalid Parameter: Interpolation value</v>
      </c>
      <c r="AJ3505" s="43" t="str">
        <f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>_xll.BInterpol('Base IPCA'!$C$3:$C$14,'Base IPCA'!$E$3:$E$14,AH3506,"Cubic","Extrapolate=Linear","MultiX=Average","Skip=True","Sort=True")</f>
        <v>#N/A Invalid Parameter: Interpolation value</v>
      </c>
      <c r="AJ3506" s="43" t="str">
        <f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>_xll.BInterpol('Base IPCA'!$C$3:$C$14,'Base IPCA'!$E$3:$E$14,AH3507,"Cubic","Extrapolate=Linear","MultiX=Average","Skip=True","Sort=True")</f>
        <v>#N/A Invalid Parameter: Interpolation value</v>
      </c>
      <c r="AJ3507" s="43" t="str">
        <f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>_xll.BInterpol('Base IPCA'!$C$3:$C$14,'Base IPCA'!$E$3:$E$14,AH3508,"Cubic","Extrapolate=Linear","MultiX=Average","Skip=True","Sort=True")</f>
        <v>#N/A Invalid Parameter: Interpolation value</v>
      </c>
      <c r="AJ3508" s="43" t="str">
        <f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>_xll.BInterpol('Base IPCA'!$C$3:$C$14,'Base IPCA'!$E$3:$E$14,AH3509,"Cubic","Extrapolate=Linear","MultiX=Average","Skip=True","Sort=True")</f>
        <v>#N/A Invalid Parameter: Interpolation value</v>
      </c>
      <c r="AJ3509" s="43" t="str">
        <f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>_xll.BInterpol('Base IPCA'!$C$3:$C$14,'Base IPCA'!$E$3:$E$14,AH3510,"Cubic","Extrapolate=Linear","MultiX=Average","Skip=True","Sort=True")</f>
        <v>#N/A Invalid Parameter: Interpolation value</v>
      </c>
      <c r="AJ3510" s="43" t="str">
        <f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>_xll.BInterpol('Base IPCA'!$C$3:$C$14,'Base IPCA'!$E$3:$E$14,AH3511,"Cubic","Extrapolate=Linear","MultiX=Average","Skip=True","Sort=True")</f>
        <v>#N/A Invalid Parameter: Interpolation value</v>
      </c>
      <c r="AJ3511" s="43" t="str">
        <f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>_xll.BInterpol('Base IPCA'!$C$3:$C$14,'Base IPCA'!$E$3:$E$14,AH3512,"Cubic","Extrapolate=Linear","MultiX=Average","Skip=True","Sort=True")</f>
        <v>#N/A Invalid Parameter: Interpolation value</v>
      </c>
      <c r="AJ3512" s="43" t="str">
        <f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>_xll.BInterpol('Base IPCA'!$C$3:$C$14,'Base IPCA'!$E$3:$E$14,AH3513,"Cubic","Extrapolate=Linear","MultiX=Average","Skip=True","Sort=True")</f>
        <v>#N/A Invalid Parameter: Interpolation value</v>
      </c>
      <c r="AJ3513" s="43" t="str">
        <f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>_xll.BInterpol('Base IPCA'!$C$3:$C$14,'Base IPCA'!$E$3:$E$14,AH3514,"Cubic","Extrapolate=Linear","MultiX=Average","Skip=True","Sort=True")</f>
        <v>#N/A Invalid Parameter: Interpolation value</v>
      </c>
      <c r="AJ3514" s="43" t="str">
        <f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>_xll.BInterpol('Base IPCA'!$C$3:$C$14,'Base IPCA'!$E$3:$E$14,AH3515,"Cubic","Extrapolate=Linear","MultiX=Average","Skip=True","Sort=True")</f>
        <v>#N/A Invalid Parameter: Interpolation value</v>
      </c>
      <c r="AJ3515" s="43" t="str">
        <f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>_xll.BInterpol('Base IPCA'!$C$3:$C$14,'Base IPCA'!$E$3:$E$14,AH3516,"Cubic","Extrapolate=Linear","MultiX=Average","Skip=True","Sort=True")</f>
        <v>#N/A Invalid Parameter: Interpolation value</v>
      </c>
      <c r="AJ3516" s="43" t="str">
        <f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>_xll.BInterpol('Base IPCA'!$C$3:$C$14,'Base IPCA'!$E$3:$E$14,AH3517,"Cubic","Extrapolate=Linear","MultiX=Average","Skip=True","Sort=True")</f>
        <v>#N/A Invalid Parameter: Interpolation value</v>
      </c>
      <c r="AJ3517" s="43" t="str">
        <f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>_xll.BInterpol('Base IPCA'!$C$3:$C$14,'Base IPCA'!$E$3:$E$14,AH3518,"Cubic","Extrapolate=Linear","MultiX=Average","Skip=True","Sort=True")</f>
        <v>#N/A Invalid Parameter: Interpolation value</v>
      </c>
      <c r="AJ3518" s="43" t="str">
        <f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>_xll.BInterpol('Base IPCA'!$C$3:$C$14,'Base IPCA'!$E$3:$E$14,AH3519,"Cubic","Extrapolate=Linear","MultiX=Average","Skip=True","Sort=True")</f>
        <v>#N/A Invalid Parameter: Interpolation value</v>
      </c>
      <c r="AJ3519" s="43" t="str">
        <f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>_xll.BInterpol('Base IPCA'!$C$3:$C$14,'Base IPCA'!$E$3:$E$14,AH3520,"Cubic","Extrapolate=Linear","MultiX=Average","Skip=True","Sort=True")</f>
        <v>#N/A Invalid Parameter: Interpolation value</v>
      </c>
      <c r="AJ3520" s="43" t="str">
        <f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>_xll.BInterpol('Base IPCA'!$C$3:$C$14,'Base IPCA'!$E$3:$E$14,AH3521,"Cubic","Extrapolate=Linear","MultiX=Average","Skip=True","Sort=True")</f>
        <v>#N/A Invalid Parameter: Interpolation value</v>
      </c>
      <c r="AJ3521" s="43" t="str">
        <f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>_xll.BInterpol('Base IPCA'!$C$3:$C$14,'Base IPCA'!$E$3:$E$14,AH3522,"Cubic","Extrapolate=Linear","MultiX=Average","Skip=True","Sort=True")</f>
        <v>#N/A Invalid Parameter: Interpolation value</v>
      </c>
      <c r="AJ3522" s="43" t="str">
        <f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>_xll.BInterpol('Base IPCA'!$C$3:$C$14,'Base IPCA'!$E$3:$E$14,AH3523,"Cubic","Extrapolate=Linear","MultiX=Average","Skip=True","Sort=True")</f>
        <v>#N/A Invalid Parameter: Interpolation value</v>
      </c>
      <c r="AJ3523" s="43" t="str">
        <f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>_xll.BInterpol('Base IPCA'!$C$3:$C$14,'Base IPCA'!$E$3:$E$14,AH3524,"Cubic","Extrapolate=Linear","MultiX=Average","Skip=True","Sort=True")</f>
        <v>#N/A Invalid Parameter: Interpolation value</v>
      </c>
      <c r="AJ3524" s="43" t="str">
        <f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>_xll.BInterpol('Base IPCA'!$C$3:$C$14,'Base IPCA'!$E$3:$E$14,AH3525,"Cubic","Extrapolate=Linear","MultiX=Average","Skip=True","Sort=True")</f>
        <v>#N/A Invalid Parameter: Interpolation value</v>
      </c>
      <c r="AJ3525" s="43" t="str">
        <f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>_xll.BInterpol('Base IPCA'!$C$3:$C$14,'Base IPCA'!$E$3:$E$14,AH3526,"Cubic","Extrapolate=Linear","MultiX=Average","Skip=True","Sort=True")</f>
        <v>#N/A Invalid Parameter: Interpolation value</v>
      </c>
      <c r="AJ3526" s="43" t="str">
        <f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>_xll.BInterpol('Base IPCA'!$C$3:$C$14,'Base IPCA'!$E$3:$E$14,AH3527,"Cubic","Extrapolate=Linear","MultiX=Average","Skip=True","Sort=True")</f>
        <v>#N/A Invalid Parameter: Interpolation value</v>
      </c>
      <c r="AJ3527" s="43" t="str">
        <f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>_xll.BInterpol('Base IPCA'!$C$3:$C$14,'Base IPCA'!$E$3:$E$14,AH3528,"Cubic","Extrapolate=Linear","MultiX=Average","Skip=True","Sort=True")</f>
        <v>#N/A Invalid Parameter: Interpolation value</v>
      </c>
      <c r="AJ3528" s="43" t="str">
        <f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>_xll.BInterpol('Base IPCA'!$C$3:$C$14,'Base IPCA'!$E$3:$E$14,AH3529,"Cubic","Extrapolate=Linear","MultiX=Average","Skip=True","Sort=True")</f>
        <v>#N/A Invalid Parameter: Interpolation value</v>
      </c>
      <c r="AJ3529" s="43" t="str">
        <f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>_xll.BInterpol('Base IPCA'!$C$3:$C$14,'Base IPCA'!$E$3:$E$14,AH3530,"Cubic","Extrapolate=Linear","MultiX=Average","Skip=True","Sort=True")</f>
        <v>#N/A Invalid Parameter: Interpolation value</v>
      </c>
      <c r="AJ3530" s="43" t="str">
        <f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>_xll.BInterpol('Base IPCA'!$C$3:$C$14,'Base IPCA'!$E$3:$E$14,AH3531,"Cubic","Extrapolate=Linear","MultiX=Average","Skip=True","Sort=True")</f>
        <v>#N/A Invalid Parameter: Interpolation value</v>
      </c>
      <c r="AJ3531" s="43" t="str">
        <f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>_xll.BInterpol('Base IPCA'!$C$3:$C$14,'Base IPCA'!$E$3:$E$14,AH3532,"Cubic","Extrapolate=Linear","MultiX=Average","Skip=True","Sort=True")</f>
        <v>#N/A Invalid Parameter: Interpolation value</v>
      </c>
      <c r="AJ3532" s="43" t="str">
        <f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>_xll.BInterpol('Base IPCA'!$C$3:$C$14,'Base IPCA'!$E$3:$E$14,AH3533,"Cubic","Extrapolate=Linear","MultiX=Average","Skip=True","Sort=True")</f>
        <v>#N/A Invalid Parameter: Interpolation value</v>
      </c>
      <c r="AJ3533" s="43" t="str">
        <f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>_xll.BInterpol('Base IPCA'!$C$3:$C$14,'Base IPCA'!$E$3:$E$14,AH3534,"Cubic","Extrapolate=Linear","MultiX=Average","Skip=True","Sort=True")</f>
        <v>#N/A Invalid Parameter: Interpolation value</v>
      </c>
      <c r="AJ3534" s="43" t="str">
        <f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>_xll.BInterpol('Base IPCA'!$C$3:$C$14,'Base IPCA'!$E$3:$E$14,AH3535,"Cubic","Extrapolate=Linear","MultiX=Average","Skip=True","Sort=True")</f>
        <v>#N/A Invalid Parameter: Interpolation value</v>
      </c>
      <c r="AJ3535" s="43" t="str">
        <f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>_xll.BInterpol('Base IPCA'!$C$3:$C$14,'Base IPCA'!$E$3:$E$14,AH3536,"Cubic","Extrapolate=Linear","MultiX=Average","Skip=True","Sort=True")</f>
        <v>#N/A Invalid Parameter: Interpolation value</v>
      </c>
      <c r="AJ3536" s="43" t="str">
        <f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>_xll.BInterpol('Base IPCA'!$C$3:$C$14,'Base IPCA'!$E$3:$E$14,AH3537,"Cubic","Extrapolate=Linear","MultiX=Average","Skip=True","Sort=True")</f>
        <v>#N/A Invalid Parameter: Interpolation value</v>
      </c>
      <c r="AJ3537" s="43" t="str">
        <f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>_xll.BInterpol('Base IPCA'!$C$3:$C$14,'Base IPCA'!$E$3:$E$14,AH3538,"Cubic","Extrapolate=Linear","MultiX=Average","Skip=True","Sort=True")</f>
        <v>#N/A Invalid Parameter: Interpolation value</v>
      </c>
      <c r="AJ3538" s="43" t="str">
        <f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>_xll.BInterpol('Base IPCA'!$C$3:$C$14,'Base IPCA'!$E$3:$E$14,AH3539,"Cubic","Extrapolate=Linear","MultiX=Average","Skip=True","Sort=True")</f>
        <v>#N/A Invalid Parameter: Interpolation value</v>
      </c>
      <c r="AJ3539" s="43" t="str">
        <f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>_xll.BInterpol('Base IPCA'!$C$3:$C$14,'Base IPCA'!$E$3:$E$14,AH3540,"Cubic","Extrapolate=Linear","MultiX=Average","Skip=True","Sort=True")</f>
        <v>#N/A Invalid Parameter: Interpolation value</v>
      </c>
      <c r="AJ3540" s="43" t="str">
        <f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>_xll.BInterpol('Base IPCA'!$C$3:$C$14,'Base IPCA'!$E$3:$E$14,AH3541,"Cubic","Extrapolate=Linear","MultiX=Average","Skip=True","Sort=True")</f>
        <v>#N/A Invalid Parameter: Interpolation value</v>
      </c>
      <c r="AJ3541" s="43" t="str">
        <f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>_xll.BInterpol('Base IPCA'!$C$3:$C$14,'Base IPCA'!$E$3:$E$14,AH3542,"Cubic","Extrapolate=Linear","MultiX=Average","Skip=True","Sort=True")</f>
        <v>#N/A Invalid Parameter: Interpolation value</v>
      </c>
      <c r="AJ3542" s="43" t="str">
        <f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>_xll.BInterpol('Base IPCA'!$C$3:$C$14,'Base IPCA'!$E$3:$E$14,AH3543,"Cubic","Extrapolate=Linear","MultiX=Average","Skip=True","Sort=True")</f>
        <v>#N/A Invalid Parameter: Interpolation value</v>
      </c>
      <c r="AJ3543" s="43" t="str">
        <f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>_xll.BInterpol('Base IPCA'!$C$3:$C$14,'Base IPCA'!$E$3:$E$14,AH3544,"Cubic","Extrapolate=Linear","MultiX=Average","Skip=True","Sort=True")</f>
        <v>#N/A Invalid Parameter: Interpolation value</v>
      </c>
      <c r="AJ3544" s="43" t="str">
        <f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>_xll.BInterpol('Base IPCA'!$C$3:$C$14,'Base IPCA'!$E$3:$E$14,AH3545,"Cubic","Extrapolate=Linear","MultiX=Average","Skip=True","Sort=True")</f>
        <v>#N/A Invalid Parameter: Interpolation value</v>
      </c>
      <c r="AJ3545" s="43" t="str">
        <f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>_xll.BInterpol('Base IPCA'!$C$3:$C$14,'Base IPCA'!$E$3:$E$14,AH3546,"Cubic","Extrapolate=Linear","MultiX=Average","Skip=True","Sort=True")</f>
        <v>#N/A Invalid Parameter: Interpolation value</v>
      </c>
      <c r="AJ3546" s="43" t="str">
        <f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>_xll.BInterpol('Base IPCA'!$C$3:$C$14,'Base IPCA'!$E$3:$E$14,AH3547,"Cubic","Extrapolate=Linear","MultiX=Average","Skip=True","Sort=True")</f>
        <v>#N/A Invalid Parameter: Interpolation value</v>
      </c>
      <c r="AJ3547" s="43" t="str">
        <f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>_xll.BInterpol('Base IPCA'!$C$3:$C$14,'Base IPCA'!$E$3:$E$14,AH3548,"Cubic","Extrapolate=Linear","MultiX=Average","Skip=True","Sort=True")</f>
        <v>#N/A Invalid Parameter: Interpolation value</v>
      </c>
      <c r="AJ3548" s="43" t="str">
        <f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>_xll.BInterpol('Base IPCA'!$C$3:$C$14,'Base IPCA'!$E$3:$E$14,AH3549,"Cubic","Extrapolate=Linear","MultiX=Average","Skip=True","Sort=True")</f>
        <v>#N/A Invalid Parameter: Interpolation value</v>
      </c>
      <c r="AJ3549" s="43" t="str">
        <f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>_xll.BInterpol('Base IPCA'!$C$3:$C$14,'Base IPCA'!$E$3:$E$14,AH3550,"Cubic","Extrapolate=Linear","MultiX=Average","Skip=True","Sort=True")</f>
        <v>#N/A Invalid Parameter: Interpolation value</v>
      </c>
      <c r="AJ3550" s="43" t="str">
        <f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>_xll.BInterpol('Base IPCA'!$C$3:$C$14,'Base IPCA'!$E$3:$E$14,AH3551,"Cubic","Extrapolate=Linear","MultiX=Average","Skip=True","Sort=True")</f>
        <v>#N/A Invalid Parameter: Interpolation value</v>
      </c>
      <c r="AJ3551" s="43" t="str">
        <f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>_xll.BInterpol('Base IPCA'!$C$3:$C$14,'Base IPCA'!$E$3:$E$14,AH3552,"Cubic","Extrapolate=Linear","MultiX=Average","Skip=True","Sort=True")</f>
        <v>#N/A Invalid Parameter: Interpolation value</v>
      </c>
      <c r="AJ3552" s="43" t="str">
        <f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>_xll.BInterpol('Base IPCA'!$C$3:$C$14,'Base IPCA'!$E$3:$E$14,AH3553,"Cubic","Extrapolate=Linear","MultiX=Average","Skip=True","Sort=True")</f>
        <v>#N/A Invalid Parameter: Interpolation value</v>
      </c>
      <c r="AJ3553" s="43" t="str">
        <f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>_xll.BInterpol('Base IPCA'!$C$3:$C$14,'Base IPCA'!$E$3:$E$14,AH3554,"Cubic","Extrapolate=Linear","MultiX=Average","Skip=True","Sort=True")</f>
        <v>#N/A Invalid Parameter: Interpolation value</v>
      </c>
      <c r="AJ3554" s="43" t="str">
        <f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>_xll.BInterpol('Base IPCA'!$C$3:$C$14,'Base IPCA'!$E$3:$E$14,AH3555,"Cubic","Extrapolate=Linear","MultiX=Average","Skip=True","Sort=True")</f>
        <v>#N/A Invalid Parameter: Interpolation value</v>
      </c>
      <c r="AJ3555" s="43" t="str">
        <f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>_xll.BInterpol('Base IPCA'!$C$3:$C$14,'Base IPCA'!$E$3:$E$14,AH3556,"Cubic","Extrapolate=Linear","MultiX=Average","Skip=True","Sort=True")</f>
        <v>#N/A Invalid Parameter: Interpolation value</v>
      </c>
      <c r="AJ3556" s="43" t="str">
        <f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>_xll.BInterpol('Base IPCA'!$C$3:$C$14,'Base IPCA'!$E$3:$E$14,AH3557,"Cubic","Extrapolate=Linear","MultiX=Average","Skip=True","Sort=True")</f>
        <v>#N/A Invalid Parameter: Interpolation value</v>
      </c>
      <c r="AJ3557" s="43" t="str">
        <f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>_xll.BInterpol('Base IPCA'!$C$3:$C$14,'Base IPCA'!$E$3:$E$14,AH3558,"Cubic","Extrapolate=Linear","MultiX=Average","Skip=True","Sort=True")</f>
        <v>#N/A Invalid Parameter: Interpolation value</v>
      </c>
      <c r="AJ3558" s="43" t="str">
        <f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>_xll.BInterpol('Base IPCA'!$C$3:$C$14,'Base IPCA'!$E$3:$E$14,AH3559,"Cubic","Extrapolate=Linear","MultiX=Average","Skip=True","Sort=True")</f>
        <v>#N/A Invalid Parameter: Interpolation value</v>
      </c>
      <c r="AJ3559" s="43" t="str">
        <f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>_xll.BInterpol('Base IPCA'!$C$3:$C$14,'Base IPCA'!$E$3:$E$14,AH3560,"Cubic","Extrapolate=Linear","MultiX=Average","Skip=True","Sort=True")</f>
        <v>#N/A Invalid Parameter: Interpolation value</v>
      </c>
      <c r="AJ3560" s="43" t="str">
        <f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>_xll.BInterpol('Base IPCA'!$C$3:$C$14,'Base IPCA'!$E$3:$E$14,AH3561,"Cubic","Extrapolate=Linear","MultiX=Average","Skip=True","Sort=True")</f>
        <v>#N/A Invalid Parameter: Interpolation value</v>
      </c>
      <c r="AJ3561" s="43" t="str">
        <f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>_xll.BInterpol('Base IPCA'!$C$3:$C$14,'Base IPCA'!$E$3:$E$14,AH3562,"Cubic","Extrapolate=Linear","MultiX=Average","Skip=True","Sort=True")</f>
        <v>#N/A Invalid Parameter: Interpolation value</v>
      </c>
      <c r="AJ3562" s="43" t="str">
        <f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>_xll.BInterpol('Base IPCA'!$C$3:$C$14,'Base IPCA'!$E$3:$E$14,AH3563,"Cubic","Extrapolate=Linear","MultiX=Average","Skip=True","Sort=True")</f>
        <v>#N/A Invalid Parameter: Interpolation value</v>
      </c>
      <c r="AJ3563" s="43" t="str">
        <f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>_xll.BInterpol('Base IPCA'!$C$3:$C$14,'Base IPCA'!$E$3:$E$14,AH3564,"Cubic","Extrapolate=Linear","MultiX=Average","Skip=True","Sort=True")</f>
        <v>#N/A Invalid Parameter: Interpolation value</v>
      </c>
      <c r="AJ3564" s="43" t="str">
        <f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>_xll.BInterpol('Base IPCA'!$C$3:$C$14,'Base IPCA'!$E$3:$E$14,AH3565,"Cubic","Extrapolate=Linear","MultiX=Average","Skip=True","Sort=True")</f>
        <v>#N/A Invalid Parameter: Interpolation value</v>
      </c>
      <c r="AJ3565" s="43" t="str">
        <f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>_xll.BInterpol('Base IPCA'!$C$3:$C$14,'Base IPCA'!$E$3:$E$14,AH3566,"Cubic","Extrapolate=Linear","MultiX=Average","Skip=True","Sort=True")</f>
        <v>#N/A Invalid Parameter: Interpolation value</v>
      </c>
      <c r="AJ3566" s="43" t="str">
        <f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>_xll.BInterpol('Base IPCA'!$C$3:$C$14,'Base IPCA'!$E$3:$E$14,AH3567,"Cubic","Extrapolate=Linear","MultiX=Average","Skip=True","Sort=True")</f>
        <v>#N/A Invalid Parameter: Interpolation value</v>
      </c>
      <c r="AJ3567" s="43" t="str">
        <f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>_xll.BInterpol('Base IPCA'!$C$3:$C$14,'Base IPCA'!$E$3:$E$14,AH3568,"Cubic","Extrapolate=Linear","MultiX=Average","Skip=True","Sort=True")</f>
        <v>#N/A Invalid Parameter: Interpolation value</v>
      </c>
      <c r="AJ3568" s="43" t="str">
        <f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>_xll.BInterpol('Base IPCA'!$C$3:$C$14,'Base IPCA'!$E$3:$E$14,AH3569,"Cubic","Extrapolate=Linear","MultiX=Average","Skip=True","Sort=True")</f>
        <v>#N/A Invalid Parameter: Interpolation value</v>
      </c>
      <c r="AJ3569" s="43" t="str">
        <f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>_xll.BInterpol('Base IPCA'!$C$3:$C$14,'Base IPCA'!$E$3:$E$14,AH3570,"Cubic","Extrapolate=Linear","MultiX=Average","Skip=True","Sort=True")</f>
        <v>#N/A Invalid Parameter: Interpolation value</v>
      </c>
      <c r="AJ3570" s="43" t="str">
        <f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>_xll.BInterpol('Base IPCA'!$C$3:$C$14,'Base IPCA'!$E$3:$E$14,AH3571,"Cubic","Extrapolate=Linear","MultiX=Average","Skip=True","Sort=True")</f>
        <v>#N/A Invalid Parameter: Interpolation value</v>
      </c>
      <c r="AJ3571" s="43" t="str">
        <f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>_xll.BInterpol('Base IPCA'!$C$3:$C$14,'Base IPCA'!$E$3:$E$14,AH3572,"Cubic","Extrapolate=Linear","MultiX=Average","Skip=True","Sort=True")</f>
        <v>#N/A Invalid Parameter: Interpolation value</v>
      </c>
      <c r="AJ3572" s="43" t="str">
        <f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>_xll.BInterpol('Base IPCA'!$C$3:$C$14,'Base IPCA'!$E$3:$E$14,AH3573,"Cubic","Extrapolate=Linear","MultiX=Average","Skip=True","Sort=True")</f>
        <v>#N/A Invalid Parameter: Interpolation value</v>
      </c>
      <c r="AJ3573" s="43" t="str">
        <f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>_xll.BInterpol('Base IPCA'!$C$3:$C$14,'Base IPCA'!$E$3:$E$14,AH3574,"Cubic","Extrapolate=Linear","MultiX=Average","Skip=True","Sort=True")</f>
        <v>#N/A Invalid Parameter: Interpolation value</v>
      </c>
      <c r="AJ3574" s="43" t="str">
        <f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>_xll.BInterpol('Base IPCA'!$C$3:$C$14,'Base IPCA'!$E$3:$E$14,AH3575,"Cubic","Extrapolate=Linear","MultiX=Average","Skip=True","Sort=True")</f>
        <v>#N/A Invalid Parameter: Interpolation value</v>
      </c>
      <c r="AJ3575" s="43" t="str">
        <f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>_xll.BInterpol('Base IPCA'!$C$3:$C$14,'Base IPCA'!$E$3:$E$14,AH3576,"Cubic","Extrapolate=Linear","MultiX=Average","Skip=True","Sort=True")</f>
        <v>#N/A Invalid Parameter: Interpolation value</v>
      </c>
      <c r="AJ3576" s="43" t="str">
        <f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>_xll.BInterpol('Base IPCA'!$C$3:$C$14,'Base IPCA'!$E$3:$E$14,AH3577,"Cubic","Extrapolate=Linear","MultiX=Average","Skip=True","Sort=True")</f>
        <v>#N/A Invalid Parameter: Interpolation value</v>
      </c>
      <c r="AJ3577" s="43" t="str">
        <f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>_xll.BInterpol('Base IPCA'!$C$3:$C$14,'Base IPCA'!$E$3:$E$14,AH3578,"Cubic","Extrapolate=Linear","MultiX=Average","Skip=True","Sort=True")</f>
        <v>#N/A Invalid Parameter: Interpolation value</v>
      </c>
      <c r="AJ3578" s="43" t="str">
        <f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>_xll.BInterpol('Base IPCA'!$C$3:$C$14,'Base IPCA'!$E$3:$E$14,AH3579,"Cubic","Extrapolate=Linear","MultiX=Average","Skip=True","Sort=True")</f>
        <v>#N/A Invalid Parameter: Interpolation value</v>
      </c>
      <c r="AJ3579" s="43" t="str">
        <f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>_xll.BInterpol('Base IPCA'!$C$3:$C$14,'Base IPCA'!$E$3:$E$14,AH3580,"Cubic","Extrapolate=Linear","MultiX=Average","Skip=True","Sort=True")</f>
        <v>#N/A Invalid Parameter: Interpolation value</v>
      </c>
      <c r="AJ3580" s="43" t="str">
        <f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>_xll.BInterpol('Base IPCA'!$C$3:$C$14,'Base IPCA'!$E$3:$E$14,AH3581,"Cubic","Extrapolate=Linear","MultiX=Average","Skip=True","Sort=True")</f>
        <v>#N/A Invalid Parameter: Interpolation value</v>
      </c>
      <c r="AJ3581" s="43" t="str">
        <f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>_xll.BInterpol('Base IPCA'!$C$3:$C$14,'Base IPCA'!$E$3:$E$14,AH3582,"Cubic","Extrapolate=Linear","MultiX=Average","Skip=True","Sort=True")</f>
        <v>#N/A Invalid Parameter: Interpolation value</v>
      </c>
      <c r="AJ3582" s="43" t="str">
        <f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>_xll.BInterpol('Base IPCA'!$C$3:$C$14,'Base IPCA'!$E$3:$E$14,AH3583,"Cubic","Extrapolate=Linear","MultiX=Average","Skip=True","Sort=True")</f>
        <v>#N/A Invalid Parameter: Interpolation value</v>
      </c>
      <c r="AJ3583" s="43" t="str">
        <f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>_xll.BInterpol('Base IPCA'!$C$3:$C$14,'Base IPCA'!$E$3:$E$14,AH3584,"Cubic","Extrapolate=Linear","MultiX=Average","Skip=True","Sort=True")</f>
        <v>#N/A Invalid Parameter: Interpolation value</v>
      </c>
      <c r="AJ3584" s="43" t="str">
        <f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>_xll.BInterpol('Base IPCA'!$C$3:$C$14,'Base IPCA'!$E$3:$E$14,AH3585,"Cubic","Extrapolate=Linear","MultiX=Average","Skip=True","Sort=True")</f>
        <v>#N/A Invalid Parameter: Interpolation value</v>
      </c>
      <c r="AJ3585" s="43" t="str">
        <f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>_xll.BInterpol('Base IPCA'!$C$3:$C$14,'Base IPCA'!$E$3:$E$14,AH3586,"Cubic","Extrapolate=Linear","MultiX=Average","Skip=True","Sort=True")</f>
        <v>#N/A Invalid Parameter: Interpolation value</v>
      </c>
      <c r="AJ3586" s="43" t="str">
        <f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>_xll.BInterpol('Base IPCA'!$C$3:$C$14,'Base IPCA'!$E$3:$E$14,AH3587,"Cubic","Extrapolate=Linear","MultiX=Average","Skip=True","Sort=True")</f>
        <v>#N/A Invalid Parameter: Interpolation value</v>
      </c>
      <c r="AJ3587" s="43" t="str">
        <f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>_xll.BInterpol('Base IPCA'!$C$3:$C$14,'Base IPCA'!$E$3:$E$14,AH3588,"Cubic","Extrapolate=Linear","MultiX=Average","Skip=True","Sort=True")</f>
        <v>#N/A Invalid Parameter: Interpolation value</v>
      </c>
      <c r="AJ3588" s="43" t="str">
        <f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>_xll.BInterpol('Base IPCA'!$C$3:$C$14,'Base IPCA'!$E$3:$E$14,AH3589,"Cubic","Extrapolate=Linear","MultiX=Average","Skip=True","Sort=True")</f>
        <v>#N/A Invalid Parameter: Interpolation value</v>
      </c>
      <c r="AJ3589" s="43" t="str">
        <f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>_xll.BInterpol('Base IPCA'!$C$3:$C$14,'Base IPCA'!$E$3:$E$14,AH3590,"Cubic","Extrapolate=Linear","MultiX=Average","Skip=True","Sort=True")</f>
        <v>#N/A Invalid Parameter: Interpolation value</v>
      </c>
      <c r="AJ3590" s="43" t="str">
        <f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>_xll.BInterpol('Base IPCA'!$C$3:$C$14,'Base IPCA'!$E$3:$E$14,AH3591,"Cubic","Extrapolate=Linear","MultiX=Average","Skip=True","Sort=True")</f>
        <v>#N/A Invalid Parameter: Interpolation value</v>
      </c>
      <c r="AJ3591" s="43" t="str">
        <f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>_xll.BInterpol('Base IPCA'!$C$3:$C$14,'Base IPCA'!$E$3:$E$14,AH3592,"Cubic","Extrapolate=Linear","MultiX=Average","Skip=True","Sort=True")</f>
        <v>#N/A Invalid Parameter: Interpolation value</v>
      </c>
      <c r="AJ3592" s="43" t="str">
        <f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>_xll.BInterpol('Base IPCA'!$C$3:$C$14,'Base IPCA'!$E$3:$E$14,AH3593,"Cubic","Extrapolate=Linear","MultiX=Average","Skip=True","Sort=True")</f>
        <v>#N/A Invalid Parameter: Interpolation value</v>
      </c>
      <c r="AJ3593" s="43" t="str">
        <f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>_xll.BInterpol('Base IPCA'!$C$3:$C$14,'Base IPCA'!$E$3:$E$14,AH3594,"Cubic","Extrapolate=Linear","MultiX=Average","Skip=True","Sort=True")</f>
        <v>#N/A Invalid Parameter: Interpolation value</v>
      </c>
      <c r="AJ3594" s="43" t="str">
        <f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>_xll.BInterpol('Base IPCA'!$C$3:$C$14,'Base IPCA'!$E$3:$E$14,AH3595,"Cubic","Extrapolate=Linear","MultiX=Average","Skip=True","Sort=True")</f>
        <v>#N/A Invalid Parameter: Interpolation value</v>
      </c>
      <c r="AJ3595" s="43" t="str">
        <f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>_xll.BInterpol('Base IPCA'!$C$3:$C$14,'Base IPCA'!$E$3:$E$14,AH3596,"Cubic","Extrapolate=Linear","MultiX=Average","Skip=True","Sort=True")</f>
        <v>#N/A Invalid Parameter: Interpolation value</v>
      </c>
      <c r="AJ3596" s="43" t="str">
        <f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>_xll.BInterpol('Base IPCA'!$C$3:$C$14,'Base IPCA'!$E$3:$E$14,AH3597,"Cubic","Extrapolate=Linear","MultiX=Average","Skip=True","Sort=True")</f>
        <v>#N/A Invalid Parameter: Interpolation value</v>
      </c>
      <c r="AJ3597" s="43" t="str">
        <f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>_xll.BInterpol('Base IPCA'!$C$3:$C$14,'Base IPCA'!$E$3:$E$14,AH3598,"Cubic","Extrapolate=Linear","MultiX=Average","Skip=True","Sort=True")</f>
        <v>#N/A Invalid Parameter: Interpolation value</v>
      </c>
      <c r="AJ3598" s="43" t="str">
        <f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>_xll.BInterpol('Base IPCA'!$C$3:$C$14,'Base IPCA'!$E$3:$E$14,AH3599,"Cubic","Extrapolate=Linear","MultiX=Average","Skip=True","Sort=True")</f>
        <v>#N/A Invalid Parameter: Interpolation value</v>
      </c>
      <c r="AJ3599" s="43" t="str">
        <f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>_xll.BInterpol('Base IPCA'!$C$3:$C$14,'Base IPCA'!$E$3:$E$14,AH3600,"Cubic","Extrapolate=Linear","MultiX=Average","Skip=True","Sort=True")</f>
        <v>#N/A Invalid Parameter: Interpolation value</v>
      </c>
      <c r="AJ3600" s="43" t="str">
        <f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>_xll.BInterpol('Base IPCA'!$C$3:$C$14,'Base IPCA'!$E$3:$E$14,AH3601,"Cubic","Extrapolate=Linear","MultiX=Average","Skip=True","Sort=True")</f>
        <v>#N/A Invalid Parameter: Interpolation value</v>
      </c>
      <c r="AJ3601" s="43" t="str">
        <f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>_xll.BInterpol('Base IPCA'!$C$3:$C$14,'Base IPCA'!$E$3:$E$14,AH3602,"Cubic","Extrapolate=Linear","MultiX=Average","Skip=True","Sort=True")</f>
        <v>#N/A Invalid Parameter: Interpolation value</v>
      </c>
      <c r="AJ3602" s="43" t="str">
        <f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>_xll.BInterpol('Base IPCA'!$C$3:$C$14,'Base IPCA'!$E$3:$E$14,AH3603,"Cubic","Extrapolate=Linear","MultiX=Average","Skip=True","Sort=True")</f>
        <v>#N/A Invalid Parameter: Interpolation value</v>
      </c>
      <c r="AJ3603" s="43" t="str">
        <f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>_xll.BInterpol('Base IPCA'!$C$3:$C$14,'Base IPCA'!$E$3:$E$14,AH3604,"Cubic","Extrapolate=Linear","MultiX=Average","Skip=True","Sort=True")</f>
        <v>#N/A Invalid Parameter: Interpolation value</v>
      </c>
      <c r="AJ3604" s="43" t="str">
        <f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>_xll.BInterpol('Base IPCA'!$C$3:$C$14,'Base IPCA'!$E$3:$E$14,AH3605,"Cubic","Extrapolate=Linear","MultiX=Average","Skip=True","Sort=True")</f>
        <v>#N/A Invalid Parameter: Interpolation value</v>
      </c>
      <c r="AJ3605" s="43" t="str">
        <f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>_xll.BInterpol('Base IPCA'!$C$3:$C$14,'Base IPCA'!$E$3:$E$14,AH3606,"Cubic","Extrapolate=Linear","MultiX=Average","Skip=True","Sort=True")</f>
        <v>#N/A Invalid Parameter: Interpolation value</v>
      </c>
      <c r="AJ3606" s="43" t="str">
        <f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>_xll.BInterpol('Base IPCA'!$C$3:$C$14,'Base IPCA'!$E$3:$E$14,AH3607,"Cubic","Extrapolate=Linear","MultiX=Average","Skip=True","Sort=True")</f>
        <v>#N/A Invalid Parameter: Interpolation value</v>
      </c>
      <c r="AJ3607" s="43" t="str">
        <f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>_xll.BInterpol('Base IPCA'!$C$3:$C$14,'Base IPCA'!$E$3:$E$14,AH3608,"Cubic","Extrapolate=Linear","MultiX=Average","Skip=True","Sort=True")</f>
        <v>#N/A Invalid Parameter: Interpolation value</v>
      </c>
      <c r="AJ3608" s="43" t="str">
        <f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>_xll.BInterpol('Base IPCA'!$C$3:$C$14,'Base IPCA'!$E$3:$E$14,AH3609,"Cubic","Extrapolate=Linear","MultiX=Average","Skip=True","Sort=True")</f>
        <v>#N/A Invalid Parameter: Interpolation value</v>
      </c>
      <c r="AJ3609" s="43" t="str">
        <f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>_xll.BInterpol('Base IPCA'!$C$3:$C$14,'Base IPCA'!$E$3:$E$14,AH3610,"Cubic","Extrapolate=Linear","MultiX=Average","Skip=True","Sort=True")</f>
        <v>#N/A Invalid Parameter: Interpolation value</v>
      </c>
      <c r="AJ3610" s="43" t="str">
        <f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>_xll.BInterpol('Base IPCA'!$C$3:$C$14,'Base IPCA'!$E$3:$E$14,AH3611,"Cubic","Extrapolate=Linear","MultiX=Average","Skip=True","Sort=True")</f>
        <v>#N/A Invalid Parameter: Interpolation value</v>
      </c>
      <c r="AJ3611" s="43" t="str">
        <f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>_xll.BInterpol('Base IPCA'!$C$3:$C$14,'Base IPCA'!$E$3:$E$14,AH3612,"Cubic","Extrapolate=Linear","MultiX=Average","Skip=True","Sort=True")</f>
        <v>#N/A Invalid Parameter: Interpolation value</v>
      </c>
      <c r="AJ3612" s="43" t="str">
        <f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>_xll.BInterpol('Base IPCA'!$C$3:$C$14,'Base IPCA'!$E$3:$E$14,AH3613,"Cubic","Extrapolate=Linear","MultiX=Average","Skip=True","Sort=True")</f>
        <v>#N/A Invalid Parameter: Interpolation value</v>
      </c>
      <c r="AJ3613" s="43" t="str">
        <f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>_xll.BInterpol('Base IPCA'!$C$3:$C$14,'Base IPCA'!$E$3:$E$14,AH3614,"Cubic","Extrapolate=Linear","MultiX=Average","Skip=True","Sort=True")</f>
        <v>#N/A Invalid Parameter: Interpolation value</v>
      </c>
      <c r="AJ3614" s="43" t="str">
        <f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>_xll.BInterpol('Base IPCA'!$C$3:$C$14,'Base IPCA'!$E$3:$E$14,AH3615,"Cubic","Extrapolate=Linear","MultiX=Average","Skip=True","Sort=True")</f>
        <v>#N/A Invalid Parameter: Interpolation value</v>
      </c>
      <c r="AJ3615" s="43" t="str">
        <f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>_xll.BInterpol('Base IPCA'!$C$3:$C$14,'Base IPCA'!$E$3:$E$14,AH3616,"Cubic","Extrapolate=Linear","MultiX=Average","Skip=True","Sort=True")</f>
        <v>#N/A Invalid Parameter: Interpolation value</v>
      </c>
      <c r="AJ3616" s="43" t="str">
        <f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>_xll.BInterpol('Base IPCA'!$C$3:$C$14,'Base IPCA'!$E$3:$E$14,AH3617,"Cubic","Extrapolate=Linear","MultiX=Average","Skip=True","Sort=True")</f>
        <v>#N/A Invalid Parameter: Interpolation value</v>
      </c>
      <c r="AJ3617" s="43" t="str">
        <f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>_xll.BInterpol('Base IPCA'!$C$3:$C$14,'Base IPCA'!$E$3:$E$14,AH3618,"Cubic","Extrapolate=Linear","MultiX=Average","Skip=True","Sort=True")</f>
        <v>#N/A Invalid Parameter: Interpolation value</v>
      </c>
      <c r="AJ3618" s="43" t="str">
        <f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>_xll.BInterpol('Base IPCA'!$C$3:$C$14,'Base IPCA'!$E$3:$E$14,AH3619,"Cubic","Extrapolate=Linear","MultiX=Average","Skip=True","Sort=True")</f>
        <v>#N/A Invalid Parameter: Interpolation value</v>
      </c>
      <c r="AJ3619" s="43" t="str">
        <f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>_xll.BInterpol('Base IPCA'!$C$3:$C$14,'Base IPCA'!$E$3:$E$14,AH3620,"Cubic","Extrapolate=Linear","MultiX=Average","Skip=True","Sort=True")</f>
        <v>#N/A Invalid Parameter: Interpolation value</v>
      </c>
      <c r="AJ3620" s="43" t="str">
        <f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>_xll.BInterpol('Base IPCA'!$C$3:$C$14,'Base IPCA'!$E$3:$E$14,AH3621,"Cubic","Extrapolate=Linear","MultiX=Average","Skip=True","Sort=True")</f>
        <v>#N/A Invalid Parameter: Interpolation value</v>
      </c>
      <c r="AJ3621" s="43" t="str">
        <f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>_xll.BInterpol('Base IPCA'!$C$3:$C$14,'Base IPCA'!$E$3:$E$14,AH3622,"Cubic","Extrapolate=Linear","MultiX=Average","Skip=True","Sort=True")</f>
        <v>#N/A Invalid Parameter: Interpolation value</v>
      </c>
      <c r="AJ3622" s="43" t="str">
        <f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>_xll.BInterpol('Base IPCA'!$C$3:$C$14,'Base IPCA'!$E$3:$E$14,AH3623,"Cubic","Extrapolate=Linear","MultiX=Average","Skip=True","Sort=True")</f>
        <v>#N/A Invalid Parameter: Interpolation value</v>
      </c>
      <c r="AJ3623" s="43" t="str">
        <f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>_xll.BInterpol('Base IPCA'!$C$3:$C$14,'Base IPCA'!$E$3:$E$14,AH3624,"Cubic","Extrapolate=Linear","MultiX=Average","Skip=True","Sort=True")</f>
        <v>#N/A Invalid Parameter: Interpolation value</v>
      </c>
      <c r="AJ3624" s="43" t="str">
        <f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>_xll.BInterpol('Base IPCA'!$C$3:$C$14,'Base IPCA'!$E$3:$E$14,AH3625,"Cubic","Extrapolate=Linear","MultiX=Average","Skip=True","Sort=True")</f>
        <v>#N/A Invalid Parameter: Interpolation value</v>
      </c>
      <c r="AJ3625" s="43" t="str">
        <f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>_xll.BInterpol('Base IPCA'!$C$3:$C$14,'Base IPCA'!$E$3:$E$14,AH3626,"Cubic","Extrapolate=Linear","MultiX=Average","Skip=True","Sort=True")</f>
        <v>#N/A Invalid Parameter: Interpolation value</v>
      </c>
      <c r="AJ3626" s="43" t="str">
        <f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>_xll.BInterpol('Base IPCA'!$C$3:$C$14,'Base IPCA'!$E$3:$E$14,AH3627,"Cubic","Extrapolate=Linear","MultiX=Average","Skip=True","Sort=True")</f>
        <v>#N/A Invalid Parameter: Interpolation value</v>
      </c>
      <c r="AJ3627" s="43" t="str">
        <f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>_xll.BInterpol('Base IPCA'!$C$3:$C$14,'Base IPCA'!$E$3:$E$14,AH3628,"Cubic","Extrapolate=Linear","MultiX=Average","Skip=True","Sort=True")</f>
        <v>#N/A Invalid Parameter: Interpolation value</v>
      </c>
      <c r="AJ3628" s="43" t="str">
        <f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>_xll.BInterpol('Base IPCA'!$C$3:$C$14,'Base IPCA'!$E$3:$E$14,AH3629,"Cubic","Extrapolate=Linear","MultiX=Average","Skip=True","Sort=True")</f>
        <v>#N/A Invalid Parameter: Interpolation value</v>
      </c>
      <c r="AJ3629" s="43" t="str">
        <f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>_xll.BInterpol('Base IPCA'!$C$3:$C$14,'Base IPCA'!$E$3:$E$14,AH3630,"Cubic","Extrapolate=Linear","MultiX=Average","Skip=True","Sort=True")</f>
        <v>#N/A Invalid Parameter: Interpolation value</v>
      </c>
      <c r="AJ3630" s="43" t="str">
        <f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>_xll.BInterpol('Base IPCA'!$C$3:$C$14,'Base IPCA'!$E$3:$E$14,AH3631,"Cubic","Extrapolate=Linear","MultiX=Average","Skip=True","Sort=True")</f>
        <v>#N/A Invalid Parameter: Interpolation value</v>
      </c>
      <c r="AJ3631" s="43" t="str">
        <f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>_xll.BInterpol('Base IPCA'!$C$3:$C$14,'Base IPCA'!$E$3:$E$14,AH3632,"Cubic","Extrapolate=Linear","MultiX=Average","Skip=True","Sort=True")</f>
        <v>#N/A Invalid Parameter: Interpolation value</v>
      </c>
      <c r="AJ3632" s="43" t="str">
        <f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>_xll.BInterpol('Base IPCA'!$C$3:$C$14,'Base IPCA'!$E$3:$E$14,AH3633,"Cubic","Extrapolate=Linear","MultiX=Average","Skip=True","Sort=True")</f>
        <v>#N/A Invalid Parameter: Interpolation value</v>
      </c>
      <c r="AJ3633" s="43" t="str">
        <f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>_xll.BInterpol('Base IPCA'!$C$3:$C$14,'Base IPCA'!$E$3:$E$14,AH3634,"Cubic","Extrapolate=Linear","MultiX=Average","Skip=True","Sort=True")</f>
        <v>#N/A Invalid Parameter: Interpolation value</v>
      </c>
      <c r="AJ3634" s="43" t="str">
        <f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>_xll.BInterpol('Base IPCA'!$C$3:$C$14,'Base IPCA'!$E$3:$E$14,AH3635,"Cubic","Extrapolate=Linear","MultiX=Average","Skip=True","Sort=True")</f>
        <v>#N/A Invalid Parameter: Interpolation value</v>
      </c>
      <c r="AJ3635" s="43" t="str">
        <f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>_xll.BInterpol('Base IPCA'!$C$3:$C$14,'Base IPCA'!$E$3:$E$14,AH3636,"Cubic","Extrapolate=Linear","MultiX=Average","Skip=True","Sort=True")</f>
        <v>#N/A Invalid Parameter: Interpolation value</v>
      </c>
      <c r="AJ3636" s="43" t="str">
        <f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>_xll.BInterpol('Base IPCA'!$C$3:$C$14,'Base IPCA'!$E$3:$E$14,AH3637,"Cubic","Extrapolate=Linear","MultiX=Average","Skip=True","Sort=True")</f>
        <v>#N/A Invalid Parameter: Interpolation value</v>
      </c>
      <c r="AJ3637" s="43" t="str">
        <f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>_xll.BInterpol('Base IPCA'!$C$3:$C$14,'Base IPCA'!$E$3:$E$14,AH3638,"Cubic","Extrapolate=Linear","MultiX=Average","Skip=True","Sort=True")</f>
        <v>#N/A Invalid Parameter: Interpolation value</v>
      </c>
      <c r="AJ3638" s="43" t="str">
        <f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>_xll.BInterpol('Base IPCA'!$C$3:$C$14,'Base IPCA'!$E$3:$E$14,AH3639,"Cubic","Extrapolate=Linear","MultiX=Average","Skip=True","Sort=True")</f>
        <v>#N/A Invalid Parameter: Interpolation value</v>
      </c>
      <c r="AJ3639" s="43" t="str">
        <f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>_xll.BInterpol('Base IPCA'!$C$3:$C$14,'Base IPCA'!$E$3:$E$14,AH3640,"Cubic","Extrapolate=Linear","MultiX=Average","Skip=True","Sort=True")</f>
        <v>#N/A Invalid Parameter: Interpolation value</v>
      </c>
      <c r="AJ3640" s="43" t="str">
        <f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>_xll.BInterpol('Base IPCA'!$C$3:$C$14,'Base IPCA'!$E$3:$E$14,AH3641,"Cubic","Extrapolate=Linear","MultiX=Average","Skip=True","Sort=True")</f>
        <v>#N/A Invalid Parameter: Interpolation value</v>
      </c>
      <c r="AJ3641" s="43" t="str">
        <f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>_xll.BInterpol('Base IPCA'!$C$3:$C$14,'Base IPCA'!$E$3:$E$14,AH3642,"Cubic","Extrapolate=Linear","MultiX=Average","Skip=True","Sort=True")</f>
        <v>#N/A Invalid Parameter: Interpolation value</v>
      </c>
      <c r="AJ3642" s="43" t="str">
        <f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>_xll.BInterpol('Base IPCA'!$C$3:$C$14,'Base IPCA'!$E$3:$E$14,AH3643,"Cubic","Extrapolate=Linear","MultiX=Average","Skip=True","Sort=True")</f>
        <v>#N/A Invalid Parameter: Interpolation value</v>
      </c>
      <c r="AJ3643" s="43" t="str">
        <f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>_xll.BInterpol('Base IPCA'!$C$3:$C$14,'Base IPCA'!$E$3:$E$14,AH3644,"Cubic","Extrapolate=Linear","MultiX=Average","Skip=True","Sort=True")</f>
        <v>#N/A Invalid Parameter: Interpolation value</v>
      </c>
      <c r="AJ3644" s="43" t="str">
        <f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>_xll.BInterpol('Base IPCA'!$C$3:$C$14,'Base IPCA'!$E$3:$E$14,AH3645,"Cubic","Extrapolate=Linear","MultiX=Average","Skip=True","Sort=True")</f>
        <v>#N/A Invalid Parameter: Interpolation value</v>
      </c>
      <c r="AJ3645" s="43" t="str">
        <f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>_xll.BInterpol('Base IPCA'!$C$3:$C$14,'Base IPCA'!$E$3:$E$14,AH3646,"Cubic","Extrapolate=Linear","MultiX=Average","Skip=True","Sort=True")</f>
        <v>#N/A Invalid Parameter: Interpolation value</v>
      </c>
      <c r="AJ3646" s="43" t="str">
        <f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>_xll.BInterpol('Base IPCA'!$C$3:$C$14,'Base IPCA'!$E$3:$E$14,AH3647,"Cubic","Extrapolate=Linear","MultiX=Average","Skip=True","Sort=True")</f>
        <v>#N/A Invalid Parameter: Interpolation value</v>
      </c>
      <c r="AJ3647" s="43" t="str">
        <f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>_xll.BInterpol('Base IPCA'!$C$3:$C$14,'Base IPCA'!$E$3:$E$14,AH3648,"Cubic","Extrapolate=Linear","MultiX=Average","Skip=True","Sort=True")</f>
        <v>#N/A Invalid Parameter: Interpolation value</v>
      </c>
      <c r="AJ3648" s="43" t="str">
        <f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>_xll.BInterpol('Base IPCA'!$C$3:$C$14,'Base IPCA'!$E$3:$E$14,AH3649,"Cubic","Extrapolate=Linear","MultiX=Average","Skip=True","Sort=True")</f>
        <v>#N/A Invalid Parameter: Interpolation value</v>
      </c>
      <c r="AJ3649" s="43" t="str">
        <f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>_xll.BInterpol('Base IPCA'!$C$3:$C$14,'Base IPCA'!$E$3:$E$14,AH3650,"Cubic","Extrapolate=Linear","MultiX=Average","Skip=True","Sort=True")</f>
        <v>#N/A Invalid Parameter: Interpolation value</v>
      </c>
      <c r="AJ3650" s="43" t="str">
        <f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>_xll.BInterpol('Base IPCA'!$C$3:$C$14,'Base IPCA'!$E$3:$E$14,AH3651,"Cubic","Extrapolate=Linear","MultiX=Average","Skip=True","Sort=True")</f>
        <v>#N/A Invalid Parameter: Interpolation value</v>
      </c>
      <c r="AJ3651" s="43" t="str">
        <f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>_xll.BInterpol('Base IPCA'!$C$3:$C$14,'Base IPCA'!$E$3:$E$14,AH3652,"Cubic","Extrapolate=Linear","MultiX=Average","Skip=True","Sort=True")</f>
        <v>#N/A Invalid Parameter: Interpolation value</v>
      </c>
      <c r="AJ3652" s="43" t="str">
        <f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>_xll.BInterpol('Base IPCA'!$C$3:$C$14,'Base IPCA'!$E$3:$E$14,AH3653,"Cubic","Extrapolate=Linear","MultiX=Average","Skip=True","Sort=True")</f>
        <v>#N/A Invalid Parameter: Interpolation value</v>
      </c>
      <c r="AJ3653" s="43" t="str">
        <f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>_xll.BInterpol('Base IPCA'!$C$3:$C$14,'Base IPCA'!$E$3:$E$14,AH3654,"Cubic","Extrapolate=Linear","MultiX=Average","Skip=True","Sort=True")</f>
        <v>#N/A Invalid Parameter: Interpolation value</v>
      </c>
      <c r="AJ3654" s="43" t="str">
        <f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>_xll.BInterpol('Base IPCA'!$C$3:$C$14,'Base IPCA'!$E$3:$E$14,AH3655,"Cubic","Extrapolate=Linear","MultiX=Average","Skip=True","Sort=True")</f>
        <v>#N/A Invalid Parameter: Interpolation value</v>
      </c>
      <c r="AJ3655" s="43" t="str">
        <f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>_xll.BInterpol('Base IPCA'!$C$3:$C$14,'Base IPCA'!$E$3:$E$14,AH3656,"Cubic","Extrapolate=Linear","MultiX=Average","Skip=True","Sort=True")</f>
        <v>#N/A Invalid Parameter: Interpolation value</v>
      </c>
      <c r="AJ3656" s="43" t="str">
        <f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>_xll.BInterpol('Base IPCA'!$C$3:$C$14,'Base IPCA'!$E$3:$E$14,AH3657,"Cubic","Extrapolate=Linear","MultiX=Average","Skip=True","Sort=True")</f>
        <v>#N/A Invalid Parameter: Interpolation value</v>
      </c>
      <c r="AJ3657" s="43" t="str">
        <f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>_xll.BInterpol('Base IPCA'!$C$3:$C$14,'Base IPCA'!$E$3:$E$14,AH3658,"Cubic","Extrapolate=Linear","MultiX=Average","Skip=True","Sort=True")</f>
        <v>#N/A Invalid Parameter: Interpolation value</v>
      </c>
      <c r="AJ3658" s="43" t="str">
        <f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>_xll.BInterpol('Base IPCA'!$C$3:$C$14,'Base IPCA'!$E$3:$E$14,AH3659,"Cubic","Extrapolate=Linear","MultiX=Average","Skip=True","Sort=True")</f>
        <v>#N/A Invalid Parameter: Interpolation value</v>
      </c>
      <c r="AJ3659" s="43" t="str">
        <f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>_xll.BInterpol('Base IPCA'!$C$3:$C$14,'Base IPCA'!$E$3:$E$14,AH3660,"Cubic","Extrapolate=Linear","MultiX=Average","Skip=True","Sort=True")</f>
        <v>#N/A Invalid Parameter: Interpolation value</v>
      </c>
      <c r="AJ3660" s="43" t="str">
        <f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>_xll.BInterpol('Base IPCA'!$C$3:$C$14,'Base IPCA'!$E$3:$E$14,AH3661,"Cubic","Extrapolate=Linear","MultiX=Average","Skip=True","Sort=True")</f>
        <v>#N/A Invalid Parameter: Interpolation value</v>
      </c>
      <c r="AJ3661" s="43" t="str">
        <f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>_xll.BInterpol('Base IPCA'!$C$3:$C$14,'Base IPCA'!$E$3:$E$14,AH3662,"Cubic","Extrapolate=Linear","MultiX=Average","Skip=True","Sort=True")</f>
        <v>#N/A Invalid Parameter: Interpolation value</v>
      </c>
      <c r="AJ3662" s="43" t="str">
        <f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>_xll.BInterpol('Base IPCA'!$C$3:$C$14,'Base IPCA'!$E$3:$E$14,AH3663,"Cubic","Extrapolate=Linear","MultiX=Average","Skip=True","Sort=True")</f>
        <v>#N/A Invalid Parameter: Interpolation value</v>
      </c>
      <c r="AJ3663" s="43" t="str">
        <f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>_xll.BInterpol('Base IPCA'!$C$3:$C$14,'Base IPCA'!$E$3:$E$14,AH3664,"Cubic","Extrapolate=Linear","MultiX=Average","Skip=True","Sort=True")</f>
        <v>#N/A Invalid Parameter: Interpolation value</v>
      </c>
      <c r="AJ3664" s="43" t="str">
        <f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>_xll.BInterpol('Base IPCA'!$C$3:$C$14,'Base IPCA'!$E$3:$E$14,AH3665,"Cubic","Extrapolate=Linear","MultiX=Average","Skip=True","Sort=True")</f>
        <v>#N/A Invalid Parameter: Interpolation value</v>
      </c>
      <c r="AJ3665" s="43" t="str">
        <f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>_xll.BInterpol('Base IPCA'!$C$3:$C$14,'Base IPCA'!$E$3:$E$14,AH3666,"Cubic","Extrapolate=Linear","MultiX=Average","Skip=True","Sort=True")</f>
        <v>#N/A Invalid Parameter: Interpolation value</v>
      </c>
      <c r="AJ3666" s="43" t="str">
        <f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>_xll.BInterpol('Base IPCA'!$C$3:$C$14,'Base IPCA'!$E$3:$E$14,AH3667,"Cubic","Extrapolate=Linear","MultiX=Average","Skip=True","Sort=True")</f>
        <v>#N/A Invalid Parameter: Interpolation value</v>
      </c>
      <c r="AJ3667" s="43" t="str">
        <f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>_xll.BInterpol('Base IPCA'!$C$3:$C$14,'Base IPCA'!$E$3:$E$14,AH3668,"Cubic","Extrapolate=Linear","MultiX=Average","Skip=True","Sort=True")</f>
        <v>#N/A Invalid Parameter: Interpolation value</v>
      </c>
      <c r="AJ3668" s="43" t="str">
        <f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>_xll.BInterpol('Base IPCA'!$C$3:$C$14,'Base IPCA'!$E$3:$E$14,AH3669,"Cubic","Extrapolate=Linear","MultiX=Average","Skip=True","Sort=True")</f>
        <v>#N/A Invalid Parameter: Interpolation value</v>
      </c>
      <c r="AJ3669" s="43" t="str">
        <f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>_xll.BInterpol('Base IPCA'!$C$3:$C$14,'Base IPCA'!$E$3:$E$14,AH3670,"Cubic","Extrapolate=Linear","MultiX=Average","Skip=True","Sort=True")</f>
        <v>#N/A Invalid Parameter: Interpolation value</v>
      </c>
      <c r="AJ3670" s="43" t="str">
        <f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>_xll.BInterpol('Base IPCA'!$C$3:$C$14,'Base IPCA'!$E$3:$E$14,AH3671,"Cubic","Extrapolate=Linear","MultiX=Average","Skip=True","Sort=True")</f>
        <v>#N/A Invalid Parameter: Interpolation value</v>
      </c>
      <c r="AJ3671" s="43" t="str">
        <f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>_xll.BInterpol('Base IPCA'!$C$3:$C$14,'Base IPCA'!$E$3:$E$14,AH3672,"Cubic","Extrapolate=Linear","MultiX=Average","Skip=True","Sort=True")</f>
        <v>#N/A Invalid Parameter: Interpolation value</v>
      </c>
      <c r="AJ3672" s="43" t="str">
        <f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>_xll.BInterpol('Base IPCA'!$C$3:$C$14,'Base IPCA'!$E$3:$E$14,AH3673,"Cubic","Extrapolate=Linear","MultiX=Average","Skip=True","Sort=True")</f>
        <v>#N/A Invalid Parameter: Interpolation value</v>
      </c>
      <c r="AJ3673" s="43" t="str">
        <f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>_xll.BInterpol('Base IPCA'!$C$3:$C$14,'Base IPCA'!$E$3:$E$14,AH3674,"Cubic","Extrapolate=Linear","MultiX=Average","Skip=True","Sort=True")</f>
        <v>#N/A Invalid Parameter: Interpolation value</v>
      </c>
      <c r="AJ3674" s="43" t="str">
        <f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>_xll.BInterpol('Base IPCA'!$C$3:$C$14,'Base IPCA'!$E$3:$E$14,AH3675,"Cubic","Extrapolate=Linear","MultiX=Average","Skip=True","Sort=True")</f>
        <v>#N/A Invalid Parameter: Interpolation value</v>
      </c>
      <c r="AJ3675" s="43" t="str">
        <f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>_xll.BInterpol('Base IPCA'!$C$3:$C$14,'Base IPCA'!$E$3:$E$14,AH3676,"Cubic","Extrapolate=Linear","MultiX=Average","Skip=True","Sort=True")</f>
        <v>#N/A Invalid Parameter: Interpolation value</v>
      </c>
      <c r="AJ3676" s="43" t="str">
        <f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>_xll.BInterpol('Base IPCA'!$C$3:$C$14,'Base IPCA'!$E$3:$E$14,AH3677,"Cubic","Extrapolate=Linear","MultiX=Average","Skip=True","Sort=True")</f>
        <v>#N/A Invalid Parameter: Interpolation value</v>
      </c>
      <c r="AJ3677" s="43" t="str">
        <f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>_xll.BInterpol('Base IPCA'!$C$3:$C$14,'Base IPCA'!$E$3:$E$14,AH3678,"Cubic","Extrapolate=Linear","MultiX=Average","Skip=True","Sort=True")</f>
        <v>#N/A Invalid Parameter: Interpolation value</v>
      </c>
      <c r="AJ3678" s="43" t="str">
        <f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>_xll.BInterpol('Base IPCA'!$C$3:$C$14,'Base IPCA'!$E$3:$E$14,AH3679,"Cubic","Extrapolate=Linear","MultiX=Average","Skip=True","Sort=True")</f>
        <v>#N/A Invalid Parameter: Interpolation value</v>
      </c>
      <c r="AJ3679" s="43" t="str">
        <f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>_xll.BInterpol('Base IPCA'!$C$3:$C$14,'Base IPCA'!$E$3:$E$14,AH3680,"Cubic","Extrapolate=Linear","MultiX=Average","Skip=True","Sort=True")</f>
        <v>#N/A Invalid Parameter: Interpolation value</v>
      </c>
      <c r="AJ3680" s="43" t="str">
        <f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>_xll.BInterpol('Base IPCA'!$C$3:$C$14,'Base IPCA'!$E$3:$E$14,AH3681,"Cubic","Extrapolate=Linear","MultiX=Average","Skip=True","Sort=True")</f>
        <v>#N/A Invalid Parameter: Interpolation value</v>
      </c>
      <c r="AJ3681" s="43" t="str">
        <f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>_xll.BInterpol('Base IPCA'!$C$3:$C$14,'Base IPCA'!$E$3:$E$14,AH3682,"Cubic","Extrapolate=Linear","MultiX=Average","Skip=True","Sort=True")</f>
        <v>#N/A Invalid Parameter: Interpolation value</v>
      </c>
      <c r="AJ3682" s="43" t="str">
        <f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>_xll.BInterpol('Base IPCA'!$C$3:$C$14,'Base IPCA'!$E$3:$E$14,AH3683,"Cubic","Extrapolate=Linear","MultiX=Average","Skip=True","Sort=True")</f>
        <v>#N/A Invalid Parameter: Interpolation value</v>
      </c>
      <c r="AJ3683" s="43" t="str">
        <f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>_xll.BInterpol('Base IPCA'!$C$3:$C$14,'Base IPCA'!$E$3:$E$14,AH3684,"Cubic","Extrapolate=Linear","MultiX=Average","Skip=True","Sort=True")</f>
        <v>#N/A Invalid Parameter: Interpolation value</v>
      </c>
      <c r="AJ3684" s="43" t="str">
        <f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>_xll.BInterpol('Base IPCA'!$C$3:$C$14,'Base IPCA'!$E$3:$E$14,AH3685,"Cubic","Extrapolate=Linear","MultiX=Average","Skip=True","Sort=True")</f>
        <v>#N/A Invalid Parameter: Interpolation value</v>
      </c>
      <c r="AJ3685" s="43" t="str">
        <f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>_xll.BInterpol('Base IPCA'!$C$3:$C$14,'Base IPCA'!$E$3:$E$14,AH3686,"Cubic","Extrapolate=Linear","MultiX=Average","Skip=True","Sort=True")</f>
        <v>#N/A Invalid Parameter: Interpolation value</v>
      </c>
      <c r="AJ3686" s="43" t="str">
        <f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>_xll.BInterpol('Base IPCA'!$C$3:$C$14,'Base IPCA'!$E$3:$E$14,AH3687,"Cubic","Extrapolate=Linear","MultiX=Average","Skip=True","Sort=True")</f>
        <v>#N/A Invalid Parameter: Interpolation value</v>
      </c>
      <c r="AJ3687" s="43" t="str">
        <f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>_xll.BInterpol('Base IPCA'!$C$3:$C$14,'Base IPCA'!$E$3:$E$14,AH3688,"Cubic","Extrapolate=Linear","MultiX=Average","Skip=True","Sort=True")</f>
        <v>#N/A Invalid Parameter: Interpolation value</v>
      </c>
      <c r="AJ3688" s="43" t="str">
        <f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>_xll.BInterpol('Base IPCA'!$C$3:$C$14,'Base IPCA'!$E$3:$E$14,AH3689,"Cubic","Extrapolate=Linear","MultiX=Average","Skip=True","Sort=True")</f>
        <v>#N/A Invalid Parameter: Interpolation value</v>
      </c>
      <c r="AJ3689" s="43" t="str">
        <f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>_xll.BInterpol('Base IPCA'!$C$3:$C$14,'Base IPCA'!$E$3:$E$14,AH3690,"Cubic","Extrapolate=Linear","MultiX=Average","Skip=True","Sort=True")</f>
        <v>#N/A Invalid Parameter: Interpolation value</v>
      </c>
      <c r="AJ3690" s="43" t="str">
        <f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>_xll.BInterpol('Base IPCA'!$C$3:$C$14,'Base IPCA'!$E$3:$E$14,AH3691,"Cubic","Extrapolate=Linear","MultiX=Average","Skip=True","Sort=True")</f>
        <v>#N/A Invalid Parameter: Interpolation value</v>
      </c>
      <c r="AJ3691" s="43" t="str">
        <f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>_xll.BInterpol('Base IPCA'!$C$3:$C$14,'Base IPCA'!$E$3:$E$14,AH3692,"Cubic","Extrapolate=Linear","MultiX=Average","Skip=True","Sort=True")</f>
        <v>#N/A Invalid Parameter: Interpolation value</v>
      </c>
      <c r="AJ3692" s="43" t="str">
        <f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>_xll.BInterpol('Base IPCA'!$C$3:$C$14,'Base IPCA'!$E$3:$E$14,AH3693,"Cubic","Extrapolate=Linear","MultiX=Average","Skip=True","Sort=True")</f>
        <v>#N/A Invalid Parameter: Interpolation value</v>
      </c>
      <c r="AJ3693" s="43" t="str">
        <f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>_xll.BInterpol('Base IPCA'!$C$3:$C$14,'Base IPCA'!$E$3:$E$14,AH3694,"Cubic","Extrapolate=Linear","MultiX=Average","Skip=True","Sort=True")</f>
        <v>#N/A Invalid Parameter: Interpolation value</v>
      </c>
      <c r="AJ3694" s="43" t="str">
        <f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>_xll.BInterpol('Base IPCA'!$C$3:$C$14,'Base IPCA'!$E$3:$E$14,AH3695,"Cubic","Extrapolate=Linear","MultiX=Average","Skip=True","Sort=True")</f>
        <v>#N/A Invalid Parameter: Interpolation value</v>
      </c>
      <c r="AJ3695" s="43" t="str">
        <f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>_xll.BInterpol('Base IPCA'!$C$3:$C$14,'Base IPCA'!$E$3:$E$14,AH3696,"Cubic","Extrapolate=Linear","MultiX=Average","Skip=True","Sort=True")</f>
        <v>#N/A Invalid Parameter: Interpolation value</v>
      </c>
      <c r="AJ3696" s="43" t="str">
        <f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>_xll.BInterpol('Base IPCA'!$C$3:$C$14,'Base IPCA'!$E$3:$E$14,AH3697,"Cubic","Extrapolate=Linear","MultiX=Average","Skip=True","Sort=True")</f>
        <v>#N/A Invalid Parameter: Interpolation value</v>
      </c>
      <c r="AJ3697" s="43" t="str">
        <f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>_xll.BInterpol('Base IPCA'!$C$3:$C$14,'Base IPCA'!$E$3:$E$14,AH3698,"Cubic","Extrapolate=Linear","MultiX=Average","Skip=True","Sort=True")</f>
        <v>#N/A Invalid Parameter: Interpolation value</v>
      </c>
      <c r="AJ3698" s="43" t="str">
        <f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>_xll.BInterpol('Base IPCA'!$C$3:$C$14,'Base IPCA'!$E$3:$E$14,AH3699,"Cubic","Extrapolate=Linear","MultiX=Average","Skip=True","Sort=True")</f>
        <v>#N/A Invalid Parameter: Interpolation value</v>
      </c>
      <c r="AJ3699" s="43" t="str">
        <f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>_xll.BInterpol('Base IPCA'!$C$3:$C$14,'Base IPCA'!$E$3:$E$14,AH3700,"Cubic","Extrapolate=Linear","MultiX=Average","Skip=True","Sort=True")</f>
        <v>#N/A Invalid Parameter: Interpolation value</v>
      </c>
      <c r="AJ3700" s="43" t="str">
        <f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>_xll.BInterpol('Base IPCA'!$C$3:$C$14,'Base IPCA'!$E$3:$E$14,AH3701,"Cubic","Extrapolate=Linear","MultiX=Average","Skip=True","Sort=True")</f>
        <v>#N/A Invalid Parameter: Interpolation value</v>
      </c>
      <c r="AJ3701" s="43" t="str">
        <f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>_xll.BInterpol('Base IPCA'!$C$3:$C$14,'Base IPCA'!$E$3:$E$14,AH3702,"Cubic","Extrapolate=Linear","MultiX=Average","Skip=True","Sort=True")</f>
        <v>#N/A Invalid Parameter: Interpolation value</v>
      </c>
      <c r="AJ3702" s="43" t="str">
        <f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>_xll.BInterpol('Base IPCA'!$C$3:$C$14,'Base IPCA'!$E$3:$E$14,AH3703,"Cubic","Extrapolate=Linear","MultiX=Average","Skip=True","Sort=True")</f>
        <v>#N/A Invalid Parameter: Interpolation value</v>
      </c>
      <c r="AJ3703" s="43" t="str">
        <f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>_xll.BInterpol('Base IPCA'!$C$3:$C$14,'Base IPCA'!$E$3:$E$14,AH3704,"Cubic","Extrapolate=Linear","MultiX=Average","Skip=True","Sort=True")</f>
        <v>#N/A Invalid Parameter: Interpolation value</v>
      </c>
      <c r="AJ3704" s="43" t="str">
        <f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>_xll.BInterpol('Base IPCA'!$C$3:$C$14,'Base IPCA'!$E$3:$E$14,AH3705,"Cubic","Extrapolate=Linear","MultiX=Average","Skip=True","Sort=True")</f>
        <v>#N/A Invalid Parameter: Interpolation value</v>
      </c>
      <c r="AJ3705" s="43" t="str">
        <f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>_xll.BInterpol('Base IPCA'!$C$3:$C$14,'Base IPCA'!$E$3:$E$14,AH3706,"Cubic","Extrapolate=Linear","MultiX=Average","Skip=True","Sort=True")</f>
        <v>#N/A Invalid Parameter: Interpolation value</v>
      </c>
      <c r="AJ3706" s="43" t="str">
        <f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>_xll.BInterpol('Base IPCA'!$C$3:$C$14,'Base IPCA'!$E$3:$E$14,AH3707,"Cubic","Extrapolate=Linear","MultiX=Average","Skip=True","Sort=True")</f>
        <v>#N/A Invalid Parameter: Interpolation value</v>
      </c>
      <c r="AJ3707" s="43" t="str">
        <f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>_xll.BInterpol('Base IPCA'!$C$3:$C$14,'Base IPCA'!$E$3:$E$14,AH3708,"Cubic","Extrapolate=Linear","MultiX=Average","Skip=True","Sort=True")</f>
        <v>#N/A Invalid Parameter: Interpolation value</v>
      </c>
      <c r="AJ3708" s="43" t="str">
        <f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>_xll.BInterpol('Base IPCA'!$C$3:$C$14,'Base IPCA'!$E$3:$E$14,AH3709,"Cubic","Extrapolate=Linear","MultiX=Average","Skip=True","Sort=True")</f>
        <v>#N/A Invalid Parameter: Interpolation value</v>
      </c>
      <c r="AJ3709" s="43" t="str">
        <f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>_xll.BInterpol('Base IPCA'!$C$3:$C$14,'Base IPCA'!$E$3:$E$14,AH3710,"Cubic","Extrapolate=Linear","MultiX=Average","Skip=True","Sort=True")</f>
        <v>#N/A Invalid Parameter: Interpolation value</v>
      </c>
      <c r="AJ3710" s="43" t="str">
        <f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>_xll.BInterpol('Base IPCA'!$C$3:$C$14,'Base IPCA'!$E$3:$E$14,AH3711,"Cubic","Extrapolate=Linear","MultiX=Average","Skip=True","Sort=True")</f>
        <v>#N/A Invalid Parameter: Interpolation value</v>
      </c>
      <c r="AJ3711" s="43" t="str">
        <f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>_xll.BInterpol('Base IPCA'!$C$3:$C$14,'Base IPCA'!$E$3:$E$14,AH3712,"Cubic","Extrapolate=Linear","MultiX=Average","Skip=True","Sort=True")</f>
        <v>#N/A Invalid Parameter: Interpolation value</v>
      </c>
      <c r="AJ3712" s="43" t="str">
        <f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>_xll.BInterpol('Base IPCA'!$C$3:$C$14,'Base IPCA'!$E$3:$E$14,AH3713,"Cubic","Extrapolate=Linear","MultiX=Average","Skip=True","Sort=True")</f>
        <v>#N/A Invalid Parameter: Interpolation value</v>
      </c>
      <c r="AJ3713" s="43" t="str">
        <f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>_xll.BInterpol('Base IPCA'!$C$3:$C$14,'Base IPCA'!$E$3:$E$14,AH3714,"Cubic","Extrapolate=Linear","MultiX=Average","Skip=True","Sort=True")</f>
        <v>#N/A Invalid Parameter: Interpolation value</v>
      </c>
      <c r="AJ3714" s="43" t="str">
        <f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>_xll.BInterpol('Base IPCA'!$C$3:$C$14,'Base IPCA'!$E$3:$E$14,AH3715,"Cubic","Extrapolate=Linear","MultiX=Average","Skip=True","Sort=True")</f>
        <v>#N/A Invalid Parameter: Interpolation value</v>
      </c>
      <c r="AJ3715" s="43" t="str">
        <f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>_xll.BInterpol('Base IPCA'!$C$3:$C$14,'Base IPCA'!$E$3:$E$14,AH3716,"Cubic","Extrapolate=Linear","MultiX=Average","Skip=True","Sort=True")</f>
        <v>#N/A Invalid Parameter: Interpolation value</v>
      </c>
      <c r="AJ3716" s="43" t="str">
        <f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>_xll.BInterpol('Base IPCA'!$C$3:$C$14,'Base IPCA'!$E$3:$E$14,AH3717,"Cubic","Extrapolate=Linear","MultiX=Average","Skip=True","Sort=True")</f>
        <v>#N/A Invalid Parameter: Interpolation value</v>
      </c>
      <c r="AJ3717" s="43" t="str">
        <f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>_xll.BInterpol('Base IPCA'!$C$3:$C$14,'Base IPCA'!$E$3:$E$14,AH3718,"Cubic","Extrapolate=Linear","MultiX=Average","Skip=True","Sort=True")</f>
        <v>#N/A Invalid Parameter: Interpolation value</v>
      </c>
      <c r="AJ3718" s="43" t="str">
        <f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>_xll.BInterpol('Base IPCA'!$C$3:$C$14,'Base IPCA'!$E$3:$E$14,AH3719,"Cubic","Extrapolate=Linear","MultiX=Average","Skip=True","Sort=True")</f>
        <v>#N/A Invalid Parameter: Interpolation value</v>
      </c>
      <c r="AJ3719" s="43" t="str">
        <f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>_xll.BInterpol('Base IPCA'!$C$3:$C$14,'Base IPCA'!$E$3:$E$14,AH3720,"Cubic","Extrapolate=Linear","MultiX=Average","Skip=True","Sort=True")</f>
        <v>#N/A Invalid Parameter: Interpolation value</v>
      </c>
      <c r="AJ3720" s="43" t="str">
        <f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>_xll.BInterpol('Base IPCA'!$C$3:$C$14,'Base IPCA'!$E$3:$E$14,AH3721,"Cubic","Extrapolate=Linear","MultiX=Average","Skip=True","Sort=True")</f>
        <v>#N/A Invalid Parameter: Interpolation value</v>
      </c>
      <c r="AJ3721" s="43" t="str">
        <f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>_xll.BInterpol('Base IPCA'!$C$3:$C$14,'Base IPCA'!$E$3:$E$14,AH3722,"Cubic","Extrapolate=Linear","MultiX=Average","Skip=True","Sort=True")</f>
        <v>#N/A Invalid Parameter: Interpolation value</v>
      </c>
      <c r="AJ3722" s="43" t="str">
        <f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>_xll.BInterpol('Base IPCA'!$C$3:$C$14,'Base IPCA'!$E$3:$E$14,AH3723,"Cubic","Extrapolate=Linear","MultiX=Average","Skip=True","Sort=True")</f>
        <v>#N/A Invalid Parameter: Interpolation value</v>
      </c>
      <c r="AJ3723" s="43" t="str">
        <f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>_xll.BInterpol('Base IPCA'!$C$3:$C$14,'Base IPCA'!$E$3:$E$14,AH3724,"Cubic","Extrapolate=Linear","MultiX=Average","Skip=True","Sort=True")</f>
        <v>#N/A Invalid Parameter: Interpolation value</v>
      </c>
      <c r="AJ3724" s="43" t="str">
        <f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>_xll.BInterpol('Base IPCA'!$C$3:$C$14,'Base IPCA'!$E$3:$E$14,AH3725,"Cubic","Extrapolate=Linear","MultiX=Average","Skip=True","Sort=True")</f>
        <v>#N/A Invalid Parameter: Interpolation value</v>
      </c>
      <c r="AJ3725" s="43" t="str">
        <f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>_xll.BInterpol('Base IPCA'!$C$3:$C$14,'Base IPCA'!$E$3:$E$14,AH3726,"Cubic","Extrapolate=Linear","MultiX=Average","Skip=True","Sort=True")</f>
        <v>#N/A Invalid Parameter: Interpolation value</v>
      </c>
      <c r="AJ3726" s="43" t="str">
        <f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>_xll.BInterpol('Base IPCA'!$C$3:$C$14,'Base IPCA'!$E$3:$E$14,AH3727,"Cubic","Extrapolate=Linear","MultiX=Average","Skip=True","Sort=True")</f>
        <v>#N/A Invalid Parameter: Interpolation value</v>
      </c>
      <c r="AJ3727" s="43" t="str">
        <f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>_xll.BInterpol('Base IPCA'!$C$3:$C$14,'Base IPCA'!$E$3:$E$14,AH3728,"Cubic","Extrapolate=Linear","MultiX=Average","Skip=True","Sort=True")</f>
        <v>#N/A Invalid Parameter: Interpolation value</v>
      </c>
      <c r="AJ3728" s="43" t="str">
        <f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>_xll.BInterpol('Base IPCA'!$C$3:$C$14,'Base IPCA'!$E$3:$E$14,AH3729,"Cubic","Extrapolate=Linear","MultiX=Average","Skip=True","Sort=True")</f>
        <v>#N/A Invalid Parameter: Interpolation value</v>
      </c>
      <c r="AJ3729" s="43" t="str">
        <f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>_xll.BInterpol('Base IPCA'!$C$3:$C$14,'Base IPCA'!$E$3:$E$14,AH3730,"Cubic","Extrapolate=Linear","MultiX=Average","Skip=True","Sort=True")</f>
        <v>#N/A Invalid Parameter: Interpolation value</v>
      </c>
      <c r="AJ3730" s="43" t="str">
        <f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>_xll.BInterpol('Base IPCA'!$C$3:$C$14,'Base IPCA'!$E$3:$E$14,AH3731,"Cubic","Extrapolate=Linear","MultiX=Average","Skip=True","Sort=True")</f>
        <v>#N/A Invalid Parameter: Interpolation value</v>
      </c>
      <c r="AJ3731" s="43" t="str">
        <f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>_xll.BInterpol('Base IPCA'!$C$3:$C$14,'Base IPCA'!$E$3:$E$14,AH3732,"Cubic","Extrapolate=Linear","MultiX=Average","Skip=True","Sort=True")</f>
        <v>#N/A Invalid Parameter: Interpolation value</v>
      </c>
      <c r="AJ3732" s="43" t="str">
        <f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>_xll.BInterpol('Base IPCA'!$C$3:$C$14,'Base IPCA'!$E$3:$E$14,AH3733,"Cubic","Extrapolate=Linear","MultiX=Average","Skip=True","Sort=True")</f>
        <v>#N/A Invalid Parameter: Interpolation value</v>
      </c>
      <c r="AJ3733" s="43" t="str">
        <f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>_xll.BInterpol('Base IPCA'!$C$3:$C$14,'Base IPCA'!$E$3:$E$14,AH3734,"Cubic","Extrapolate=Linear","MultiX=Average","Skip=True","Sort=True")</f>
        <v>#N/A Invalid Parameter: Interpolation value</v>
      </c>
      <c r="AJ3734" s="43" t="str">
        <f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>_xll.BInterpol('Base IPCA'!$C$3:$C$14,'Base IPCA'!$E$3:$E$14,AH3735,"Cubic","Extrapolate=Linear","MultiX=Average","Skip=True","Sort=True")</f>
        <v>#N/A Invalid Parameter: Interpolation value</v>
      </c>
      <c r="AJ3735" s="43" t="str">
        <f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>_xll.BInterpol('Base IPCA'!$C$3:$C$14,'Base IPCA'!$E$3:$E$14,AH3736,"Cubic","Extrapolate=Linear","MultiX=Average","Skip=True","Sort=True")</f>
        <v>#N/A Invalid Parameter: Interpolation value</v>
      </c>
      <c r="AJ3736" s="43" t="str">
        <f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>_xll.BInterpol('Base IPCA'!$C$3:$C$14,'Base IPCA'!$E$3:$E$14,AH3737,"Cubic","Extrapolate=Linear","MultiX=Average","Skip=True","Sort=True")</f>
        <v>#N/A Invalid Parameter: Interpolation value</v>
      </c>
      <c r="AJ3737" s="43" t="str">
        <f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>_xll.BInterpol('Base IPCA'!$C$3:$C$14,'Base IPCA'!$E$3:$E$14,AH3738,"Cubic","Extrapolate=Linear","MultiX=Average","Skip=True","Sort=True")</f>
        <v>#N/A Invalid Parameter: Interpolation value</v>
      </c>
      <c r="AJ3738" s="43" t="str">
        <f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>_xll.BInterpol('Base IPCA'!$C$3:$C$14,'Base IPCA'!$E$3:$E$14,AH3739,"Cubic","Extrapolate=Linear","MultiX=Average","Skip=True","Sort=True")</f>
        <v>#N/A Invalid Parameter: Interpolation value</v>
      </c>
      <c r="AJ3739" s="43" t="str">
        <f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>_xll.BInterpol('Base IPCA'!$C$3:$C$14,'Base IPCA'!$E$3:$E$14,AH3740,"Cubic","Extrapolate=Linear","MultiX=Average","Skip=True","Sort=True")</f>
        <v>#N/A Invalid Parameter: Interpolation value</v>
      </c>
      <c r="AJ3740" s="43" t="str">
        <f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>_xll.BInterpol('Base IPCA'!$C$3:$C$14,'Base IPCA'!$E$3:$E$14,AH3741,"Cubic","Extrapolate=Linear","MultiX=Average","Skip=True","Sort=True")</f>
        <v>#N/A Invalid Parameter: Interpolation value</v>
      </c>
      <c r="AJ3741" s="43" t="str">
        <f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>_xll.BInterpol('Base IPCA'!$C$3:$C$14,'Base IPCA'!$E$3:$E$14,AH3742,"Cubic","Extrapolate=Linear","MultiX=Average","Skip=True","Sort=True")</f>
        <v>#N/A Invalid Parameter: Interpolation value</v>
      </c>
      <c r="AJ3742" s="43" t="str">
        <f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>_xll.BInterpol('Base IPCA'!$C$3:$C$14,'Base IPCA'!$E$3:$E$14,AH3743,"Cubic","Extrapolate=Linear","MultiX=Average","Skip=True","Sort=True")</f>
        <v>#N/A Invalid Parameter: Interpolation value</v>
      </c>
      <c r="AJ3743" s="43" t="str">
        <f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>_xll.BInterpol('Base IPCA'!$C$3:$C$14,'Base IPCA'!$E$3:$E$14,AH3744,"Cubic","Extrapolate=Linear","MultiX=Average","Skip=True","Sort=True")</f>
        <v>#N/A Invalid Parameter: Interpolation value</v>
      </c>
      <c r="AJ3744" s="43" t="str">
        <f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>_xll.BInterpol('Base IPCA'!$C$3:$C$14,'Base IPCA'!$E$3:$E$14,AH3745,"Cubic","Extrapolate=Linear","MultiX=Average","Skip=True","Sort=True")</f>
        <v>#N/A Invalid Parameter: Interpolation value</v>
      </c>
      <c r="AJ3745" s="43" t="str">
        <f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>_xll.BInterpol('Base IPCA'!$C$3:$C$14,'Base IPCA'!$E$3:$E$14,AH3746,"Cubic","Extrapolate=Linear","MultiX=Average","Skip=True","Sort=True")</f>
        <v>#N/A Invalid Parameter: Interpolation value</v>
      </c>
      <c r="AJ3746" s="43" t="str">
        <f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>_xll.BInterpol('Base IPCA'!$C$3:$C$14,'Base IPCA'!$E$3:$E$14,AH3747,"Cubic","Extrapolate=Linear","MultiX=Average","Skip=True","Sort=True")</f>
        <v>#N/A Invalid Parameter: Interpolation value</v>
      </c>
      <c r="AJ3747" s="43" t="str">
        <f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>_xll.BInterpol('Base IPCA'!$C$3:$C$14,'Base IPCA'!$E$3:$E$14,AH3748,"Cubic","Extrapolate=Linear","MultiX=Average","Skip=True","Sort=True")</f>
        <v>#N/A Invalid Parameter: Interpolation value</v>
      </c>
      <c r="AJ3748" s="43" t="str">
        <f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>_xll.BInterpol('Base IPCA'!$C$3:$C$14,'Base IPCA'!$E$3:$E$14,AH3749,"Cubic","Extrapolate=Linear","MultiX=Average","Skip=True","Sort=True")</f>
        <v>#N/A Invalid Parameter: Interpolation value</v>
      </c>
      <c r="AJ3749" s="43" t="str">
        <f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>_xll.BInterpol('Base IPCA'!$C$3:$C$14,'Base IPCA'!$E$3:$E$14,AH3750,"Cubic","Extrapolate=Linear","MultiX=Average","Skip=True","Sort=True")</f>
        <v>#N/A Invalid Parameter: Interpolation value</v>
      </c>
      <c r="AJ3750" s="43" t="str">
        <f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>_xll.BInterpol('Base IPCA'!$C$3:$C$14,'Base IPCA'!$E$3:$E$14,AH3751,"Cubic","Extrapolate=Linear","MultiX=Average","Skip=True","Sort=True")</f>
        <v>#N/A Invalid Parameter: Interpolation value</v>
      </c>
      <c r="AJ3751" s="43" t="str">
        <f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>_xll.BInterpol('Base IPCA'!$C$3:$C$14,'Base IPCA'!$E$3:$E$14,AH3752,"Cubic","Extrapolate=Linear","MultiX=Average","Skip=True","Sort=True")</f>
        <v>#N/A Invalid Parameter: Interpolation value</v>
      </c>
      <c r="AJ3752" s="43" t="str">
        <f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>_xll.BInterpol('Base IPCA'!$C$3:$C$14,'Base IPCA'!$E$3:$E$14,AH3753,"Cubic","Extrapolate=Linear","MultiX=Average","Skip=True","Sort=True")</f>
        <v>#N/A Invalid Parameter: Interpolation value</v>
      </c>
      <c r="AJ3753" s="43" t="str">
        <f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>_xll.BInterpol('Base IPCA'!$C$3:$C$14,'Base IPCA'!$E$3:$E$14,AH3754,"Cubic","Extrapolate=Linear","MultiX=Average","Skip=True","Sort=True")</f>
        <v>#N/A Invalid Parameter: Interpolation value</v>
      </c>
      <c r="AJ3754" s="43" t="str">
        <f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>_xll.BInterpol('Base IPCA'!$C$3:$C$14,'Base IPCA'!$E$3:$E$14,AH3755,"Cubic","Extrapolate=Linear","MultiX=Average","Skip=True","Sort=True")</f>
        <v>#N/A Invalid Parameter: Interpolation value</v>
      </c>
      <c r="AJ3755" s="43" t="str">
        <f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>_xll.BInterpol('Base IPCA'!$C$3:$C$14,'Base IPCA'!$E$3:$E$14,AH3756,"Cubic","Extrapolate=Linear","MultiX=Average","Skip=True","Sort=True")</f>
        <v>#N/A Invalid Parameter: Interpolation value</v>
      </c>
      <c r="AJ3756" s="43" t="str">
        <f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>_xll.BInterpol('Base IPCA'!$C$3:$C$14,'Base IPCA'!$E$3:$E$14,AH3757,"Cubic","Extrapolate=Linear","MultiX=Average","Skip=True","Sort=True")</f>
        <v>#N/A Invalid Parameter: Interpolation value</v>
      </c>
      <c r="AJ3757" s="43" t="str">
        <f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>_xll.BInterpol('Base IPCA'!$C$3:$C$14,'Base IPCA'!$E$3:$E$14,AH3758,"Cubic","Extrapolate=Linear","MultiX=Average","Skip=True","Sort=True")</f>
        <v>#N/A Invalid Parameter: Interpolation value</v>
      </c>
      <c r="AJ3758" s="43" t="str">
        <f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>_xll.BInterpol('Base IPCA'!$C$3:$C$14,'Base IPCA'!$E$3:$E$14,AH3759,"Cubic","Extrapolate=Linear","MultiX=Average","Skip=True","Sort=True")</f>
        <v>#N/A Invalid Parameter: Interpolation value</v>
      </c>
      <c r="AJ3759" s="43" t="str">
        <f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>_xll.BInterpol('Base IPCA'!$C$3:$C$14,'Base IPCA'!$E$3:$E$14,AH3760,"Cubic","Extrapolate=Linear","MultiX=Average","Skip=True","Sort=True")</f>
        <v>#N/A Invalid Parameter: Interpolation value</v>
      </c>
      <c r="AJ3760" s="43" t="str">
        <f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>_xll.BInterpol('Base IPCA'!$C$3:$C$14,'Base IPCA'!$E$3:$E$14,AH3761,"Cubic","Extrapolate=Linear","MultiX=Average","Skip=True","Sort=True")</f>
        <v>#N/A Invalid Parameter: Interpolation value</v>
      </c>
      <c r="AJ3761" s="43" t="str">
        <f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>_xll.BInterpol('Base IPCA'!$C$3:$C$14,'Base IPCA'!$E$3:$E$14,AH3762,"Cubic","Extrapolate=Linear","MultiX=Average","Skip=True","Sort=True")</f>
        <v>#N/A Invalid Parameter: Interpolation value</v>
      </c>
      <c r="AJ3762" s="43" t="str">
        <f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>_xll.BInterpol('Base IPCA'!$C$3:$C$14,'Base IPCA'!$E$3:$E$14,AH3763,"Cubic","Extrapolate=Linear","MultiX=Average","Skip=True","Sort=True")</f>
        <v>#N/A Invalid Parameter: Interpolation value</v>
      </c>
      <c r="AJ3763" s="43" t="str">
        <f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>_xll.BInterpol('Base IPCA'!$C$3:$C$14,'Base IPCA'!$E$3:$E$14,AH3764,"Cubic","Extrapolate=Linear","MultiX=Average","Skip=True","Sort=True")</f>
        <v>#N/A Invalid Parameter: Interpolation value</v>
      </c>
      <c r="AJ3764" s="43" t="str">
        <f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>_xll.BInterpol('Base IPCA'!$C$3:$C$14,'Base IPCA'!$E$3:$E$14,AH3765,"Cubic","Extrapolate=Linear","MultiX=Average","Skip=True","Sort=True")</f>
        <v>#N/A Invalid Parameter: Interpolation value</v>
      </c>
      <c r="AJ3765" s="43" t="str">
        <f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>_xll.BInterpol('Base IPCA'!$C$3:$C$14,'Base IPCA'!$E$3:$E$14,AH3766,"Cubic","Extrapolate=Linear","MultiX=Average","Skip=True","Sort=True")</f>
        <v>#N/A Invalid Parameter: Interpolation value</v>
      </c>
      <c r="AJ3766" s="43" t="str">
        <f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>_xll.BInterpol('Base IPCA'!$C$3:$C$14,'Base IPCA'!$E$3:$E$14,AH3767,"Cubic","Extrapolate=Linear","MultiX=Average","Skip=True","Sort=True")</f>
        <v>#N/A Invalid Parameter: Interpolation value</v>
      </c>
      <c r="AJ3767" s="43" t="str">
        <f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>_xll.BInterpol('Base IPCA'!$C$3:$C$14,'Base IPCA'!$E$3:$E$14,AH3768,"Cubic","Extrapolate=Linear","MultiX=Average","Skip=True","Sort=True")</f>
        <v>#N/A Invalid Parameter: Interpolation value</v>
      </c>
      <c r="AJ3768" s="43" t="str">
        <f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>_xll.BInterpol('Base IPCA'!$C$3:$C$14,'Base IPCA'!$E$3:$E$14,AH3769,"Cubic","Extrapolate=Linear","MultiX=Average","Skip=True","Sort=True")</f>
        <v>#N/A Invalid Parameter: Interpolation value</v>
      </c>
      <c r="AJ3769" s="43" t="str">
        <f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>_xll.BInterpol('Base IPCA'!$C$3:$C$14,'Base IPCA'!$E$3:$E$14,AH3770,"Cubic","Extrapolate=Linear","MultiX=Average","Skip=True","Sort=True")</f>
        <v>#N/A Invalid Parameter: Interpolation value</v>
      </c>
      <c r="AJ3770" s="43" t="str">
        <f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>_xll.BInterpol('Base IPCA'!$C$3:$C$14,'Base IPCA'!$E$3:$E$14,AH3771,"Cubic","Extrapolate=Linear","MultiX=Average","Skip=True","Sort=True")</f>
        <v>#N/A Invalid Parameter: Interpolation value</v>
      </c>
      <c r="AJ3771" s="43" t="str">
        <f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>_xll.BInterpol('Base IPCA'!$C$3:$C$14,'Base IPCA'!$E$3:$E$14,AH3772,"Cubic","Extrapolate=Linear","MultiX=Average","Skip=True","Sort=True")</f>
        <v>#N/A Invalid Parameter: Interpolation value</v>
      </c>
      <c r="AJ3772" s="43" t="str">
        <f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>_xll.BInterpol('Base IPCA'!$C$3:$C$14,'Base IPCA'!$E$3:$E$14,AH3773,"Cubic","Extrapolate=Linear","MultiX=Average","Skip=True","Sort=True")</f>
        <v>#N/A Invalid Parameter: Interpolation value</v>
      </c>
      <c r="AJ3773" s="43" t="str">
        <f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>_xll.BInterpol('Base IPCA'!$C$3:$C$14,'Base IPCA'!$E$3:$E$14,AH3774,"Cubic","Extrapolate=Linear","MultiX=Average","Skip=True","Sort=True")</f>
        <v>#N/A Invalid Parameter: Interpolation value</v>
      </c>
      <c r="AJ3774" s="43" t="str">
        <f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>_xll.BInterpol('Base IPCA'!$C$3:$C$14,'Base IPCA'!$E$3:$E$14,AH3775,"Cubic","Extrapolate=Linear","MultiX=Average","Skip=True","Sort=True")</f>
        <v>#N/A Invalid Parameter: Interpolation value</v>
      </c>
      <c r="AJ3775" s="43" t="str">
        <f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>_xll.BInterpol('Base IPCA'!$C$3:$C$14,'Base IPCA'!$E$3:$E$14,AH3776,"Cubic","Extrapolate=Linear","MultiX=Average","Skip=True","Sort=True")</f>
        <v>#N/A Invalid Parameter: Interpolation value</v>
      </c>
      <c r="AJ3776" s="43" t="str">
        <f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>_xll.BInterpol('Base IPCA'!$C$3:$C$14,'Base IPCA'!$E$3:$E$14,AH3777,"Cubic","Extrapolate=Linear","MultiX=Average","Skip=True","Sort=True")</f>
        <v>#N/A Invalid Parameter: Interpolation value</v>
      </c>
      <c r="AJ3777" s="43" t="str">
        <f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>_xll.BInterpol('Base IPCA'!$C$3:$C$14,'Base IPCA'!$E$3:$E$14,AH3778,"Cubic","Extrapolate=Linear","MultiX=Average","Skip=True","Sort=True")</f>
        <v>#N/A Invalid Parameter: Interpolation value</v>
      </c>
      <c r="AJ3778" s="43" t="str">
        <f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>_xll.BInterpol('Base IPCA'!$C$3:$C$14,'Base IPCA'!$E$3:$E$14,AH3779,"Cubic","Extrapolate=Linear","MultiX=Average","Skip=True","Sort=True")</f>
        <v>#N/A Invalid Parameter: Interpolation value</v>
      </c>
      <c r="AJ3779" s="43" t="str">
        <f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>_xll.BInterpol('Base IPCA'!$C$3:$C$14,'Base IPCA'!$E$3:$E$14,AH3780,"Cubic","Extrapolate=Linear","MultiX=Average","Skip=True","Sort=True")</f>
        <v>#N/A Invalid Parameter: Interpolation value</v>
      </c>
      <c r="AJ3780" s="43" t="str">
        <f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>_xll.BInterpol('Base IPCA'!$C$3:$C$14,'Base IPCA'!$E$3:$E$14,AH3781,"Cubic","Extrapolate=Linear","MultiX=Average","Skip=True","Sort=True")</f>
        <v>#N/A Invalid Parameter: Interpolation value</v>
      </c>
      <c r="AJ3781" s="43" t="str">
        <f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>_xll.BInterpol('Base IPCA'!$C$3:$C$14,'Base IPCA'!$E$3:$E$14,AH3782,"Cubic","Extrapolate=Linear","MultiX=Average","Skip=True","Sort=True")</f>
        <v>#N/A Invalid Parameter: Interpolation value</v>
      </c>
      <c r="AJ3782" s="43" t="str">
        <f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>_xll.BInterpol('Base IPCA'!$C$3:$C$14,'Base IPCA'!$E$3:$E$14,AH3783,"Cubic","Extrapolate=Linear","MultiX=Average","Skip=True","Sort=True")</f>
        <v>#N/A Invalid Parameter: Interpolation value</v>
      </c>
      <c r="AJ3783" s="43" t="str">
        <f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>_xll.BInterpol('Base IPCA'!$C$3:$C$14,'Base IPCA'!$E$3:$E$14,AH3784,"Cubic","Extrapolate=Linear","MultiX=Average","Skip=True","Sort=True")</f>
        <v>#N/A Invalid Parameter: Interpolation value</v>
      </c>
      <c r="AJ3784" s="43" t="str">
        <f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>_xll.BInterpol('Base IPCA'!$C$3:$C$14,'Base IPCA'!$E$3:$E$14,AH3785,"Cubic","Extrapolate=Linear","MultiX=Average","Skip=True","Sort=True")</f>
        <v>#N/A Invalid Parameter: Interpolation value</v>
      </c>
      <c r="AJ3785" s="43" t="str">
        <f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>_xll.BInterpol('Base IPCA'!$C$3:$C$14,'Base IPCA'!$E$3:$E$14,AH3786,"Cubic","Extrapolate=Linear","MultiX=Average","Skip=True","Sort=True")</f>
        <v>#N/A Invalid Parameter: Interpolation value</v>
      </c>
      <c r="AJ3786" s="43" t="str">
        <f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>_xll.BInterpol('Base IPCA'!$C$3:$C$14,'Base IPCA'!$E$3:$E$14,AH3787,"Cubic","Extrapolate=Linear","MultiX=Average","Skip=True","Sort=True")</f>
        <v>#N/A Invalid Parameter: Interpolation value</v>
      </c>
      <c r="AJ3787" s="43" t="str">
        <f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>_xll.BInterpol('Base IPCA'!$C$3:$C$14,'Base IPCA'!$E$3:$E$14,AH3788,"Cubic","Extrapolate=Linear","MultiX=Average","Skip=True","Sort=True")</f>
        <v>#N/A Invalid Parameter: Interpolation value</v>
      </c>
      <c r="AJ3788" s="43" t="str">
        <f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>_xll.BInterpol('Base IPCA'!$C$3:$C$14,'Base IPCA'!$E$3:$E$14,AH3789,"Cubic","Extrapolate=Linear","MultiX=Average","Skip=True","Sort=True")</f>
        <v>#N/A Invalid Parameter: Interpolation value</v>
      </c>
      <c r="AJ3789" s="43" t="str">
        <f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>_xll.BInterpol('Base IPCA'!$C$3:$C$14,'Base IPCA'!$E$3:$E$14,AH3790,"Cubic","Extrapolate=Linear","MultiX=Average","Skip=True","Sort=True")</f>
        <v>#N/A Invalid Parameter: Interpolation value</v>
      </c>
      <c r="AJ3790" s="43" t="str">
        <f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>_xll.BInterpol('Base IPCA'!$C$3:$C$14,'Base IPCA'!$E$3:$E$14,AH3791,"Cubic","Extrapolate=Linear","MultiX=Average","Skip=True","Sort=True")</f>
        <v>#N/A Invalid Parameter: Interpolation value</v>
      </c>
      <c r="AJ3791" s="43" t="str">
        <f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>_xll.BInterpol('Base IPCA'!$C$3:$C$14,'Base IPCA'!$E$3:$E$14,AH3792,"Cubic","Extrapolate=Linear","MultiX=Average","Skip=True","Sort=True")</f>
        <v>#N/A Invalid Parameter: Interpolation value</v>
      </c>
      <c r="AJ3792" s="43" t="str">
        <f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>_xll.BInterpol('Base IPCA'!$C$3:$C$14,'Base IPCA'!$E$3:$E$14,AH3793,"Cubic","Extrapolate=Linear","MultiX=Average","Skip=True","Sort=True")</f>
        <v>#N/A Invalid Parameter: Interpolation value</v>
      </c>
      <c r="AJ3793" s="43" t="str">
        <f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>_xll.BInterpol('Base IPCA'!$C$3:$C$14,'Base IPCA'!$E$3:$E$14,AH3794,"Cubic","Extrapolate=Linear","MultiX=Average","Skip=True","Sort=True")</f>
        <v>#N/A Invalid Parameter: Interpolation value</v>
      </c>
      <c r="AJ3794" s="43" t="str">
        <f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>_xll.BInterpol('Base IPCA'!$C$3:$C$14,'Base IPCA'!$E$3:$E$14,AH3795,"Cubic","Extrapolate=Linear","MultiX=Average","Skip=True","Sort=True")</f>
        <v>#N/A Invalid Parameter: Interpolation value</v>
      </c>
      <c r="AJ3795" s="43" t="str">
        <f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>_xll.BInterpol('Base IPCA'!$C$3:$C$14,'Base IPCA'!$E$3:$E$14,AH3796,"Cubic","Extrapolate=Linear","MultiX=Average","Skip=True","Sort=True")</f>
        <v>#N/A Invalid Parameter: Interpolation value</v>
      </c>
      <c r="AJ3796" s="43" t="str">
        <f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>_xll.BInterpol('Base IPCA'!$C$3:$C$14,'Base IPCA'!$E$3:$E$14,AH3797,"Cubic","Extrapolate=Linear","MultiX=Average","Skip=True","Sort=True")</f>
        <v>#N/A Invalid Parameter: Interpolation value</v>
      </c>
      <c r="AJ3797" s="43" t="str">
        <f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>_xll.BInterpol('Base IPCA'!$C$3:$C$14,'Base IPCA'!$E$3:$E$14,AH3798,"Cubic","Extrapolate=Linear","MultiX=Average","Skip=True","Sort=True")</f>
        <v>#N/A Invalid Parameter: Interpolation value</v>
      </c>
      <c r="AJ3798" s="43" t="str">
        <f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>_xll.BInterpol('Base IPCA'!$C$3:$C$14,'Base IPCA'!$E$3:$E$14,AH3799,"Cubic","Extrapolate=Linear","MultiX=Average","Skip=True","Sort=True")</f>
        <v>#N/A Invalid Parameter: Interpolation value</v>
      </c>
      <c r="AJ3799" s="43" t="str">
        <f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>_xll.BInterpol('Base IPCA'!$C$3:$C$14,'Base IPCA'!$E$3:$E$14,AH3800,"Cubic","Extrapolate=Linear","MultiX=Average","Skip=True","Sort=True")</f>
        <v>#N/A Invalid Parameter: Interpolation value</v>
      </c>
      <c r="AJ3800" s="43" t="str">
        <f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>_xll.BInterpol('Base IPCA'!$C$3:$C$14,'Base IPCA'!$E$3:$E$14,AH3801,"Cubic","Extrapolate=Linear","MultiX=Average","Skip=True","Sort=True")</f>
        <v>#N/A Invalid Parameter: Interpolation value</v>
      </c>
      <c r="AJ3801" s="43" t="str">
        <f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>_xll.BInterpol('Base IPCA'!$C$3:$C$14,'Base IPCA'!$E$3:$E$14,AH3802,"Cubic","Extrapolate=Linear","MultiX=Average","Skip=True","Sort=True")</f>
        <v>#N/A Invalid Parameter: Interpolation value</v>
      </c>
      <c r="AJ3802" s="43" t="str">
        <f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>_xll.BInterpol('Base IPCA'!$C$3:$C$14,'Base IPCA'!$E$3:$E$14,AH3803,"Cubic","Extrapolate=Linear","MultiX=Average","Skip=True","Sort=True")</f>
        <v>#N/A Invalid Parameter: Interpolation value</v>
      </c>
      <c r="AJ3803" s="43" t="str">
        <f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>_xll.BInterpol('Base IPCA'!$C$3:$C$14,'Base IPCA'!$E$3:$E$14,AH3804,"Cubic","Extrapolate=Linear","MultiX=Average","Skip=True","Sort=True")</f>
        <v>#N/A Invalid Parameter: Interpolation value</v>
      </c>
      <c r="AJ3804" s="43" t="str">
        <f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>_xll.BInterpol('Base IPCA'!$C$3:$C$14,'Base IPCA'!$E$3:$E$14,AH3805,"Cubic","Extrapolate=Linear","MultiX=Average","Skip=True","Sort=True")</f>
        <v>#N/A Invalid Parameter: Interpolation value</v>
      </c>
      <c r="AJ3805" s="43" t="str">
        <f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>_xll.BInterpol('Base IPCA'!$C$3:$C$14,'Base IPCA'!$E$3:$E$14,AH3806,"Cubic","Extrapolate=Linear","MultiX=Average","Skip=True","Sort=True")</f>
        <v>#N/A Invalid Parameter: Interpolation value</v>
      </c>
      <c r="AJ3806" s="43" t="str">
        <f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>_xll.BInterpol('Base IPCA'!$C$3:$C$14,'Base IPCA'!$E$3:$E$14,AH3807,"Cubic","Extrapolate=Linear","MultiX=Average","Skip=True","Sort=True")</f>
        <v>#N/A Invalid Parameter: Interpolation value</v>
      </c>
      <c r="AJ3807" s="43" t="str">
        <f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>_xll.BInterpol('Base IPCA'!$C$3:$C$14,'Base IPCA'!$E$3:$E$14,AH3808,"Cubic","Extrapolate=Linear","MultiX=Average","Skip=True","Sort=True")</f>
        <v>#N/A Invalid Parameter: Interpolation value</v>
      </c>
      <c r="AJ3808" s="43" t="str">
        <f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>_xll.BInterpol('Base IPCA'!$C$3:$C$14,'Base IPCA'!$E$3:$E$14,AH3809,"Cubic","Extrapolate=Linear","MultiX=Average","Skip=True","Sort=True")</f>
        <v>#N/A Invalid Parameter: Interpolation value</v>
      </c>
      <c r="AJ3809" s="43" t="str">
        <f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>_xll.BInterpol('Base IPCA'!$C$3:$C$14,'Base IPCA'!$E$3:$E$14,AH3810,"Cubic","Extrapolate=Linear","MultiX=Average","Skip=True","Sort=True")</f>
        <v>#N/A Invalid Parameter: Interpolation value</v>
      </c>
      <c r="AJ3810" s="43" t="str">
        <f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>_xll.BInterpol('Base IPCA'!$C$3:$C$14,'Base IPCA'!$E$3:$E$14,AH3811,"Cubic","Extrapolate=Linear","MultiX=Average","Skip=True","Sort=True")</f>
        <v>#N/A Invalid Parameter: Interpolation value</v>
      </c>
      <c r="AJ3811" s="43" t="str">
        <f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>_xll.BInterpol('Base IPCA'!$C$3:$C$14,'Base IPCA'!$E$3:$E$14,AH3812,"Cubic","Extrapolate=Linear","MultiX=Average","Skip=True","Sort=True")</f>
        <v>#N/A Invalid Parameter: Interpolation value</v>
      </c>
      <c r="AJ3812" s="43" t="str">
        <f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>_xll.BInterpol('Base IPCA'!$C$3:$C$14,'Base IPCA'!$E$3:$E$14,AH3813,"Cubic","Extrapolate=Linear","MultiX=Average","Skip=True","Sort=True")</f>
        <v>#N/A Invalid Parameter: Interpolation value</v>
      </c>
      <c r="AJ3813" s="43" t="str">
        <f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>_xll.BInterpol('Base IPCA'!$C$3:$C$14,'Base IPCA'!$E$3:$E$14,AH3814,"Cubic","Extrapolate=Linear","MultiX=Average","Skip=True","Sort=True")</f>
        <v>#N/A Invalid Parameter: Interpolation value</v>
      </c>
      <c r="AJ3814" s="43" t="str">
        <f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>_xll.BInterpol('Base IPCA'!$C$3:$C$14,'Base IPCA'!$E$3:$E$14,AH3815,"Cubic","Extrapolate=Linear","MultiX=Average","Skip=True","Sort=True")</f>
        <v>#N/A Invalid Parameter: Interpolation value</v>
      </c>
      <c r="AJ3815" s="43" t="str">
        <f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>_xll.BInterpol('Base IPCA'!$C$3:$C$14,'Base IPCA'!$E$3:$E$14,AH3816,"Cubic","Extrapolate=Linear","MultiX=Average","Skip=True","Sort=True")</f>
        <v>#N/A Invalid Parameter: Interpolation value</v>
      </c>
      <c r="AJ3816" s="43" t="str">
        <f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>_xll.BInterpol('Base IPCA'!$C$3:$C$14,'Base IPCA'!$E$3:$E$14,AH3817,"Cubic","Extrapolate=Linear","MultiX=Average","Skip=True","Sort=True")</f>
        <v>#N/A Invalid Parameter: Interpolation value</v>
      </c>
      <c r="AJ3817" s="43" t="str">
        <f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>_xll.BInterpol('Base IPCA'!$C$3:$C$14,'Base IPCA'!$E$3:$E$14,AH3818,"Cubic","Extrapolate=Linear","MultiX=Average","Skip=True","Sort=True")</f>
        <v>#N/A Invalid Parameter: Interpolation value</v>
      </c>
      <c r="AJ3818" s="43" t="str">
        <f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>_xll.BInterpol('Base IPCA'!$C$3:$C$14,'Base IPCA'!$E$3:$E$14,AH3819,"Cubic","Extrapolate=Linear","MultiX=Average","Skip=True","Sort=True")</f>
        <v>#N/A Invalid Parameter: Interpolation value</v>
      </c>
      <c r="AJ3819" s="43" t="str">
        <f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>_xll.BInterpol('Base IPCA'!$C$3:$C$14,'Base IPCA'!$E$3:$E$14,AH3820,"Cubic","Extrapolate=Linear","MultiX=Average","Skip=True","Sort=True")</f>
        <v>#N/A Invalid Parameter: Interpolation value</v>
      </c>
      <c r="AJ3820" s="43" t="str">
        <f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>_xll.BInterpol('Base IPCA'!$C$3:$C$14,'Base IPCA'!$E$3:$E$14,AH3821,"Cubic","Extrapolate=Linear","MultiX=Average","Skip=True","Sort=True")</f>
        <v>#N/A Invalid Parameter: Interpolation value</v>
      </c>
      <c r="AJ3821" s="43" t="str">
        <f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>_xll.BInterpol('Base IPCA'!$C$3:$C$14,'Base IPCA'!$E$3:$E$14,AH3822,"Cubic","Extrapolate=Linear","MultiX=Average","Skip=True","Sort=True")</f>
        <v>#N/A Invalid Parameter: Interpolation value</v>
      </c>
      <c r="AJ3822" s="43" t="str">
        <f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>_xll.BInterpol('Base IPCA'!$C$3:$C$14,'Base IPCA'!$E$3:$E$14,AH3823,"Cubic","Extrapolate=Linear","MultiX=Average","Skip=True","Sort=True")</f>
        <v>#N/A Invalid Parameter: Interpolation value</v>
      </c>
      <c r="AJ3823" s="43" t="str">
        <f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>_xll.BInterpol('Base IPCA'!$C$3:$C$14,'Base IPCA'!$E$3:$E$14,AH3824,"Cubic","Extrapolate=Linear","MultiX=Average","Skip=True","Sort=True")</f>
        <v>#N/A Invalid Parameter: Interpolation value</v>
      </c>
      <c r="AJ3824" s="43" t="str">
        <f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>_xll.BInterpol('Base IPCA'!$C$3:$C$14,'Base IPCA'!$E$3:$E$14,AH3825,"Cubic","Extrapolate=Linear","MultiX=Average","Skip=True","Sort=True")</f>
        <v>#N/A Invalid Parameter: Interpolation value</v>
      </c>
      <c r="AJ3825" s="43" t="str">
        <f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>_xll.BInterpol('Base IPCA'!$C$3:$C$14,'Base IPCA'!$E$3:$E$14,AH3826,"Cubic","Extrapolate=Linear","MultiX=Average","Skip=True","Sort=True")</f>
        <v>#N/A Invalid Parameter: Interpolation value</v>
      </c>
      <c r="AJ3826" s="43" t="str">
        <f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>_xll.BInterpol('Base IPCA'!$C$3:$C$14,'Base IPCA'!$E$3:$E$14,AH3827,"Cubic","Extrapolate=Linear","MultiX=Average","Skip=True","Sort=True")</f>
        <v>#N/A Invalid Parameter: Interpolation value</v>
      </c>
      <c r="AJ3827" s="43" t="str">
        <f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>_xll.BInterpol('Base IPCA'!$C$3:$C$14,'Base IPCA'!$E$3:$E$14,AH3828,"Cubic","Extrapolate=Linear","MultiX=Average","Skip=True","Sort=True")</f>
        <v>#N/A Invalid Parameter: Interpolation value</v>
      </c>
      <c r="AJ3828" s="43" t="str">
        <f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>_xll.BInterpol('Base IPCA'!$C$3:$C$14,'Base IPCA'!$E$3:$E$14,AH3829,"Cubic","Extrapolate=Linear","MultiX=Average","Skip=True","Sort=True")</f>
        <v>#N/A Invalid Parameter: Interpolation value</v>
      </c>
      <c r="AJ3829" s="43" t="str">
        <f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>_xll.BInterpol('Base IPCA'!$C$3:$C$14,'Base IPCA'!$E$3:$E$14,AH3830,"Cubic","Extrapolate=Linear","MultiX=Average","Skip=True","Sort=True")</f>
        <v>#N/A Invalid Parameter: Interpolation value</v>
      </c>
      <c r="AJ3830" s="43" t="str">
        <f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>_xll.BInterpol('Base IPCA'!$C$3:$C$14,'Base IPCA'!$E$3:$E$14,AH3831,"Cubic","Extrapolate=Linear","MultiX=Average","Skip=True","Sort=True")</f>
        <v>#N/A Invalid Parameter: Interpolation value</v>
      </c>
      <c r="AJ3831" s="43" t="str">
        <f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>_xll.BInterpol('Base IPCA'!$C$3:$C$14,'Base IPCA'!$E$3:$E$14,AH3832,"Cubic","Extrapolate=Linear","MultiX=Average","Skip=True","Sort=True")</f>
        <v>#N/A Invalid Parameter: Interpolation value</v>
      </c>
      <c r="AJ3832" s="43" t="str">
        <f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>_xll.BInterpol('Base IPCA'!$C$3:$C$14,'Base IPCA'!$E$3:$E$14,AH3833,"Cubic","Extrapolate=Linear","MultiX=Average","Skip=True","Sort=True")</f>
        <v>#N/A Invalid Parameter: Interpolation value</v>
      </c>
      <c r="AJ3833" s="43" t="str">
        <f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>_xll.BInterpol('Base IPCA'!$C$3:$C$14,'Base IPCA'!$E$3:$E$14,AH3834,"Cubic","Extrapolate=Linear","MultiX=Average","Skip=True","Sort=True")</f>
        <v>#N/A Invalid Parameter: Interpolation value</v>
      </c>
      <c r="AJ3834" s="43" t="str">
        <f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>_xll.BInterpol('Base IPCA'!$C$3:$C$14,'Base IPCA'!$E$3:$E$14,AH3835,"Cubic","Extrapolate=Linear","MultiX=Average","Skip=True","Sort=True")</f>
        <v>#N/A Invalid Parameter: Interpolation value</v>
      </c>
      <c r="AJ3835" s="43" t="str">
        <f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>_xll.BInterpol('Base IPCA'!$C$3:$C$14,'Base IPCA'!$E$3:$E$14,AH3836,"Cubic","Extrapolate=Linear","MultiX=Average","Skip=True","Sort=True")</f>
        <v>#N/A Invalid Parameter: Interpolation value</v>
      </c>
      <c r="AJ3836" s="43" t="str">
        <f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>_xll.BInterpol('Base IPCA'!$C$3:$C$14,'Base IPCA'!$E$3:$E$14,AH3837,"Cubic","Extrapolate=Linear","MultiX=Average","Skip=True","Sort=True")</f>
        <v>#N/A Invalid Parameter: Interpolation value</v>
      </c>
      <c r="AJ3837" s="43" t="str">
        <f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>_xll.BInterpol('Base IPCA'!$C$3:$C$14,'Base IPCA'!$E$3:$E$14,AH3838,"Cubic","Extrapolate=Linear","MultiX=Average","Skip=True","Sort=True")</f>
        <v>#N/A Invalid Parameter: Interpolation value</v>
      </c>
      <c r="AJ3838" s="43" t="str">
        <f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>_xll.BInterpol('Base IPCA'!$C$3:$C$14,'Base IPCA'!$E$3:$E$14,AH3839,"Cubic","Extrapolate=Linear","MultiX=Average","Skip=True","Sort=True")</f>
        <v>#N/A Invalid Parameter: Interpolation value</v>
      </c>
      <c r="AJ3839" s="43" t="str">
        <f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>_xll.BInterpol('Base IPCA'!$C$3:$C$14,'Base IPCA'!$E$3:$E$14,AH3840,"Cubic","Extrapolate=Linear","MultiX=Average","Skip=True","Sort=True")</f>
        <v>#N/A Invalid Parameter: Interpolation value</v>
      </c>
      <c r="AJ3840" s="43" t="str">
        <f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>_xll.BInterpol('Base IPCA'!$C$3:$C$14,'Base IPCA'!$E$3:$E$14,AH3841,"Cubic","Extrapolate=Linear","MultiX=Average","Skip=True","Sort=True")</f>
        <v>#N/A Invalid Parameter: Interpolation value</v>
      </c>
      <c r="AJ3841" s="43" t="str">
        <f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>_xll.BInterpol('Base IPCA'!$C$3:$C$14,'Base IPCA'!$E$3:$E$14,AH3842,"Cubic","Extrapolate=Linear","MultiX=Average","Skip=True","Sort=True")</f>
        <v>#N/A Invalid Parameter: Interpolation value</v>
      </c>
      <c r="AJ3842" s="43" t="str">
        <f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>_xll.BInterpol('Base IPCA'!$C$3:$C$14,'Base IPCA'!$E$3:$E$14,AH3843,"Cubic","Extrapolate=Linear","MultiX=Average","Skip=True","Sort=True")</f>
        <v>#N/A Invalid Parameter: Interpolation value</v>
      </c>
      <c r="AJ3843" s="43" t="str">
        <f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>_xll.BInterpol('Base IPCA'!$C$3:$C$14,'Base IPCA'!$E$3:$E$14,AH3844,"Cubic","Extrapolate=Linear","MultiX=Average","Skip=True","Sort=True")</f>
        <v>#N/A Invalid Parameter: Interpolation value</v>
      </c>
      <c r="AJ3844" s="43" t="str">
        <f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>_xll.BInterpol('Base IPCA'!$C$3:$C$14,'Base IPCA'!$E$3:$E$14,AH3845,"Cubic","Extrapolate=Linear","MultiX=Average","Skip=True","Sort=True")</f>
        <v>#N/A Invalid Parameter: Interpolation value</v>
      </c>
      <c r="AJ3845" s="43" t="str">
        <f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>_xll.BInterpol('Base IPCA'!$C$3:$C$14,'Base IPCA'!$E$3:$E$14,AH3846,"Cubic","Extrapolate=Linear","MultiX=Average","Skip=True","Sort=True")</f>
        <v>#N/A Invalid Parameter: Interpolation value</v>
      </c>
      <c r="AJ3846" s="43" t="str">
        <f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>_xll.BInterpol('Base IPCA'!$C$3:$C$14,'Base IPCA'!$E$3:$E$14,AH3847,"Cubic","Extrapolate=Linear","MultiX=Average","Skip=True","Sort=True")</f>
        <v>#N/A Invalid Parameter: Interpolation value</v>
      </c>
      <c r="AJ3847" s="43" t="str">
        <f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>_xll.BInterpol('Base IPCA'!$C$3:$C$14,'Base IPCA'!$E$3:$E$14,AH3848,"Cubic","Extrapolate=Linear","MultiX=Average","Skip=True","Sort=True")</f>
        <v>#N/A Invalid Parameter: Interpolation value</v>
      </c>
      <c r="AJ3848" s="43" t="str">
        <f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>_xll.BInterpol('Base IPCA'!$C$3:$C$14,'Base IPCA'!$E$3:$E$14,AH3849,"Cubic","Extrapolate=Linear","MultiX=Average","Skip=True","Sort=True")</f>
        <v>#N/A Invalid Parameter: Interpolation value</v>
      </c>
      <c r="AJ3849" s="43" t="str">
        <f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>_xll.BInterpol('Base IPCA'!$C$3:$C$14,'Base IPCA'!$E$3:$E$14,AH3850,"Cubic","Extrapolate=Linear","MultiX=Average","Skip=True","Sort=True")</f>
        <v>#N/A Invalid Parameter: Interpolation value</v>
      </c>
      <c r="AJ3850" s="43" t="str">
        <f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>_xll.BInterpol('Base IPCA'!$C$3:$C$14,'Base IPCA'!$E$3:$E$14,AH3851,"Cubic","Extrapolate=Linear","MultiX=Average","Skip=True","Sort=True")</f>
        <v>#N/A Invalid Parameter: Interpolation value</v>
      </c>
      <c r="AJ3851" s="43" t="str">
        <f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>_xll.BInterpol('Base IPCA'!$C$3:$C$14,'Base IPCA'!$E$3:$E$14,AH3852,"Cubic","Extrapolate=Linear","MultiX=Average","Skip=True","Sort=True")</f>
        <v>#N/A Invalid Parameter: Interpolation value</v>
      </c>
      <c r="AJ3852" s="43" t="str">
        <f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>_xll.BInterpol('Base IPCA'!$C$3:$C$14,'Base IPCA'!$E$3:$E$14,AH3853,"Cubic","Extrapolate=Linear","MultiX=Average","Skip=True","Sort=True")</f>
        <v>#N/A Invalid Parameter: Interpolation value</v>
      </c>
      <c r="AJ3853" s="43" t="str">
        <f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>_xll.BInterpol('Base IPCA'!$C$3:$C$14,'Base IPCA'!$E$3:$E$14,AH3854,"Cubic","Extrapolate=Linear","MultiX=Average","Skip=True","Sort=True")</f>
        <v>#N/A Invalid Parameter: Interpolation value</v>
      </c>
      <c r="AJ3854" s="43" t="str">
        <f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>_xll.BInterpol('Base IPCA'!$C$3:$C$14,'Base IPCA'!$E$3:$E$14,AH3855,"Cubic","Extrapolate=Linear","MultiX=Average","Skip=True","Sort=True")</f>
        <v>#N/A Invalid Parameter: Interpolation value</v>
      </c>
      <c r="AJ3855" s="43" t="str">
        <f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>_xll.BInterpol('Base IPCA'!$C$3:$C$14,'Base IPCA'!$E$3:$E$14,AH3856,"Cubic","Extrapolate=Linear","MultiX=Average","Skip=True","Sort=True")</f>
        <v>#N/A Invalid Parameter: Interpolation value</v>
      </c>
      <c r="AJ3856" s="43" t="str">
        <f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>_xll.BInterpol('Base IPCA'!$C$3:$C$14,'Base IPCA'!$E$3:$E$14,AH3857,"Cubic","Extrapolate=Linear","MultiX=Average","Skip=True","Sort=True")</f>
        <v>#N/A Invalid Parameter: Interpolation value</v>
      </c>
      <c r="AJ3857" s="43" t="str">
        <f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>_xll.BInterpol('Base IPCA'!$C$3:$C$14,'Base IPCA'!$E$3:$E$14,AH3858,"Cubic","Extrapolate=Linear","MultiX=Average","Skip=True","Sort=True")</f>
        <v>#N/A Invalid Parameter: Interpolation value</v>
      </c>
      <c r="AJ3858" s="43" t="str">
        <f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>_xll.BInterpol('Base IPCA'!$C$3:$C$14,'Base IPCA'!$E$3:$E$14,AH3859,"Cubic","Extrapolate=Linear","MultiX=Average","Skip=True","Sort=True")</f>
        <v>#N/A Invalid Parameter: Interpolation value</v>
      </c>
      <c r="AJ3859" s="43" t="str">
        <f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>_xll.BInterpol('Base IPCA'!$C$3:$C$14,'Base IPCA'!$E$3:$E$14,AH3860,"Cubic","Extrapolate=Linear","MultiX=Average","Skip=True","Sort=True")</f>
        <v>#N/A Invalid Parameter: Interpolation value</v>
      </c>
      <c r="AJ3860" s="43" t="str">
        <f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>_xll.BInterpol('Base IPCA'!$C$3:$C$14,'Base IPCA'!$E$3:$E$14,AH3861,"Cubic","Extrapolate=Linear","MultiX=Average","Skip=True","Sort=True")</f>
        <v>#N/A Invalid Parameter: Interpolation value</v>
      </c>
      <c r="AJ3861" s="43" t="str">
        <f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>_xll.BInterpol('Base IPCA'!$C$3:$C$14,'Base IPCA'!$E$3:$E$14,AH3862,"Cubic","Extrapolate=Linear","MultiX=Average","Skip=True","Sort=True")</f>
        <v>#N/A Invalid Parameter: Interpolation value</v>
      </c>
      <c r="AJ3862" s="43" t="str">
        <f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>_xll.BInterpol('Base IPCA'!$C$3:$C$14,'Base IPCA'!$E$3:$E$14,AH3863,"Cubic","Extrapolate=Linear","MultiX=Average","Skip=True","Sort=True")</f>
        <v>#N/A Invalid Parameter: Interpolation value</v>
      </c>
      <c r="AJ3863" s="43" t="str">
        <f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>_xll.BInterpol('Base IPCA'!$C$3:$C$14,'Base IPCA'!$E$3:$E$14,AH3864,"Cubic","Extrapolate=Linear","MultiX=Average","Skip=True","Sort=True")</f>
        <v>#N/A Invalid Parameter: Interpolation value</v>
      </c>
      <c r="AJ3864" s="43" t="str">
        <f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>_xll.BInterpol('Base IPCA'!$C$3:$C$14,'Base IPCA'!$E$3:$E$14,AH3865,"Cubic","Extrapolate=Linear","MultiX=Average","Skip=True","Sort=True")</f>
        <v>#N/A Invalid Parameter: Interpolation value</v>
      </c>
      <c r="AJ3865" s="43" t="str">
        <f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>_xll.BInterpol('Base IPCA'!$C$3:$C$14,'Base IPCA'!$E$3:$E$14,AH3866,"Cubic","Extrapolate=Linear","MultiX=Average","Skip=True","Sort=True")</f>
        <v>#N/A Invalid Parameter: Interpolation value</v>
      </c>
      <c r="AJ3866" s="43" t="str">
        <f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>_xll.BInterpol('Base IPCA'!$C$3:$C$14,'Base IPCA'!$E$3:$E$14,AH3867,"Cubic","Extrapolate=Linear","MultiX=Average","Skip=True","Sort=True")</f>
        <v>#N/A Invalid Parameter: Interpolation value</v>
      </c>
      <c r="AJ3867" s="43" t="str">
        <f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>_xll.BInterpol('Base IPCA'!$C$3:$C$14,'Base IPCA'!$E$3:$E$14,AH3868,"Cubic","Extrapolate=Linear","MultiX=Average","Skip=True","Sort=True")</f>
        <v>#N/A Invalid Parameter: Interpolation value</v>
      </c>
      <c r="AJ3868" s="43" t="str">
        <f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>_xll.BInterpol('Base IPCA'!$C$3:$C$14,'Base IPCA'!$E$3:$E$14,AH3869,"Cubic","Extrapolate=Linear","MultiX=Average","Skip=True","Sort=True")</f>
        <v>#N/A Invalid Parameter: Interpolation value</v>
      </c>
      <c r="AJ3869" s="43" t="str">
        <f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>_xll.BInterpol('Base IPCA'!$C$3:$C$14,'Base IPCA'!$E$3:$E$14,AH3870,"Cubic","Extrapolate=Linear","MultiX=Average","Skip=True","Sort=True")</f>
        <v>#N/A Invalid Parameter: Interpolation value</v>
      </c>
      <c r="AJ3870" s="43" t="str">
        <f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>_xll.BInterpol('Base IPCA'!$C$3:$C$14,'Base IPCA'!$E$3:$E$14,AH3871,"Cubic","Extrapolate=Linear","MultiX=Average","Skip=True","Sort=True")</f>
        <v>#N/A Invalid Parameter: Interpolation value</v>
      </c>
      <c r="AJ3871" s="43" t="str">
        <f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>_xll.BInterpol('Base IPCA'!$C$3:$C$14,'Base IPCA'!$E$3:$E$14,AH3872,"Cubic","Extrapolate=Linear","MultiX=Average","Skip=True","Sort=True")</f>
        <v>#N/A Invalid Parameter: Interpolation value</v>
      </c>
      <c r="AJ3872" s="43" t="str">
        <f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>_xll.BInterpol('Base IPCA'!$C$3:$C$14,'Base IPCA'!$E$3:$E$14,AH3873,"Cubic","Extrapolate=Linear","MultiX=Average","Skip=True","Sort=True")</f>
        <v>#N/A Invalid Parameter: Interpolation value</v>
      </c>
      <c r="AJ3873" s="43" t="str">
        <f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>_xll.BInterpol('Base IPCA'!$C$3:$C$14,'Base IPCA'!$E$3:$E$14,AH3874,"Cubic","Extrapolate=Linear","MultiX=Average","Skip=True","Sort=True")</f>
        <v>#N/A Invalid Parameter: Interpolation value</v>
      </c>
      <c r="AJ3874" s="43" t="str">
        <f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>_xll.BInterpol('Base IPCA'!$C$3:$C$14,'Base IPCA'!$E$3:$E$14,AH3875,"Cubic","Extrapolate=Linear","MultiX=Average","Skip=True","Sort=True")</f>
        <v>#N/A Invalid Parameter: Interpolation value</v>
      </c>
      <c r="AJ3875" s="43" t="str">
        <f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>_xll.BInterpol('Base IPCA'!$C$3:$C$14,'Base IPCA'!$E$3:$E$14,AH3876,"Cubic","Extrapolate=Linear","MultiX=Average","Skip=True","Sort=True")</f>
        <v>#N/A Invalid Parameter: Interpolation value</v>
      </c>
      <c r="AJ3876" s="43" t="str">
        <f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>_xll.BInterpol('Base IPCA'!$C$3:$C$14,'Base IPCA'!$E$3:$E$14,AH3877,"Cubic","Extrapolate=Linear","MultiX=Average","Skip=True","Sort=True")</f>
        <v>#N/A Invalid Parameter: Interpolation value</v>
      </c>
      <c r="AJ3877" s="43" t="str">
        <f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>_xll.BInterpol('Base IPCA'!$C$3:$C$14,'Base IPCA'!$E$3:$E$14,AH3878,"Cubic","Extrapolate=Linear","MultiX=Average","Skip=True","Sort=True")</f>
        <v>#N/A Invalid Parameter: Interpolation value</v>
      </c>
      <c r="AJ3878" s="43" t="str">
        <f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>_xll.BInterpol('Base IPCA'!$C$3:$C$14,'Base IPCA'!$E$3:$E$14,AH3879,"Cubic","Extrapolate=Linear","MultiX=Average","Skip=True","Sort=True")</f>
        <v>#N/A Invalid Parameter: Interpolation value</v>
      </c>
      <c r="AJ3879" s="43" t="str">
        <f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>_xll.BInterpol('Base IPCA'!$C$3:$C$14,'Base IPCA'!$E$3:$E$14,AH3880,"Cubic","Extrapolate=Linear","MultiX=Average","Skip=True","Sort=True")</f>
        <v>#N/A Invalid Parameter: Interpolation value</v>
      </c>
      <c r="AJ3880" s="43" t="str">
        <f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>_xll.BInterpol('Base IPCA'!$C$3:$C$14,'Base IPCA'!$E$3:$E$14,AH3881,"Cubic","Extrapolate=Linear","MultiX=Average","Skip=True","Sort=True")</f>
        <v>#N/A Invalid Parameter: Interpolation value</v>
      </c>
      <c r="AJ3881" s="43" t="str">
        <f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>_xll.BInterpol('Base IPCA'!$C$3:$C$14,'Base IPCA'!$E$3:$E$14,AH3882,"Cubic","Extrapolate=Linear","MultiX=Average","Skip=True","Sort=True")</f>
        <v>#N/A Invalid Parameter: Interpolation value</v>
      </c>
      <c r="AJ3882" s="43" t="str">
        <f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>_xll.BInterpol('Base IPCA'!$C$3:$C$14,'Base IPCA'!$E$3:$E$14,AH3883,"Cubic","Extrapolate=Linear","MultiX=Average","Skip=True","Sort=True")</f>
        <v>#N/A Invalid Parameter: Interpolation value</v>
      </c>
      <c r="AJ3883" s="43" t="str">
        <f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>_xll.BInterpol('Base IPCA'!$C$3:$C$14,'Base IPCA'!$E$3:$E$14,AH3884,"Cubic","Extrapolate=Linear","MultiX=Average","Skip=True","Sort=True")</f>
        <v>#N/A Invalid Parameter: Interpolation value</v>
      </c>
      <c r="AJ3884" s="43" t="str">
        <f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>_xll.BInterpol('Base IPCA'!$C$3:$C$14,'Base IPCA'!$E$3:$E$14,AH3885,"Cubic","Extrapolate=Linear","MultiX=Average","Skip=True","Sort=True")</f>
        <v>#N/A Invalid Parameter: Interpolation value</v>
      </c>
      <c r="AJ3885" s="43" t="str">
        <f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>_xll.BInterpol('Base IPCA'!$C$3:$C$14,'Base IPCA'!$E$3:$E$14,AH3886,"Cubic","Extrapolate=Linear","MultiX=Average","Skip=True","Sort=True")</f>
        <v>#N/A Invalid Parameter: Interpolation value</v>
      </c>
      <c r="AJ3886" s="43" t="str">
        <f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>_xll.BInterpol('Base IPCA'!$C$3:$C$14,'Base IPCA'!$E$3:$E$14,AH3887,"Cubic","Extrapolate=Linear","MultiX=Average","Skip=True","Sort=True")</f>
        <v>#N/A Invalid Parameter: Interpolation value</v>
      </c>
      <c r="AJ3887" s="43" t="str">
        <f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>_xll.BInterpol('Base IPCA'!$C$3:$C$14,'Base IPCA'!$E$3:$E$14,AH3888,"Cubic","Extrapolate=Linear","MultiX=Average","Skip=True","Sort=True")</f>
        <v>#N/A Invalid Parameter: Interpolation value</v>
      </c>
      <c r="AJ3888" s="43" t="str">
        <f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>_xll.BInterpol('Base IPCA'!$C$3:$C$14,'Base IPCA'!$E$3:$E$14,AH3889,"Cubic","Extrapolate=Linear","MultiX=Average","Skip=True","Sort=True")</f>
        <v>#N/A Invalid Parameter: Interpolation value</v>
      </c>
      <c r="AJ3889" s="43" t="str">
        <f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>_xll.BInterpol('Base IPCA'!$C$3:$C$14,'Base IPCA'!$E$3:$E$14,AH3890,"Cubic","Extrapolate=Linear","MultiX=Average","Skip=True","Sort=True")</f>
        <v>#N/A Invalid Parameter: Interpolation value</v>
      </c>
      <c r="AJ3890" s="43" t="str">
        <f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>_xll.BInterpol('Base IPCA'!$C$3:$C$14,'Base IPCA'!$E$3:$E$14,AH3891,"Cubic","Extrapolate=Linear","MultiX=Average","Skip=True","Sort=True")</f>
        <v>#N/A Invalid Parameter: Interpolation value</v>
      </c>
      <c r="AJ3891" s="43" t="str">
        <f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>_xll.BInterpol('Base IPCA'!$C$3:$C$14,'Base IPCA'!$E$3:$E$14,AH3892,"Cubic","Extrapolate=Linear","MultiX=Average","Skip=True","Sort=True")</f>
        <v>#N/A Invalid Parameter: Interpolation value</v>
      </c>
      <c r="AJ3892" s="43" t="str">
        <f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>_xll.BInterpol('Base IPCA'!$C$3:$C$14,'Base IPCA'!$E$3:$E$14,AH3893,"Cubic","Extrapolate=Linear","MultiX=Average","Skip=True","Sort=True")</f>
        <v>#N/A Invalid Parameter: Interpolation value</v>
      </c>
      <c r="AJ3893" s="43" t="str">
        <f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>_xll.BInterpol('Base IPCA'!$C$3:$C$14,'Base IPCA'!$E$3:$E$14,AH3894,"Cubic","Extrapolate=Linear","MultiX=Average","Skip=True","Sort=True")</f>
        <v>#N/A Invalid Parameter: Interpolation value</v>
      </c>
      <c r="AJ3894" s="43" t="str">
        <f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>_xll.BInterpol('Base IPCA'!$C$3:$C$14,'Base IPCA'!$E$3:$E$14,AH3895,"Cubic","Extrapolate=Linear","MultiX=Average","Skip=True","Sort=True")</f>
        <v>#N/A Invalid Parameter: Interpolation value</v>
      </c>
      <c r="AJ3895" s="43" t="str">
        <f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>_xll.BInterpol('Base IPCA'!$C$3:$C$14,'Base IPCA'!$E$3:$E$14,AH3896,"Cubic","Extrapolate=Linear","MultiX=Average","Skip=True","Sort=True")</f>
        <v>#N/A Invalid Parameter: Interpolation value</v>
      </c>
      <c r="AJ3896" s="43" t="str">
        <f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>_xll.BInterpol('Base IPCA'!$C$3:$C$14,'Base IPCA'!$E$3:$E$14,AH3897,"Cubic","Extrapolate=Linear","MultiX=Average","Skip=True","Sort=True")</f>
        <v>#N/A Invalid Parameter: Interpolation value</v>
      </c>
      <c r="AJ3897" s="43" t="str">
        <f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>_xll.BInterpol('Base IPCA'!$C$3:$C$14,'Base IPCA'!$E$3:$E$14,AH3898,"Cubic","Extrapolate=Linear","MultiX=Average","Skip=True","Sort=True")</f>
        <v>#N/A Invalid Parameter: Interpolation value</v>
      </c>
      <c r="AJ3898" s="43" t="str">
        <f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>_xll.BInterpol('Base IPCA'!$C$3:$C$14,'Base IPCA'!$E$3:$E$14,AH3899,"Cubic","Extrapolate=Linear","MultiX=Average","Skip=True","Sort=True")</f>
        <v>#N/A Invalid Parameter: Interpolation value</v>
      </c>
      <c r="AJ3899" s="43" t="str">
        <f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>_xll.BInterpol('Base IPCA'!$C$3:$C$14,'Base IPCA'!$E$3:$E$14,AH3900,"Cubic","Extrapolate=Linear","MultiX=Average","Skip=True","Sort=True")</f>
        <v>#N/A Invalid Parameter: Interpolation value</v>
      </c>
      <c r="AJ3900" s="43" t="str">
        <f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>_xll.BInterpol('Base IPCA'!$C$3:$C$14,'Base IPCA'!$E$3:$E$14,AH3901,"Cubic","Extrapolate=Linear","MultiX=Average","Skip=True","Sort=True")</f>
        <v>#N/A Invalid Parameter: Interpolation value</v>
      </c>
      <c r="AJ3901" s="43" t="str">
        <f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>_xll.BInterpol('Base IPCA'!$C$3:$C$14,'Base IPCA'!$E$3:$E$14,AH3902,"Cubic","Extrapolate=Linear","MultiX=Average","Skip=True","Sort=True")</f>
        <v>#N/A Invalid Parameter: Interpolation value</v>
      </c>
      <c r="AJ3902" s="43" t="str">
        <f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>_xll.BInterpol('Base IPCA'!$C$3:$C$14,'Base IPCA'!$E$3:$E$14,AH3903,"Cubic","Extrapolate=Linear","MultiX=Average","Skip=True","Sort=True")</f>
        <v>#N/A Invalid Parameter: Interpolation value</v>
      </c>
      <c r="AJ3903" s="43" t="str">
        <f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>_xll.BInterpol('Base IPCA'!$C$3:$C$14,'Base IPCA'!$E$3:$E$14,AH3904,"Cubic","Extrapolate=Linear","MultiX=Average","Skip=True","Sort=True")</f>
        <v>#N/A Invalid Parameter: Interpolation value</v>
      </c>
      <c r="AJ3904" s="43" t="str">
        <f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>_xll.BInterpol('Base IPCA'!$C$3:$C$14,'Base IPCA'!$E$3:$E$14,AH3905,"Cubic","Extrapolate=Linear","MultiX=Average","Skip=True","Sort=True")</f>
        <v>#N/A Invalid Parameter: Interpolation value</v>
      </c>
      <c r="AJ3905" s="43" t="str">
        <f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>_xll.BInterpol('Base IPCA'!$C$3:$C$14,'Base IPCA'!$E$3:$E$14,AH3906,"Cubic","Extrapolate=Linear","MultiX=Average","Skip=True","Sort=True")</f>
        <v>#N/A Invalid Parameter: Interpolation value</v>
      </c>
      <c r="AJ3906" s="43" t="str">
        <f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>_xll.BInterpol('Base IPCA'!$C$3:$C$14,'Base IPCA'!$E$3:$E$14,AH3907,"Cubic","Extrapolate=Linear","MultiX=Average","Skip=True","Sort=True")</f>
        <v>#N/A Invalid Parameter: Interpolation value</v>
      </c>
      <c r="AJ3907" s="43" t="str">
        <f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>_xll.BInterpol('Base IPCA'!$C$3:$C$14,'Base IPCA'!$E$3:$E$14,AH3908,"Cubic","Extrapolate=Linear","MultiX=Average","Skip=True","Sort=True")</f>
        <v>#N/A Invalid Parameter: Interpolation value</v>
      </c>
      <c r="AJ3908" s="43" t="str">
        <f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>_xll.BInterpol('Base IPCA'!$C$3:$C$14,'Base IPCA'!$E$3:$E$14,AH3909,"Cubic","Extrapolate=Linear","MultiX=Average","Skip=True","Sort=True")</f>
        <v>#N/A Invalid Parameter: Interpolation value</v>
      </c>
      <c r="AJ3909" s="43" t="str">
        <f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>_xll.BInterpol('Base IPCA'!$C$3:$C$14,'Base IPCA'!$E$3:$E$14,AH3910,"Cubic","Extrapolate=Linear","MultiX=Average","Skip=True","Sort=True")</f>
        <v>#N/A Invalid Parameter: Interpolation value</v>
      </c>
      <c r="AJ3910" s="43" t="str">
        <f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>_xll.BInterpol('Base IPCA'!$C$3:$C$14,'Base IPCA'!$E$3:$E$14,AH3911,"Cubic","Extrapolate=Linear","MultiX=Average","Skip=True","Sort=True")</f>
        <v>#N/A Invalid Parameter: Interpolation value</v>
      </c>
      <c r="AJ3911" s="43" t="str">
        <f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>_xll.BInterpol('Base IPCA'!$C$3:$C$14,'Base IPCA'!$E$3:$E$14,AH3912,"Cubic","Extrapolate=Linear","MultiX=Average","Skip=True","Sort=True")</f>
        <v>#N/A Invalid Parameter: Interpolation value</v>
      </c>
      <c r="AJ3912" s="43" t="str">
        <f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>_xll.BInterpol('Base IPCA'!$C$3:$C$14,'Base IPCA'!$E$3:$E$14,AH3913,"Cubic","Extrapolate=Linear","MultiX=Average","Skip=True","Sort=True")</f>
        <v>#N/A Invalid Parameter: Interpolation value</v>
      </c>
      <c r="AJ3913" s="43" t="str">
        <f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>_xll.BInterpol('Base IPCA'!$C$3:$C$14,'Base IPCA'!$E$3:$E$14,AH3914,"Cubic","Extrapolate=Linear","MultiX=Average","Skip=True","Sort=True")</f>
        <v>#N/A Invalid Parameter: Interpolation value</v>
      </c>
      <c r="AJ3914" s="43" t="str">
        <f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>_xll.BInterpol('Base IPCA'!$C$3:$C$14,'Base IPCA'!$E$3:$E$14,AH3915,"Cubic","Extrapolate=Linear","MultiX=Average","Skip=True","Sort=True")</f>
        <v>#N/A Invalid Parameter: Interpolation value</v>
      </c>
      <c r="AJ3915" s="43" t="str">
        <f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>_xll.BInterpol('Base IPCA'!$C$3:$C$14,'Base IPCA'!$E$3:$E$14,AH3916,"Cubic","Extrapolate=Linear","MultiX=Average","Skip=True","Sort=True")</f>
        <v>#N/A Invalid Parameter: Interpolation value</v>
      </c>
      <c r="AJ3916" s="43" t="str">
        <f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>_xll.BInterpol('Base IPCA'!$C$3:$C$14,'Base IPCA'!$E$3:$E$14,AH3917,"Cubic","Extrapolate=Linear","MultiX=Average","Skip=True","Sort=True")</f>
        <v>#N/A Invalid Parameter: Interpolation value</v>
      </c>
      <c r="AJ3917" s="43" t="str">
        <f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>_xll.BInterpol('Base IPCA'!$C$3:$C$14,'Base IPCA'!$E$3:$E$14,AH3918,"Cubic","Extrapolate=Linear","MultiX=Average","Skip=True","Sort=True")</f>
        <v>#N/A Invalid Parameter: Interpolation value</v>
      </c>
      <c r="AJ3918" s="43" t="str">
        <f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>_xll.BInterpol('Base IPCA'!$C$3:$C$14,'Base IPCA'!$E$3:$E$14,AH3919,"Cubic","Extrapolate=Linear","MultiX=Average","Skip=True","Sort=True")</f>
        <v>#N/A Invalid Parameter: Interpolation value</v>
      </c>
      <c r="AJ3919" s="43" t="str">
        <f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>_xll.BInterpol('Base IPCA'!$C$3:$C$14,'Base IPCA'!$E$3:$E$14,AH3920,"Cubic","Extrapolate=Linear","MultiX=Average","Skip=True","Sort=True")</f>
        <v>#N/A Invalid Parameter: Interpolation value</v>
      </c>
      <c r="AJ3920" s="43" t="str">
        <f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>_xll.BInterpol('Base IPCA'!$C$3:$C$14,'Base IPCA'!$E$3:$E$14,AH3921,"Cubic","Extrapolate=Linear","MultiX=Average","Skip=True","Sort=True")</f>
        <v>#N/A Invalid Parameter: Interpolation value</v>
      </c>
      <c r="AJ3921" s="43" t="str">
        <f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>_xll.BInterpol('Base IPCA'!$C$3:$C$14,'Base IPCA'!$E$3:$E$14,AH3922,"Cubic","Extrapolate=Linear","MultiX=Average","Skip=True","Sort=True")</f>
        <v>#N/A Invalid Parameter: Interpolation value</v>
      </c>
      <c r="AJ3922" s="43" t="str">
        <f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>_xll.BInterpol('Base IPCA'!$C$3:$C$14,'Base IPCA'!$E$3:$E$14,AH3923,"Cubic","Extrapolate=Linear","MultiX=Average","Skip=True","Sort=True")</f>
        <v>#N/A Invalid Parameter: Interpolation value</v>
      </c>
      <c r="AJ3923" s="43" t="str">
        <f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>_xll.BInterpol('Base IPCA'!$C$3:$C$14,'Base IPCA'!$E$3:$E$14,AH3924,"Cubic","Extrapolate=Linear","MultiX=Average","Skip=True","Sort=True")</f>
        <v>#N/A Invalid Parameter: Interpolation value</v>
      </c>
      <c r="AJ3924" s="43" t="str">
        <f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>_xll.BInterpol('Base IPCA'!$C$3:$C$14,'Base IPCA'!$E$3:$E$14,AH3925,"Cubic","Extrapolate=Linear","MultiX=Average","Skip=True","Sort=True")</f>
        <v>#N/A Invalid Parameter: Interpolation value</v>
      </c>
      <c r="AJ3925" s="43" t="str">
        <f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>_xll.BInterpol('Base IPCA'!$C$3:$C$14,'Base IPCA'!$E$3:$E$14,AH3926,"Cubic","Extrapolate=Linear","MultiX=Average","Skip=True","Sort=True")</f>
        <v>#N/A Invalid Parameter: Interpolation value</v>
      </c>
      <c r="AJ3926" s="43" t="str">
        <f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>_xll.BInterpol('Base IPCA'!$C$3:$C$14,'Base IPCA'!$E$3:$E$14,AH3927,"Cubic","Extrapolate=Linear","MultiX=Average","Skip=True","Sort=True")</f>
        <v>#N/A Invalid Parameter: Interpolation value</v>
      </c>
      <c r="AJ3927" s="43" t="str">
        <f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>_xll.BInterpol('Base IPCA'!$C$3:$C$14,'Base IPCA'!$E$3:$E$14,AH3928,"Cubic","Extrapolate=Linear","MultiX=Average","Skip=True","Sort=True")</f>
        <v>#N/A Invalid Parameter: Interpolation value</v>
      </c>
      <c r="AJ3928" s="43" t="str">
        <f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>_xll.BInterpol('Base IPCA'!$C$3:$C$14,'Base IPCA'!$E$3:$E$14,AH3929,"Cubic","Extrapolate=Linear","MultiX=Average","Skip=True","Sort=True")</f>
        <v>#N/A Invalid Parameter: Interpolation value</v>
      </c>
      <c r="AJ3929" s="43" t="str">
        <f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>_xll.BInterpol('Base IPCA'!$C$3:$C$14,'Base IPCA'!$E$3:$E$14,AH3930,"Cubic","Extrapolate=Linear","MultiX=Average","Skip=True","Sort=True")</f>
        <v>#N/A Invalid Parameter: Interpolation value</v>
      </c>
      <c r="AJ3930" s="43" t="str">
        <f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>_xll.BInterpol('Base IPCA'!$C$3:$C$14,'Base IPCA'!$E$3:$E$14,AH3931,"Cubic","Extrapolate=Linear","MultiX=Average","Skip=True","Sort=True")</f>
        <v>#N/A Invalid Parameter: Interpolation value</v>
      </c>
      <c r="AJ3931" s="43" t="str">
        <f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>_xll.BInterpol('Base IPCA'!$C$3:$C$14,'Base IPCA'!$E$3:$E$14,AH3932,"Cubic","Extrapolate=Linear","MultiX=Average","Skip=True","Sort=True")</f>
        <v>#N/A Invalid Parameter: Interpolation value</v>
      </c>
      <c r="AJ3932" s="43" t="str">
        <f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>_xll.BInterpol('Base IPCA'!$C$3:$C$14,'Base IPCA'!$E$3:$E$14,AH3933,"Cubic","Extrapolate=Linear","MultiX=Average","Skip=True","Sort=True")</f>
        <v>#N/A Invalid Parameter: Interpolation value</v>
      </c>
      <c r="AJ3933" s="43" t="str">
        <f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>_xll.BInterpol('Base IPCA'!$C$3:$C$14,'Base IPCA'!$E$3:$E$14,AH3934,"Cubic","Extrapolate=Linear","MultiX=Average","Skip=True","Sort=True")</f>
        <v>#N/A Invalid Parameter: Interpolation value</v>
      </c>
      <c r="AJ3934" s="43" t="str">
        <f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>_xll.BInterpol('Base IPCA'!$C$3:$C$14,'Base IPCA'!$E$3:$E$14,AH3935,"Cubic","Extrapolate=Linear","MultiX=Average","Skip=True","Sort=True")</f>
        <v>#N/A Invalid Parameter: Interpolation value</v>
      </c>
      <c r="AJ3935" s="43" t="str">
        <f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>_xll.BInterpol('Base IPCA'!$C$3:$C$14,'Base IPCA'!$E$3:$E$14,AH3936,"Cubic","Extrapolate=Linear","MultiX=Average","Skip=True","Sort=True")</f>
        <v>#N/A Invalid Parameter: Interpolation value</v>
      </c>
      <c r="AJ3936" s="43" t="str">
        <f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>_xll.BInterpol('Base IPCA'!$C$3:$C$14,'Base IPCA'!$E$3:$E$14,AH3937,"Cubic","Extrapolate=Linear","MultiX=Average","Skip=True","Sort=True")</f>
        <v>#N/A Invalid Parameter: Interpolation value</v>
      </c>
      <c r="AJ3937" s="43" t="str">
        <f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>_xll.BInterpol('Base IPCA'!$C$3:$C$14,'Base IPCA'!$E$3:$E$14,AH3938,"Cubic","Extrapolate=Linear","MultiX=Average","Skip=True","Sort=True")</f>
        <v>#N/A Invalid Parameter: Interpolation value</v>
      </c>
      <c r="AJ3938" s="43" t="str">
        <f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>_xll.BInterpol('Base IPCA'!$C$3:$C$14,'Base IPCA'!$E$3:$E$14,AH3939,"Cubic","Extrapolate=Linear","MultiX=Average","Skip=True","Sort=True")</f>
        <v>#N/A Invalid Parameter: Interpolation value</v>
      </c>
      <c r="AJ3939" s="43" t="str">
        <f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>_xll.BInterpol('Base IPCA'!$C$3:$C$14,'Base IPCA'!$E$3:$E$14,AH3940,"Cubic","Extrapolate=Linear","MultiX=Average","Skip=True","Sort=True")</f>
        <v>#N/A Invalid Parameter: Interpolation value</v>
      </c>
      <c r="AJ3940" s="43" t="str">
        <f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>_xll.BInterpol('Base IPCA'!$C$3:$C$14,'Base IPCA'!$E$3:$E$14,AH3941,"Cubic","Extrapolate=Linear","MultiX=Average","Skip=True","Sort=True")</f>
        <v>#N/A Invalid Parameter: Interpolation value</v>
      </c>
      <c r="AJ3941" s="43" t="str">
        <f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>_xll.BInterpol('Base IPCA'!$C$3:$C$14,'Base IPCA'!$E$3:$E$14,AH3942,"Cubic","Extrapolate=Linear","MultiX=Average","Skip=True","Sort=True")</f>
        <v>#N/A Invalid Parameter: Interpolation value</v>
      </c>
      <c r="AJ3942" s="43" t="str">
        <f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>_xll.BInterpol('Base IPCA'!$C$3:$C$14,'Base IPCA'!$E$3:$E$14,AH3943,"Cubic","Extrapolate=Linear","MultiX=Average","Skip=True","Sort=True")</f>
        <v>#N/A Invalid Parameter: Interpolation value</v>
      </c>
      <c r="AJ3943" s="43" t="str">
        <f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>_xll.BInterpol('Base IPCA'!$C$3:$C$14,'Base IPCA'!$E$3:$E$14,AH3944,"Cubic","Extrapolate=Linear","MultiX=Average","Skip=True","Sort=True")</f>
        <v>#N/A Invalid Parameter: Interpolation value</v>
      </c>
      <c r="AJ3944" s="43" t="str">
        <f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>_xll.BInterpol('Base IPCA'!$C$3:$C$14,'Base IPCA'!$E$3:$E$14,AH3945,"Cubic","Extrapolate=Linear","MultiX=Average","Skip=True","Sort=True")</f>
        <v>#N/A Invalid Parameter: Interpolation value</v>
      </c>
      <c r="AJ3945" s="43" t="str">
        <f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>_xll.BInterpol('Base IPCA'!$C$3:$C$14,'Base IPCA'!$E$3:$E$14,AH3946,"Cubic","Extrapolate=Linear","MultiX=Average","Skip=True","Sort=True")</f>
        <v>#N/A Invalid Parameter: Interpolation value</v>
      </c>
      <c r="AJ3946" s="43" t="str">
        <f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>_xll.BInterpol('Base IPCA'!$C$3:$C$14,'Base IPCA'!$E$3:$E$14,AH3947,"Cubic","Extrapolate=Linear","MultiX=Average","Skip=True","Sort=True")</f>
        <v>#N/A Invalid Parameter: Interpolation value</v>
      </c>
      <c r="AJ3947" s="43" t="str">
        <f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>_xll.BInterpol('Base IPCA'!$C$3:$C$14,'Base IPCA'!$E$3:$E$14,AH3948,"Cubic","Extrapolate=Linear","MultiX=Average","Skip=True","Sort=True")</f>
        <v>#N/A Invalid Parameter: Interpolation value</v>
      </c>
      <c r="AJ3948" s="43" t="str">
        <f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>_xll.BInterpol('Base IPCA'!$C$3:$C$14,'Base IPCA'!$E$3:$E$14,AH3949,"Cubic","Extrapolate=Linear","MultiX=Average","Skip=True","Sort=True")</f>
        <v>#N/A Invalid Parameter: Interpolation value</v>
      </c>
      <c r="AJ3949" s="43" t="str">
        <f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>_xll.BInterpol('Base IPCA'!$C$3:$C$14,'Base IPCA'!$E$3:$E$14,AH3950,"Cubic","Extrapolate=Linear","MultiX=Average","Skip=True","Sort=True")</f>
        <v>#N/A Invalid Parameter: Interpolation value</v>
      </c>
      <c r="AJ3950" s="43" t="str">
        <f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>_xll.BInterpol('Base IPCA'!$C$3:$C$14,'Base IPCA'!$E$3:$E$14,AH3951,"Cubic","Extrapolate=Linear","MultiX=Average","Skip=True","Sort=True")</f>
        <v>#N/A Invalid Parameter: Interpolation value</v>
      </c>
      <c r="AJ3951" s="43" t="str">
        <f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>_xll.BInterpol('Base IPCA'!$C$3:$C$14,'Base IPCA'!$E$3:$E$14,AH3952,"Cubic","Extrapolate=Linear","MultiX=Average","Skip=True","Sort=True")</f>
        <v>#N/A Invalid Parameter: Interpolation value</v>
      </c>
      <c r="AJ3952" s="43" t="str">
        <f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>_xll.BInterpol('Base IPCA'!$C$3:$C$14,'Base IPCA'!$E$3:$E$14,AH3953,"Cubic","Extrapolate=Linear","MultiX=Average","Skip=True","Sort=True")</f>
        <v>#N/A Invalid Parameter: Interpolation value</v>
      </c>
      <c r="AJ3953" s="43" t="str">
        <f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>_xll.BInterpol('Base IPCA'!$C$3:$C$14,'Base IPCA'!$E$3:$E$14,AH3954,"Cubic","Extrapolate=Linear","MultiX=Average","Skip=True","Sort=True")</f>
        <v>#N/A Invalid Parameter: Interpolation value</v>
      </c>
      <c r="AJ3954" s="43" t="str">
        <f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>_xll.BInterpol('Base IPCA'!$C$3:$C$14,'Base IPCA'!$E$3:$E$14,AH3955,"Cubic","Extrapolate=Linear","MultiX=Average","Skip=True","Sort=True")</f>
        <v>#N/A Invalid Parameter: Interpolation value</v>
      </c>
      <c r="AJ3955" s="43" t="str">
        <f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>_xll.BInterpol('Base IPCA'!$C$3:$C$14,'Base IPCA'!$E$3:$E$14,AH3956,"Cubic","Extrapolate=Linear","MultiX=Average","Skip=True","Sort=True")</f>
        <v>#N/A Invalid Parameter: Interpolation value</v>
      </c>
      <c r="AJ3956" s="43" t="str">
        <f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>_xll.BInterpol('Base IPCA'!$C$3:$C$14,'Base IPCA'!$E$3:$E$14,AH3957,"Cubic","Extrapolate=Linear","MultiX=Average","Skip=True","Sort=True")</f>
        <v>#N/A Invalid Parameter: Interpolation value</v>
      </c>
      <c r="AJ3957" s="43" t="str">
        <f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>_xll.BInterpol('Base IPCA'!$C$3:$C$14,'Base IPCA'!$E$3:$E$14,AH3958,"Cubic","Extrapolate=Linear","MultiX=Average","Skip=True","Sort=True")</f>
        <v>#N/A Invalid Parameter: Interpolation value</v>
      </c>
      <c r="AJ3958" s="43" t="str">
        <f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>_xll.BInterpol('Base IPCA'!$C$3:$C$14,'Base IPCA'!$E$3:$E$14,AH3959,"Cubic","Extrapolate=Linear","MultiX=Average","Skip=True","Sort=True")</f>
        <v>#N/A Invalid Parameter: Interpolation value</v>
      </c>
      <c r="AJ3959" s="43" t="str">
        <f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>_xll.BInterpol('Base IPCA'!$C$3:$C$14,'Base IPCA'!$E$3:$E$14,AH3960,"Cubic","Extrapolate=Linear","MultiX=Average","Skip=True","Sort=True")</f>
        <v>#N/A Invalid Parameter: Interpolation value</v>
      </c>
      <c r="AJ3960" s="43" t="str">
        <f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>_xll.BInterpol('Base IPCA'!$C$3:$C$14,'Base IPCA'!$E$3:$E$14,AH3961,"Cubic","Extrapolate=Linear","MultiX=Average","Skip=True","Sort=True")</f>
        <v>#N/A Invalid Parameter: Interpolation value</v>
      </c>
      <c r="AJ3961" s="43" t="str">
        <f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>_xll.BInterpol('Base IPCA'!$C$3:$C$14,'Base IPCA'!$E$3:$E$14,AH3962,"Cubic","Extrapolate=Linear","MultiX=Average","Skip=True","Sort=True")</f>
        <v>#N/A Invalid Parameter: Interpolation value</v>
      </c>
      <c r="AJ3962" s="43" t="str">
        <f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>_xll.BInterpol('Base IPCA'!$C$3:$C$14,'Base IPCA'!$E$3:$E$14,AH3963,"Cubic","Extrapolate=Linear","MultiX=Average","Skip=True","Sort=True")</f>
        <v>#N/A Invalid Parameter: Interpolation value</v>
      </c>
      <c r="AJ3963" s="43" t="str">
        <f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>_xll.BInterpol('Base IPCA'!$C$3:$C$14,'Base IPCA'!$E$3:$E$14,AH3964,"Cubic","Extrapolate=Linear","MultiX=Average","Skip=True","Sort=True")</f>
        <v>#N/A Invalid Parameter: Interpolation value</v>
      </c>
      <c r="AJ3964" s="43" t="str">
        <f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>_xll.BInterpol('Base IPCA'!$C$3:$C$14,'Base IPCA'!$E$3:$E$14,AH3965,"Cubic","Extrapolate=Linear","MultiX=Average","Skip=True","Sort=True")</f>
        <v>#N/A Invalid Parameter: Interpolation value</v>
      </c>
      <c r="AJ3965" s="43" t="str">
        <f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>_xll.BInterpol('Base IPCA'!$C$3:$C$14,'Base IPCA'!$E$3:$E$14,AH3966,"Cubic","Extrapolate=Linear","MultiX=Average","Skip=True","Sort=True")</f>
        <v>#N/A Invalid Parameter: Interpolation value</v>
      </c>
      <c r="AJ3966" s="43" t="str">
        <f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>_xll.BInterpol('Base IPCA'!$C$3:$C$14,'Base IPCA'!$E$3:$E$14,AH3967,"Cubic","Extrapolate=Linear","MultiX=Average","Skip=True","Sort=True")</f>
        <v>#N/A Invalid Parameter: Interpolation value</v>
      </c>
      <c r="AJ3967" s="43" t="str">
        <f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>_xll.BInterpol('Base IPCA'!$C$3:$C$14,'Base IPCA'!$E$3:$E$14,AH3968,"Cubic","Extrapolate=Linear","MultiX=Average","Skip=True","Sort=True")</f>
        <v>#N/A Invalid Parameter: Interpolation value</v>
      </c>
      <c r="AJ3968" s="43" t="str">
        <f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>_xll.BInterpol('Base IPCA'!$C$3:$C$14,'Base IPCA'!$E$3:$E$14,AH3969,"Cubic","Extrapolate=Linear","MultiX=Average","Skip=True","Sort=True")</f>
        <v>#N/A Invalid Parameter: Interpolation value</v>
      </c>
      <c r="AJ3969" s="43" t="str">
        <f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>_xll.BInterpol('Base IPCA'!$C$3:$C$14,'Base IPCA'!$E$3:$E$14,AH3970,"Cubic","Extrapolate=Linear","MultiX=Average","Skip=True","Sort=True")</f>
        <v>#N/A Invalid Parameter: Interpolation value</v>
      </c>
      <c r="AJ3970" s="43" t="str">
        <f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>_xll.BInterpol('Base IPCA'!$C$3:$C$14,'Base IPCA'!$E$3:$E$14,AH3971,"Cubic","Extrapolate=Linear","MultiX=Average","Skip=True","Sort=True")</f>
        <v>#N/A Invalid Parameter: Interpolation value</v>
      </c>
      <c r="AJ3971" s="43" t="str">
        <f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>_xll.BInterpol('Base IPCA'!$C$3:$C$14,'Base IPCA'!$E$3:$E$14,AH3972,"Cubic","Extrapolate=Linear","MultiX=Average","Skip=True","Sort=True")</f>
        <v>#N/A Invalid Parameter: Interpolation value</v>
      </c>
      <c r="AJ3972" s="43" t="str">
        <f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>_xll.BInterpol('Base IPCA'!$C$3:$C$14,'Base IPCA'!$E$3:$E$14,AH3973,"Cubic","Extrapolate=Linear","MultiX=Average","Skip=True","Sort=True")</f>
        <v>#N/A Invalid Parameter: Interpolation value</v>
      </c>
      <c r="AJ3973" s="43" t="str">
        <f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>_xll.BInterpol('Base IPCA'!$C$3:$C$14,'Base IPCA'!$E$3:$E$14,AH3974,"Cubic","Extrapolate=Linear","MultiX=Average","Skip=True","Sort=True")</f>
        <v>#N/A Invalid Parameter: Interpolation value</v>
      </c>
      <c r="AJ3974" s="43" t="str">
        <f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>_xll.BInterpol('Base IPCA'!$C$3:$C$14,'Base IPCA'!$E$3:$E$14,AH3975,"Cubic","Extrapolate=Linear","MultiX=Average","Skip=True","Sort=True")</f>
        <v>#N/A Invalid Parameter: Interpolation value</v>
      </c>
      <c r="AJ3975" s="43" t="str">
        <f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>_xll.BInterpol('Base IPCA'!$C$3:$C$14,'Base IPCA'!$E$3:$E$14,AH3976,"Cubic","Extrapolate=Linear","MultiX=Average","Skip=True","Sort=True")</f>
        <v>#N/A Invalid Parameter: Interpolation value</v>
      </c>
      <c r="AJ3976" s="43" t="str">
        <f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>_xll.BInterpol('Base IPCA'!$C$3:$C$14,'Base IPCA'!$E$3:$E$14,AH3977,"Cubic","Extrapolate=Linear","MultiX=Average","Skip=True","Sort=True")</f>
        <v>#N/A Invalid Parameter: Interpolation value</v>
      </c>
      <c r="AJ3977" s="43" t="str">
        <f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>_xll.BInterpol('Base IPCA'!$C$3:$C$14,'Base IPCA'!$E$3:$E$14,AH3978,"Cubic","Extrapolate=Linear","MultiX=Average","Skip=True","Sort=True")</f>
        <v>#N/A Invalid Parameter: Interpolation value</v>
      </c>
      <c r="AJ3978" s="43" t="str">
        <f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>_xll.BInterpol('Base IPCA'!$C$3:$C$14,'Base IPCA'!$E$3:$E$14,AH3979,"Cubic","Extrapolate=Linear","MultiX=Average","Skip=True","Sort=True")</f>
        <v>#N/A Invalid Parameter: Interpolation value</v>
      </c>
      <c r="AJ3979" s="43" t="str">
        <f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>_xll.BInterpol('Base IPCA'!$C$3:$C$14,'Base IPCA'!$E$3:$E$14,AH3980,"Cubic","Extrapolate=Linear","MultiX=Average","Skip=True","Sort=True")</f>
        <v>#N/A Invalid Parameter: Interpolation value</v>
      </c>
      <c r="AJ3980" s="43" t="str">
        <f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>_xll.BInterpol('Base IPCA'!$C$3:$C$14,'Base IPCA'!$E$3:$E$14,AH3981,"Cubic","Extrapolate=Linear","MultiX=Average","Skip=True","Sort=True")</f>
        <v>#N/A Invalid Parameter: Interpolation value</v>
      </c>
      <c r="AJ3981" s="43" t="str">
        <f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>_xll.BInterpol('Base IPCA'!$C$3:$C$14,'Base IPCA'!$E$3:$E$14,AH3982,"Cubic","Extrapolate=Linear","MultiX=Average","Skip=True","Sort=True")</f>
        <v>#N/A Invalid Parameter: Interpolation value</v>
      </c>
      <c r="AJ3982" s="43" t="str">
        <f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>_xll.BInterpol('Base IPCA'!$C$3:$C$14,'Base IPCA'!$E$3:$E$14,AH3983,"Cubic","Extrapolate=Linear","MultiX=Average","Skip=True","Sort=True")</f>
        <v>#N/A Invalid Parameter: Interpolation value</v>
      </c>
      <c r="AJ3983" s="43" t="str">
        <f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>_xll.BInterpol('Base IPCA'!$C$3:$C$14,'Base IPCA'!$E$3:$E$14,AH3984,"Cubic","Extrapolate=Linear","MultiX=Average","Skip=True","Sort=True")</f>
        <v>#N/A Invalid Parameter: Interpolation value</v>
      </c>
      <c r="AJ3984" s="43" t="str">
        <f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>_xll.BInterpol('Base IPCA'!$C$3:$C$14,'Base IPCA'!$E$3:$E$14,AH3985,"Cubic","Extrapolate=Linear","MultiX=Average","Skip=True","Sort=True")</f>
        <v>#N/A Invalid Parameter: Interpolation value</v>
      </c>
      <c r="AJ3985" s="43" t="str">
        <f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>_xll.BInterpol('Base IPCA'!$C$3:$C$14,'Base IPCA'!$E$3:$E$14,AH3986,"Cubic","Extrapolate=Linear","MultiX=Average","Skip=True","Sort=True")</f>
        <v>#N/A Invalid Parameter: Interpolation value</v>
      </c>
      <c r="AJ3986" s="43" t="str">
        <f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>_xll.BInterpol('Base IPCA'!$C$3:$C$14,'Base IPCA'!$E$3:$E$14,AH3987,"Cubic","Extrapolate=Linear","MultiX=Average","Skip=True","Sort=True")</f>
        <v>#N/A Invalid Parameter: Interpolation value</v>
      </c>
      <c r="AJ3987" s="43" t="str">
        <f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>_xll.BInterpol('Base IPCA'!$C$3:$C$14,'Base IPCA'!$E$3:$E$14,AH3988,"Cubic","Extrapolate=Linear","MultiX=Average","Skip=True","Sort=True")</f>
        <v>#N/A Invalid Parameter: Interpolation value</v>
      </c>
      <c r="AJ3988" s="43" t="str">
        <f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>_xll.BInterpol('Base IPCA'!$C$3:$C$14,'Base IPCA'!$E$3:$E$14,AH3989,"Cubic","Extrapolate=Linear","MultiX=Average","Skip=True","Sort=True")</f>
        <v>#N/A Invalid Parameter: Interpolation value</v>
      </c>
      <c r="AJ3989" s="43" t="str">
        <f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>_xll.BInterpol('Base IPCA'!$C$3:$C$14,'Base IPCA'!$E$3:$E$14,AH3990,"Cubic","Extrapolate=Linear","MultiX=Average","Skip=True","Sort=True")</f>
        <v>#N/A Invalid Parameter: Interpolation value</v>
      </c>
      <c r="AJ3990" s="43" t="str">
        <f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>_xll.BInterpol('Base IPCA'!$C$3:$C$14,'Base IPCA'!$E$3:$E$14,AH3991,"Cubic","Extrapolate=Linear","MultiX=Average","Skip=True","Sort=True")</f>
        <v>#N/A Invalid Parameter: Interpolation value</v>
      </c>
      <c r="AJ3991" s="43" t="str">
        <f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>_xll.BInterpol('Base IPCA'!$C$3:$C$14,'Base IPCA'!$E$3:$E$14,AH3992,"Cubic","Extrapolate=Linear","MultiX=Average","Skip=True","Sort=True")</f>
        <v>#N/A Invalid Parameter: Interpolation value</v>
      </c>
      <c r="AJ3992" s="43" t="str">
        <f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>_xll.BInterpol('Base IPCA'!$C$3:$C$14,'Base IPCA'!$E$3:$E$14,AH3993,"Cubic","Extrapolate=Linear","MultiX=Average","Skip=True","Sort=True")</f>
        <v>#N/A Invalid Parameter: Interpolation value</v>
      </c>
      <c r="AJ3993" s="43" t="str">
        <f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>_xll.BInterpol('Base IPCA'!$C$3:$C$14,'Base IPCA'!$E$3:$E$14,AH3994,"Cubic","Extrapolate=Linear","MultiX=Average","Skip=True","Sort=True")</f>
        <v>#N/A Invalid Parameter: Interpolation value</v>
      </c>
      <c r="AJ3994" s="43" t="str">
        <f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>_xll.BInterpol('Base IPCA'!$C$3:$C$14,'Base IPCA'!$E$3:$E$14,AH3995,"Cubic","Extrapolate=Linear","MultiX=Average","Skip=True","Sort=True")</f>
        <v>#N/A Invalid Parameter: Interpolation value</v>
      </c>
      <c r="AJ3995" s="43" t="str">
        <f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>_xll.BInterpol('Base IPCA'!$C$3:$C$14,'Base IPCA'!$E$3:$E$14,AH3996,"Cubic","Extrapolate=Linear","MultiX=Average","Skip=True","Sort=True")</f>
        <v>#N/A Invalid Parameter: Interpolation value</v>
      </c>
      <c r="AJ3996" s="43" t="str">
        <f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>_xll.BInterpol('Base IPCA'!$C$3:$C$14,'Base IPCA'!$E$3:$E$14,AH3997,"Cubic","Extrapolate=Linear","MultiX=Average","Skip=True","Sort=True")</f>
        <v>#N/A Invalid Parameter: Interpolation value</v>
      </c>
      <c r="AJ3997" s="43" t="str">
        <f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>_xll.BInterpol('Base IPCA'!$C$3:$C$14,'Base IPCA'!$E$3:$E$14,AH3998,"Cubic","Extrapolate=Linear","MultiX=Average","Skip=True","Sort=True")</f>
        <v>#N/A Invalid Parameter: Interpolation value</v>
      </c>
      <c r="AJ3998" s="43" t="str">
        <f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>_xll.BInterpol('Base IPCA'!$C$3:$C$14,'Base IPCA'!$E$3:$E$14,AH3999,"Cubic","Extrapolate=Linear","MultiX=Average","Skip=True","Sort=True")</f>
        <v>#N/A Invalid Parameter: Interpolation value</v>
      </c>
      <c r="AJ3999" s="43" t="str">
        <f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>_xll.BInterpol('Base IPCA'!$C$3:$C$14,'Base IPCA'!$E$3:$E$14,AH4000,"Cubic","Extrapolate=Linear","MultiX=Average","Skip=True","Sort=True")</f>
        <v>#N/A Invalid Parameter: Interpolation value</v>
      </c>
      <c r="AJ4000" s="43" t="str">
        <f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>_xll.BInterpol('Base IPCA'!$C$3:$C$14,'Base IPCA'!$E$3:$E$14,AH4001,"Cubic","Extrapolate=Linear","MultiX=Average","Skip=True","Sort=True")</f>
        <v>#N/A Invalid Parameter: Interpolation value</v>
      </c>
      <c r="AJ4001" s="43" t="str">
        <f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>_xll.BInterpol('Base IPCA'!$C$3:$C$14,'Base IPCA'!$E$3:$E$14,AH4002,"Cubic","Extrapolate=Linear","MultiX=Average","Skip=True","Sort=True")</f>
        <v>#N/A Invalid Parameter: Interpolation value</v>
      </c>
      <c r="AJ4002" s="43" t="str">
        <f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>_xll.BInterpol('Base IPCA'!$C$3:$C$14,'Base IPCA'!$E$3:$E$14,AH4003,"Cubic","Extrapolate=Linear","MultiX=Average","Skip=True","Sort=True")</f>
        <v>#N/A Invalid Parameter: Interpolation value</v>
      </c>
      <c r="AJ4003" s="43" t="str">
        <f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>_xll.BInterpol('Base IPCA'!$C$3:$C$14,'Base IPCA'!$E$3:$E$14,AH4004,"Cubic","Extrapolate=Linear","MultiX=Average","Skip=True","Sort=True")</f>
        <v>#N/A Invalid Parameter: Interpolation value</v>
      </c>
      <c r="AJ4004" s="43" t="str">
        <f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>_xll.BInterpol('Base IPCA'!$C$3:$C$14,'Base IPCA'!$E$3:$E$14,AH4005,"Cubic","Extrapolate=Linear","MultiX=Average","Skip=True","Sort=True")</f>
        <v>#N/A Invalid Parameter: Interpolation value</v>
      </c>
      <c r="AJ4005" s="43" t="str">
        <f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>_xll.BInterpol('Base IPCA'!$C$3:$C$14,'Base IPCA'!$E$3:$E$14,AH4006,"Cubic","Extrapolate=Linear","MultiX=Average","Skip=True","Sort=True")</f>
        <v>#N/A Invalid Parameter: Interpolation value</v>
      </c>
      <c r="AJ4006" s="43" t="str">
        <f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>_xll.BInterpol('Base IPCA'!$C$3:$C$14,'Base IPCA'!$E$3:$E$14,AH4007,"Cubic","Extrapolate=Linear","MultiX=Average","Skip=True","Sort=True")</f>
        <v>#N/A Invalid Parameter: Interpolation value</v>
      </c>
      <c r="AJ4007" s="43" t="str">
        <f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>_xll.BInterpol('Base IPCA'!$C$3:$C$14,'Base IPCA'!$E$3:$E$14,AH4008,"Cubic","Extrapolate=Linear","MultiX=Average","Skip=True","Sort=True")</f>
        <v>#N/A Invalid Parameter: Interpolation value</v>
      </c>
      <c r="AJ4008" s="43" t="str">
        <f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>_xll.BInterpol('Base IPCA'!$C$3:$C$14,'Base IPCA'!$E$3:$E$14,AH4009,"Cubic","Extrapolate=Linear","MultiX=Average","Skip=True","Sort=True")</f>
        <v>#N/A Invalid Parameter: Interpolation value</v>
      </c>
      <c r="AJ4009" s="43" t="str">
        <f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>_xll.BInterpol('Base IPCA'!$C$3:$C$14,'Base IPCA'!$E$3:$E$14,AH4010,"Cubic","Extrapolate=Linear","MultiX=Average","Skip=True","Sort=True")</f>
        <v>#N/A Invalid Parameter: Interpolation value</v>
      </c>
      <c r="AJ4010" s="43" t="str">
        <f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>_xll.BInterpol('Base IPCA'!$C$3:$C$14,'Base IPCA'!$E$3:$E$14,AH4011,"Cubic","Extrapolate=Linear","MultiX=Average","Skip=True","Sort=True")</f>
        <v>#N/A Invalid Parameter: Interpolation value</v>
      </c>
      <c r="AJ4011" s="43" t="str">
        <f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>_xll.BInterpol('Base IPCA'!$C$3:$C$14,'Base IPCA'!$E$3:$E$14,AH4012,"Cubic","Extrapolate=Linear","MultiX=Average","Skip=True","Sort=True")</f>
        <v>#N/A Invalid Parameter: Interpolation value</v>
      </c>
      <c r="AJ4012" s="43" t="str">
        <f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>_xll.BInterpol('Base IPCA'!$C$3:$C$14,'Base IPCA'!$E$3:$E$14,AH4013,"Cubic","Extrapolate=Linear","MultiX=Average","Skip=True","Sort=True")</f>
        <v>#N/A Invalid Parameter: Interpolation value</v>
      </c>
      <c r="AJ4013" s="43" t="str">
        <f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>_xll.BInterpol('Base IPCA'!$C$3:$C$14,'Base IPCA'!$E$3:$E$14,AH4014,"Cubic","Extrapolate=Linear","MultiX=Average","Skip=True","Sort=True")</f>
        <v>#N/A Invalid Parameter: Interpolation value</v>
      </c>
      <c r="AJ4014" s="43" t="str">
        <f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>_xll.BInterpol('Base IPCA'!$C$3:$C$14,'Base IPCA'!$E$3:$E$14,AH4015,"Cubic","Extrapolate=Linear","MultiX=Average","Skip=True","Sort=True")</f>
        <v>#N/A Invalid Parameter: Interpolation value</v>
      </c>
      <c r="AJ4015" s="43" t="str">
        <f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>_xll.BInterpol('Base IPCA'!$C$3:$C$14,'Base IPCA'!$E$3:$E$14,AH4016,"Cubic","Extrapolate=Linear","MultiX=Average","Skip=True","Sort=True")</f>
        <v>#N/A Invalid Parameter: Interpolation value</v>
      </c>
      <c r="AJ4016" s="43" t="str">
        <f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>_xll.BInterpol('Base IPCA'!$C$3:$C$14,'Base IPCA'!$E$3:$E$14,AH4017,"Cubic","Extrapolate=Linear","MultiX=Average","Skip=True","Sort=True")</f>
        <v>#N/A Invalid Parameter: Interpolation value</v>
      </c>
      <c r="AJ4017" s="43" t="str">
        <f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>_xll.BInterpol('Base IPCA'!$C$3:$C$14,'Base IPCA'!$E$3:$E$14,AH4018,"Cubic","Extrapolate=Linear","MultiX=Average","Skip=True","Sort=True")</f>
        <v>#N/A Invalid Parameter: Interpolation value</v>
      </c>
      <c r="AJ4018" s="43" t="str">
        <f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>_xll.BInterpol('Base IPCA'!$C$3:$C$14,'Base IPCA'!$E$3:$E$14,AH4019,"Cubic","Extrapolate=Linear","MultiX=Average","Skip=True","Sort=True")</f>
        <v>#N/A Invalid Parameter: Interpolation value</v>
      </c>
      <c r="AJ4019" s="43" t="str">
        <f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>_xll.BInterpol('Base IPCA'!$C$3:$C$14,'Base IPCA'!$E$3:$E$14,AH4020,"Cubic","Extrapolate=Linear","MultiX=Average","Skip=True","Sort=True")</f>
        <v>#N/A Invalid Parameter: Interpolation value</v>
      </c>
      <c r="AJ4020" s="43" t="str">
        <f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>_xll.BInterpol('Base IPCA'!$C$3:$C$14,'Base IPCA'!$E$3:$E$14,AH4021,"Cubic","Extrapolate=Linear","MultiX=Average","Skip=True","Sort=True")</f>
        <v>#N/A Invalid Parameter: Interpolation value</v>
      </c>
      <c r="AJ4021" s="43" t="str">
        <f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>_xll.BInterpol('Base IPCA'!$C$3:$C$14,'Base IPCA'!$E$3:$E$14,AH4022,"Cubic","Extrapolate=Linear","MultiX=Average","Skip=True","Sort=True")</f>
        <v>#N/A Invalid Parameter: Interpolation value</v>
      </c>
      <c r="AJ4022" s="43" t="str">
        <f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>_xll.BInterpol('Base IPCA'!$C$3:$C$14,'Base IPCA'!$E$3:$E$14,AH4023,"Cubic","Extrapolate=Linear","MultiX=Average","Skip=True","Sort=True")</f>
        <v>#N/A Invalid Parameter: Interpolation value</v>
      </c>
      <c r="AJ4023" s="43" t="str">
        <f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>_xll.BInterpol('Base IPCA'!$C$3:$C$14,'Base IPCA'!$E$3:$E$14,AH4024,"Cubic","Extrapolate=Linear","MultiX=Average","Skip=True","Sort=True")</f>
        <v>#N/A Invalid Parameter: Interpolation value</v>
      </c>
      <c r="AJ4024" s="43" t="str">
        <f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>_xll.BInterpol('Base IPCA'!$C$3:$C$14,'Base IPCA'!$E$3:$E$14,AH4025,"Cubic","Extrapolate=Linear","MultiX=Average","Skip=True","Sort=True")</f>
        <v>#N/A Invalid Parameter: Interpolation value</v>
      </c>
      <c r="AJ4025" s="43" t="str">
        <f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>_xll.BInterpol('Base IPCA'!$C$3:$C$14,'Base IPCA'!$E$3:$E$14,AH4026,"Cubic","Extrapolate=Linear","MultiX=Average","Skip=True","Sort=True")</f>
        <v>#N/A Invalid Parameter: Interpolation value</v>
      </c>
      <c r="AJ4026" s="43" t="str">
        <f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>_xll.BInterpol('Base IPCA'!$C$3:$C$14,'Base IPCA'!$E$3:$E$14,AH4027,"Cubic","Extrapolate=Linear","MultiX=Average","Skip=True","Sort=True")</f>
        <v>#N/A Invalid Parameter: Interpolation value</v>
      </c>
      <c r="AJ4027" s="43" t="str">
        <f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>_xll.BInterpol('Base IPCA'!$C$3:$C$14,'Base IPCA'!$E$3:$E$14,AH4028,"Cubic","Extrapolate=Linear","MultiX=Average","Skip=True","Sort=True")</f>
        <v>#N/A Invalid Parameter: Interpolation value</v>
      </c>
      <c r="AJ4028" s="43" t="str">
        <f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>_xll.BInterpol('Base IPCA'!$C$3:$C$14,'Base IPCA'!$E$3:$E$14,AH4029,"Cubic","Extrapolate=Linear","MultiX=Average","Skip=True","Sort=True")</f>
        <v>#N/A Invalid Parameter: Interpolation value</v>
      </c>
      <c r="AJ4029" s="43" t="str">
        <f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>_xll.BInterpol('Base IPCA'!$C$3:$C$14,'Base IPCA'!$E$3:$E$14,AH4030,"Cubic","Extrapolate=Linear","MultiX=Average","Skip=True","Sort=True")</f>
        <v>#N/A Invalid Parameter: Interpolation value</v>
      </c>
      <c r="AJ4030" s="43" t="str">
        <f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>_xll.BInterpol('Base IPCA'!$C$3:$C$14,'Base IPCA'!$E$3:$E$14,AH4031,"Cubic","Extrapolate=Linear","MultiX=Average","Skip=True","Sort=True")</f>
        <v>#N/A Invalid Parameter: Interpolation value</v>
      </c>
      <c r="AJ4031" s="43" t="str">
        <f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>_xll.BInterpol('Base IPCA'!$C$3:$C$14,'Base IPCA'!$E$3:$E$14,AH4032,"Cubic","Extrapolate=Linear","MultiX=Average","Skip=True","Sort=True")</f>
        <v>#N/A Invalid Parameter: Interpolation value</v>
      </c>
      <c r="AJ4032" s="43" t="str">
        <f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>_xll.BInterpol('Base IPCA'!$C$3:$C$14,'Base IPCA'!$E$3:$E$14,AH4033,"Cubic","Extrapolate=Linear","MultiX=Average","Skip=True","Sort=True")</f>
        <v>#N/A Invalid Parameter: Interpolation value</v>
      </c>
      <c r="AJ4033" s="43" t="str">
        <f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>_xll.BInterpol('Base IPCA'!$C$3:$C$14,'Base IPCA'!$E$3:$E$14,AH4034,"Cubic","Extrapolate=Linear","MultiX=Average","Skip=True","Sort=True")</f>
        <v>#N/A Invalid Parameter: Interpolation value</v>
      </c>
      <c r="AJ4034" s="43" t="str">
        <f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>_xll.BInterpol('Base IPCA'!$C$3:$C$14,'Base IPCA'!$E$3:$E$14,AH4035,"Cubic","Extrapolate=Linear","MultiX=Average","Skip=True","Sort=True")</f>
        <v>#N/A Invalid Parameter: Interpolation value</v>
      </c>
      <c r="AJ4035" s="43" t="str">
        <f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>_xll.BInterpol('Base IPCA'!$C$3:$C$14,'Base IPCA'!$E$3:$E$14,AH4036,"Cubic","Extrapolate=Linear","MultiX=Average","Skip=True","Sort=True")</f>
        <v>#N/A Invalid Parameter: Interpolation value</v>
      </c>
      <c r="AJ4036" s="43" t="str">
        <f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>_xll.BInterpol('Base IPCA'!$C$3:$C$14,'Base IPCA'!$E$3:$E$14,AH4037,"Cubic","Extrapolate=Linear","MultiX=Average","Skip=True","Sort=True")</f>
        <v>#N/A Invalid Parameter: Interpolation value</v>
      </c>
      <c r="AJ4037" s="43" t="str">
        <f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>_xll.BInterpol('Base IPCA'!$C$3:$C$14,'Base IPCA'!$E$3:$E$14,AH4038,"Cubic","Extrapolate=Linear","MultiX=Average","Skip=True","Sort=True")</f>
        <v>#N/A Invalid Parameter: Interpolation value</v>
      </c>
      <c r="AJ4038" s="43" t="str">
        <f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>_xll.BInterpol('Base IPCA'!$C$3:$C$14,'Base IPCA'!$E$3:$E$14,AH4039,"Cubic","Extrapolate=Linear","MultiX=Average","Skip=True","Sort=True")</f>
        <v>#N/A Invalid Parameter: Interpolation value</v>
      </c>
      <c r="AJ4039" s="43" t="str">
        <f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>_xll.BInterpol('Base IPCA'!$C$3:$C$14,'Base IPCA'!$E$3:$E$14,AH4040,"Cubic","Extrapolate=Linear","MultiX=Average","Skip=True","Sort=True")</f>
        <v>#N/A Invalid Parameter: Interpolation value</v>
      </c>
      <c r="AJ4040" s="43" t="str">
        <f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>_xll.BInterpol('Base IPCA'!$C$3:$C$14,'Base IPCA'!$E$3:$E$14,AH4041,"Cubic","Extrapolate=Linear","MultiX=Average","Skip=True","Sort=True")</f>
        <v>#N/A Invalid Parameter: Interpolation value</v>
      </c>
      <c r="AJ4041" s="43" t="str">
        <f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>_xll.BInterpol('Base IPCA'!$C$3:$C$14,'Base IPCA'!$E$3:$E$14,AH4042,"Cubic","Extrapolate=Linear","MultiX=Average","Skip=True","Sort=True")</f>
        <v>#N/A Invalid Parameter: Interpolation value</v>
      </c>
      <c r="AJ4042" s="43" t="str">
        <f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>_xll.BInterpol('Base IPCA'!$C$3:$C$14,'Base IPCA'!$E$3:$E$14,AH4043,"Cubic","Extrapolate=Linear","MultiX=Average","Skip=True","Sort=True")</f>
        <v>#N/A Invalid Parameter: Interpolation value</v>
      </c>
      <c r="AJ4043" s="43" t="str">
        <f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>_xll.BInterpol('Base IPCA'!$C$3:$C$14,'Base IPCA'!$E$3:$E$14,AH4044,"Cubic","Extrapolate=Linear","MultiX=Average","Skip=True","Sort=True")</f>
        <v>#N/A Invalid Parameter: Interpolation value</v>
      </c>
      <c r="AJ4044" s="43" t="str">
        <f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>_xll.BInterpol('Base IPCA'!$C$3:$C$14,'Base IPCA'!$E$3:$E$14,AH4045,"Cubic","Extrapolate=Linear","MultiX=Average","Skip=True","Sort=True")</f>
        <v>#N/A Invalid Parameter: Interpolation value</v>
      </c>
      <c r="AJ4045" s="43" t="str">
        <f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>_xll.BInterpol('Base IPCA'!$C$3:$C$14,'Base IPCA'!$E$3:$E$14,AH4046,"Cubic","Extrapolate=Linear","MultiX=Average","Skip=True","Sort=True")</f>
        <v>#N/A Invalid Parameter: Interpolation value</v>
      </c>
      <c r="AJ4046" s="43" t="str">
        <f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>_xll.BInterpol('Base IPCA'!$C$3:$C$14,'Base IPCA'!$E$3:$E$14,AH4047,"Cubic","Extrapolate=Linear","MultiX=Average","Skip=True","Sort=True")</f>
        <v>#N/A Invalid Parameter: Interpolation value</v>
      </c>
      <c r="AJ4047" s="43" t="str">
        <f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>_xll.BInterpol('Base IPCA'!$C$3:$C$14,'Base IPCA'!$E$3:$E$14,AH4048,"Cubic","Extrapolate=Linear","MultiX=Average","Skip=True","Sort=True")</f>
        <v>#N/A Invalid Parameter: Interpolation value</v>
      </c>
      <c r="AJ4048" s="43" t="str">
        <f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>_xll.BInterpol('Base IPCA'!$C$3:$C$14,'Base IPCA'!$E$3:$E$14,AH4049,"Cubic","Extrapolate=Linear","MultiX=Average","Skip=True","Sort=True")</f>
        <v>#N/A Invalid Parameter: Interpolation value</v>
      </c>
      <c r="AJ4049" s="43" t="str">
        <f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>_xll.BInterpol('Base IPCA'!$C$3:$C$14,'Base IPCA'!$E$3:$E$14,AH4050,"Cubic","Extrapolate=Linear","MultiX=Average","Skip=True","Sort=True")</f>
        <v>#N/A Invalid Parameter: Interpolation value</v>
      </c>
      <c r="AJ4050" s="43" t="str">
        <f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>_xll.BInterpol('Base IPCA'!$C$3:$C$14,'Base IPCA'!$E$3:$E$14,AH4051,"Cubic","Extrapolate=Linear","MultiX=Average","Skip=True","Sort=True")</f>
        <v>#N/A Invalid Parameter: Interpolation value</v>
      </c>
      <c r="AJ4051" s="43" t="str">
        <f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>_xll.BInterpol('Base IPCA'!$C$3:$C$14,'Base IPCA'!$E$3:$E$14,AH4052,"Cubic","Extrapolate=Linear","MultiX=Average","Skip=True","Sort=True")</f>
        <v>#N/A Invalid Parameter: Interpolation value</v>
      </c>
      <c r="AJ4052" s="43" t="str">
        <f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>_xll.BInterpol('Base IPCA'!$C$3:$C$14,'Base IPCA'!$E$3:$E$14,AH4053,"Cubic","Extrapolate=Linear","MultiX=Average","Skip=True","Sort=True")</f>
        <v>#N/A Invalid Parameter: Interpolation value</v>
      </c>
      <c r="AJ4053" s="43" t="str">
        <f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>_xll.BInterpol('Base IPCA'!$C$3:$C$14,'Base IPCA'!$E$3:$E$14,AH4054,"Cubic","Extrapolate=Linear","MultiX=Average","Skip=True","Sort=True")</f>
        <v>#N/A Invalid Parameter: Interpolation value</v>
      </c>
      <c r="AJ4054" s="43" t="str">
        <f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>_xll.BInterpol('Base IPCA'!$C$3:$C$14,'Base IPCA'!$E$3:$E$14,AH4055,"Cubic","Extrapolate=Linear","MultiX=Average","Skip=True","Sort=True")</f>
        <v>#N/A Invalid Parameter: Interpolation value</v>
      </c>
      <c r="AJ4055" s="43" t="str">
        <f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>_xll.BInterpol('Base IPCA'!$C$3:$C$14,'Base IPCA'!$E$3:$E$14,AH4056,"Cubic","Extrapolate=Linear","MultiX=Average","Skip=True","Sort=True")</f>
        <v>#N/A Invalid Parameter: Interpolation value</v>
      </c>
      <c r="AJ4056" s="43" t="str">
        <f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>_xll.BInterpol('Base IPCA'!$C$3:$C$14,'Base IPCA'!$E$3:$E$14,AH4057,"Cubic","Extrapolate=Linear","MultiX=Average","Skip=True","Sort=True")</f>
        <v>#N/A Invalid Parameter: Interpolation value</v>
      </c>
      <c r="AJ4057" s="43" t="str">
        <f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>_xll.BInterpol('Base IPCA'!$C$3:$C$14,'Base IPCA'!$E$3:$E$14,AH4058,"Cubic","Extrapolate=Linear","MultiX=Average","Skip=True","Sort=True")</f>
        <v>#N/A Invalid Parameter: Interpolation value</v>
      </c>
      <c r="AJ4058" s="43" t="str">
        <f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>_xll.BInterpol('Base IPCA'!$C$3:$C$14,'Base IPCA'!$E$3:$E$14,AH4059,"Cubic","Extrapolate=Linear","MultiX=Average","Skip=True","Sort=True")</f>
        <v>#N/A Invalid Parameter: Interpolation value</v>
      </c>
      <c r="AJ4059" s="43" t="str">
        <f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>_xll.BInterpol('Base IPCA'!$C$3:$C$14,'Base IPCA'!$E$3:$E$14,AH4060,"Cubic","Extrapolate=Linear","MultiX=Average","Skip=True","Sort=True")</f>
        <v>#N/A Invalid Parameter: Interpolation value</v>
      </c>
      <c r="AJ4060" s="43" t="str">
        <f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>_xll.BInterpol('Base IPCA'!$C$3:$C$14,'Base IPCA'!$E$3:$E$14,AH4061,"Cubic","Extrapolate=Linear","MultiX=Average","Skip=True","Sort=True")</f>
        <v>#N/A Invalid Parameter: Interpolation value</v>
      </c>
      <c r="AJ4061" s="43" t="str">
        <f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>_xll.BInterpol('Base IPCA'!$C$3:$C$14,'Base IPCA'!$E$3:$E$14,AH4062,"Cubic","Extrapolate=Linear","MultiX=Average","Skip=True","Sort=True")</f>
        <v>#N/A Invalid Parameter: Interpolation value</v>
      </c>
      <c r="AJ4062" s="43" t="str">
        <f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>_xll.BInterpol('Base IPCA'!$C$3:$C$14,'Base IPCA'!$E$3:$E$14,AH4063,"Cubic","Extrapolate=Linear","MultiX=Average","Skip=True","Sort=True")</f>
        <v>#N/A Invalid Parameter: Interpolation value</v>
      </c>
      <c r="AJ4063" s="43" t="str">
        <f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>_xll.BInterpol('Base IPCA'!$C$3:$C$14,'Base IPCA'!$E$3:$E$14,AH4064,"Cubic","Extrapolate=Linear","MultiX=Average","Skip=True","Sort=True")</f>
        <v>#N/A Invalid Parameter: Interpolation value</v>
      </c>
      <c r="AJ4064" s="43" t="str">
        <f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>_xll.BInterpol('Base IPCA'!$C$3:$C$14,'Base IPCA'!$E$3:$E$14,AH4065,"Cubic","Extrapolate=Linear","MultiX=Average","Skip=True","Sort=True")</f>
        <v>#N/A Invalid Parameter: Interpolation value</v>
      </c>
      <c r="AJ4065" s="43" t="str">
        <f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>_xll.BInterpol('Base IPCA'!$C$3:$C$14,'Base IPCA'!$E$3:$E$14,AH4066,"Cubic","Extrapolate=Linear","MultiX=Average","Skip=True","Sort=True")</f>
        <v>#N/A Invalid Parameter: Interpolation value</v>
      </c>
      <c r="AJ4066" s="43" t="str">
        <f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>_xll.BInterpol('Base IPCA'!$C$3:$C$14,'Base IPCA'!$E$3:$E$14,AH4067,"Cubic","Extrapolate=Linear","MultiX=Average","Skip=True","Sort=True")</f>
        <v>#N/A Invalid Parameter: Interpolation value</v>
      </c>
      <c r="AJ4067" s="43" t="str">
        <f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>_xll.BInterpol('Base IPCA'!$C$3:$C$14,'Base IPCA'!$E$3:$E$14,AH4068,"Cubic","Extrapolate=Linear","MultiX=Average","Skip=True","Sort=True")</f>
        <v>#N/A Invalid Parameter: Interpolation value</v>
      </c>
      <c r="AJ4068" s="43" t="str">
        <f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>_xll.BInterpol('Base IPCA'!$C$3:$C$14,'Base IPCA'!$E$3:$E$14,AH4069,"Cubic","Extrapolate=Linear","MultiX=Average","Skip=True","Sort=True")</f>
        <v>#N/A Invalid Parameter: Interpolation value</v>
      </c>
      <c r="AJ4069" s="43" t="str">
        <f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>_xll.BInterpol('Base IPCA'!$C$3:$C$14,'Base IPCA'!$E$3:$E$14,AH4070,"Cubic","Extrapolate=Linear","MultiX=Average","Skip=True","Sort=True")</f>
        <v>#N/A Invalid Parameter: Interpolation value</v>
      </c>
      <c r="AJ4070" s="43" t="str">
        <f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>_xll.BInterpol('Base IPCA'!$C$3:$C$14,'Base IPCA'!$E$3:$E$14,AH4071,"Cubic","Extrapolate=Linear","MultiX=Average","Skip=True","Sort=True")</f>
        <v>#N/A Invalid Parameter: Interpolation value</v>
      </c>
      <c r="AJ4071" s="43" t="str">
        <f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>_xll.BInterpol('Base IPCA'!$C$3:$C$14,'Base IPCA'!$E$3:$E$14,AH4072,"Cubic","Extrapolate=Linear","MultiX=Average","Skip=True","Sort=True")</f>
        <v>#N/A Invalid Parameter: Interpolation value</v>
      </c>
      <c r="AJ4072" s="43" t="str">
        <f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>_xll.BInterpol('Base IPCA'!$C$3:$C$14,'Base IPCA'!$E$3:$E$14,AH4073,"Cubic","Extrapolate=Linear","MultiX=Average","Skip=True","Sort=True")</f>
        <v>#N/A Invalid Parameter: Interpolation value</v>
      </c>
      <c r="AJ4073" s="43" t="str">
        <f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>_xll.BInterpol('Base IPCA'!$C$3:$C$14,'Base IPCA'!$E$3:$E$14,AH4074,"Cubic","Extrapolate=Linear","MultiX=Average","Skip=True","Sort=True")</f>
        <v>#N/A Invalid Parameter: Interpolation value</v>
      </c>
      <c r="AJ4074" s="43" t="str">
        <f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>_xll.BInterpol('Base IPCA'!$C$3:$C$14,'Base IPCA'!$E$3:$E$14,AH4075,"Cubic","Extrapolate=Linear","MultiX=Average","Skip=True","Sort=True")</f>
        <v>#N/A Invalid Parameter: Interpolation value</v>
      </c>
      <c r="AJ4075" s="43" t="str">
        <f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>_xll.BInterpol('Base IPCA'!$C$3:$C$14,'Base IPCA'!$E$3:$E$14,AH4076,"Cubic","Extrapolate=Linear","MultiX=Average","Skip=True","Sort=True")</f>
        <v>#N/A Invalid Parameter: Interpolation value</v>
      </c>
      <c r="AJ4076" s="43" t="str">
        <f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>_xll.BInterpol('Base IPCA'!$C$3:$C$14,'Base IPCA'!$E$3:$E$14,AH4077,"Cubic","Extrapolate=Linear","MultiX=Average","Skip=True","Sort=True")</f>
        <v>#N/A Invalid Parameter: Interpolation value</v>
      </c>
      <c r="AJ4077" s="43" t="str">
        <f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>_xll.BInterpol('Base IPCA'!$C$3:$C$14,'Base IPCA'!$E$3:$E$14,AH4078,"Cubic","Extrapolate=Linear","MultiX=Average","Skip=True","Sort=True")</f>
        <v>#N/A Invalid Parameter: Interpolation value</v>
      </c>
      <c r="AJ4078" s="43" t="str">
        <f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>_xll.BInterpol('Base IPCA'!$C$3:$C$14,'Base IPCA'!$E$3:$E$14,AH4079,"Cubic","Extrapolate=Linear","MultiX=Average","Skip=True","Sort=True")</f>
        <v>#N/A Invalid Parameter: Interpolation value</v>
      </c>
      <c r="AJ4079" s="43" t="str">
        <f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>_xll.BInterpol('Base IPCA'!$C$3:$C$14,'Base IPCA'!$E$3:$E$14,AH4080,"Cubic","Extrapolate=Linear","MultiX=Average","Skip=True","Sort=True")</f>
        <v>#N/A Invalid Parameter: Interpolation value</v>
      </c>
      <c r="AJ4080" s="43" t="str">
        <f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>_xll.BInterpol('Base IPCA'!$C$3:$C$14,'Base IPCA'!$E$3:$E$14,AH4081,"Cubic","Extrapolate=Linear","MultiX=Average","Skip=True","Sort=True")</f>
        <v>#N/A Invalid Parameter: Interpolation value</v>
      </c>
      <c r="AJ4081" s="43" t="str">
        <f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>_xll.BInterpol('Base IPCA'!$C$3:$C$14,'Base IPCA'!$E$3:$E$14,AH4082,"Cubic","Extrapolate=Linear","MultiX=Average","Skip=True","Sort=True")</f>
        <v>#N/A Invalid Parameter: Interpolation value</v>
      </c>
      <c r="AJ4082" s="43" t="str">
        <f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>_xll.BInterpol('Base IPCA'!$C$3:$C$14,'Base IPCA'!$E$3:$E$14,AH4083,"Cubic","Extrapolate=Linear","MultiX=Average","Skip=True","Sort=True")</f>
        <v>#N/A Invalid Parameter: Interpolation value</v>
      </c>
      <c r="AJ4083" s="43" t="str">
        <f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>_xll.BInterpol('Base IPCA'!$C$3:$C$14,'Base IPCA'!$E$3:$E$14,AH4084,"Cubic","Extrapolate=Linear","MultiX=Average","Skip=True","Sort=True")</f>
        <v>#N/A Invalid Parameter: Interpolation value</v>
      </c>
      <c r="AJ4084" s="43" t="str">
        <f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>_xll.BInterpol('Base IPCA'!$C$3:$C$14,'Base IPCA'!$E$3:$E$14,AH4085,"Cubic","Extrapolate=Linear","MultiX=Average","Skip=True","Sort=True")</f>
        <v>#N/A Invalid Parameter: Interpolation value</v>
      </c>
      <c r="AJ4085" s="43" t="str">
        <f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>_xll.BInterpol('Base IPCA'!$C$3:$C$14,'Base IPCA'!$E$3:$E$14,AH4086,"Cubic","Extrapolate=Linear","MultiX=Average","Skip=True","Sort=True")</f>
        <v>#N/A Invalid Parameter: Interpolation value</v>
      </c>
      <c r="AJ4086" s="43" t="str">
        <f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>_xll.BInterpol('Base IPCA'!$C$3:$C$14,'Base IPCA'!$E$3:$E$14,AH4087,"Cubic","Extrapolate=Linear","MultiX=Average","Skip=True","Sort=True")</f>
        <v>#N/A Invalid Parameter: Interpolation value</v>
      </c>
      <c r="AJ4087" s="43" t="str">
        <f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>_xll.BInterpol('Base IPCA'!$C$3:$C$14,'Base IPCA'!$E$3:$E$14,AH4088,"Cubic","Extrapolate=Linear","MultiX=Average","Skip=True","Sort=True")</f>
        <v>#N/A Invalid Parameter: Interpolation value</v>
      </c>
      <c r="AJ4088" s="43" t="str">
        <f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>_xll.BInterpol('Base IPCA'!$C$3:$C$14,'Base IPCA'!$E$3:$E$14,AH4089,"Cubic","Extrapolate=Linear","MultiX=Average","Skip=True","Sort=True")</f>
        <v>#N/A Invalid Parameter: Interpolation value</v>
      </c>
      <c r="AJ4089" s="43" t="str">
        <f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>_xll.BInterpol('Base IPCA'!$C$3:$C$14,'Base IPCA'!$E$3:$E$14,AH4090,"Cubic","Extrapolate=Linear","MultiX=Average","Skip=True","Sort=True")</f>
        <v>#N/A Invalid Parameter: Interpolation value</v>
      </c>
      <c r="AJ4090" s="43" t="str">
        <f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>_xll.BInterpol('Base IPCA'!$C$3:$C$14,'Base IPCA'!$E$3:$E$14,AH4091,"Cubic","Extrapolate=Linear","MultiX=Average","Skip=True","Sort=True")</f>
        <v>#N/A Invalid Parameter: Interpolation value</v>
      </c>
      <c r="AJ4091" s="43" t="str">
        <f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>_xll.BInterpol('Base IPCA'!$C$3:$C$14,'Base IPCA'!$E$3:$E$14,AH4092,"Cubic","Extrapolate=Linear","MultiX=Average","Skip=True","Sort=True")</f>
        <v>#N/A Invalid Parameter: Interpolation value</v>
      </c>
      <c r="AJ4092" s="43" t="str">
        <f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>_xll.BInterpol('Base IPCA'!$C$3:$C$14,'Base IPCA'!$E$3:$E$14,AH4093,"Cubic","Extrapolate=Linear","MultiX=Average","Skip=True","Sort=True")</f>
        <v>#N/A Invalid Parameter: Interpolation value</v>
      </c>
      <c r="AJ4093" s="43" t="str">
        <f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>_xll.BInterpol('Base IPCA'!$C$3:$C$14,'Base IPCA'!$E$3:$E$14,AH4094,"Cubic","Extrapolate=Linear","MultiX=Average","Skip=True","Sort=True")</f>
        <v>#N/A Invalid Parameter: Interpolation value</v>
      </c>
      <c r="AJ4094" s="43" t="str">
        <f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>_xll.BInterpol('Base IPCA'!$C$3:$C$14,'Base IPCA'!$E$3:$E$14,AH4095,"Cubic","Extrapolate=Linear","MultiX=Average","Skip=True","Sort=True")</f>
        <v>#N/A Invalid Parameter: Interpolation value</v>
      </c>
      <c r="AJ4095" s="43" t="str">
        <f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>_xll.BInterpol('Base IPCA'!$C$3:$C$14,'Base IPCA'!$E$3:$E$14,AH4096,"Cubic","Extrapolate=Linear","MultiX=Average","Skip=True","Sort=True")</f>
        <v>#N/A Invalid Parameter: Interpolation value</v>
      </c>
      <c r="AJ4096" s="43" t="str">
        <f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>_xll.BInterpol('Base IPCA'!$C$3:$C$14,'Base IPCA'!$E$3:$E$14,AH4097,"Cubic","Extrapolate=Linear","MultiX=Average","Skip=True","Sort=True")</f>
        <v>#N/A Invalid Parameter: Interpolation value</v>
      </c>
      <c r="AJ4097" s="43" t="str">
        <f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>_xll.BInterpol('Base IPCA'!$C$3:$C$14,'Base IPCA'!$E$3:$E$14,AH4098,"Cubic","Extrapolate=Linear","MultiX=Average","Skip=True","Sort=True")</f>
        <v>#N/A Invalid Parameter: Interpolation value</v>
      </c>
      <c r="AJ4098" s="43" t="str">
        <f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>_xll.BInterpol('Base IPCA'!$C$3:$C$14,'Base IPCA'!$E$3:$E$14,AH4099,"Cubic","Extrapolate=Linear","MultiX=Average","Skip=True","Sort=True")</f>
        <v>#N/A Invalid Parameter: Interpolation value</v>
      </c>
      <c r="AJ4099" s="43" t="str">
        <f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>_xll.BInterpol('Base IPCA'!$C$3:$C$14,'Base IPCA'!$E$3:$E$14,AH4100,"Cubic","Extrapolate=Linear","MultiX=Average","Skip=True","Sort=True")</f>
        <v>#N/A Invalid Parameter: Interpolation value</v>
      </c>
      <c r="AJ4100" s="43" t="str">
        <f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>_xll.BInterpol('Base IPCA'!$C$3:$C$14,'Base IPCA'!$E$3:$E$14,AH4101,"Cubic","Extrapolate=Linear","MultiX=Average","Skip=True","Sort=True")</f>
        <v>#N/A Invalid Parameter: Interpolation value</v>
      </c>
      <c r="AJ4101" s="43" t="str">
        <f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>_xll.BInterpol('Base IPCA'!$C$3:$C$14,'Base IPCA'!$E$3:$E$14,AH4102,"Cubic","Extrapolate=Linear","MultiX=Average","Skip=True","Sort=True")</f>
        <v>#N/A Invalid Parameter: Interpolation value</v>
      </c>
      <c r="AJ4102" s="43" t="str">
        <f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>_xll.BInterpol('Base IPCA'!$C$3:$C$14,'Base IPCA'!$E$3:$E$14,AH4103,"Cubic","Extrapolate=Linear","MultiX=Average","Skip=True","Sort=True")</f>
        <v>#N/A Invalid Parameter: Interpolation value</v>
      </c>
      <c r="AJ4103" s="43" t="str">
        <f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>_xll.BInterpol('Base IPCA'!$C$3:$C$14,'Base IPCA'!$E$3:$E$14,AH4104,"Cubic","Extrapolate=Linear","MultiX=Average","Skip=True","Sort=True")</f>
        <v>#N/A Invalid Parameter: Interpolation value</v>
      </c>
      <c r="AJ4104" s="43" t="str">
        <f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>_xll.BInterpol('Base IPCA'!$C$3:$C$14,'Base IPCA'!$E$3:$E$14,AH4105,"Cubic","Extrapolate=Linear","MultiX=Average","Skip=True","Sort=True")</f>
        <v>#N/A Invalid Parameter: Interpolation value</v>
      </c>
      <c r="AJ4105" s="43" t="str">
        <f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>_xll.BInterpol('Base IPCA'!$C$3:$C$14,'Base IPCA'!$E$3:$E$14,AH4106,"Cubic","Extrapolate=Linear","MultiX=Average","Skip=True","Sort=True")</f>
        <v>#N/A Invalid Parameter: Interpolation value</v>
      </c>
      <c r="AJ4106" s="43" t="str">
        <f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>_xll.BInterpol('Base IPCA'!$C$3:$C$14,'Base IPCA'!$E$3:$E$14,AH4107,"Cubic","Extrapolate=Linear","MultiX=Average","Skip=True","Sort=True")</f>
        <v>#N/A Invalid Parameter: Interpolation value</v>
      </c>
      <c r="AJ4107" s="43" t="str">
        <f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>_xll.BInterpol('Base IPCA'!$C$3:$C$14,'Base IPCA'!$E$3:$E$14,AH4108,"Cubic","Extrapolate=Linear","MultiX=Average","Skip=True","Sort=True")</f>
        <v>#N/A Invalid Parameter: Interpolation value</v>
      </c>
      <c r="AJ4108" s="43" t="str">
        <f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>_xll.BInterpol('Base IPCA'!$C$3:$C$14,'Base IPCA'!$E$3:$E$14,AH4109,"Cubic","Extrapolate=Linear","MultiX=Average","Skip=True","Sort=True")</f>
        <v>#N/A Invalid Parameter: Interpolation value</v>
      </c>
      <c r="AJ4109" s="43" t="str">
        <f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>_xll.BInterpol('Base IPCA'!$C$3:$C$14,'Base IPCA'!$E$3:$E$14,AH4110,"Cubic","Extrapolate=Linear","MultiX=Average","Skip=True","Sort=True")</f>
        <v>#N/A Invalid Parameter: Interpolation value</v>
      </c>
      <c r="AJ4110" s="43" t="str">
        <f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>_xll.BInterpol('Base IPCA'!$C$3:$C$14,'Base IPCA'!$E$3:$E$14,AH4111,"Cubic","Extrapolate=Linear","MultiX=Average","Skip=True","Sort=True")</f>
        <v>#N/A Invalid Parameter: Interpolation value</v>
      </c>
      <c r="AJ4111" s="43" t="str">
        <f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>_xll.BInterpol('Base IPCA'!$C$3:$C$14,'Base IPCA'!$E$3:$E$14,AH4112,"Cubic","Extrapolate=Linear","MultiX=Average","Skip=True","Sort=True")</f>
        <v>#N/A Invalid Parameter: Interpolation value</v>
      </c>
      <c r="AJ4112" s="43" t="str">
        <f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>_xll.BInterpol('Base IPCA'!$C$3:$C$14,'Base IPCA'!$E$3:$E$14,AH4113,"Cubic","Extrapolate=Linear","MultiX=Average","Skip=True","Sort=True")</f>
        <v>#N/A Invalid Parameter: Interpolation value</v>
      </c>
      <c r="AJ4113" s="43" t="str">
        <f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>_xll.BInterpol('Base IPCA'!$C$3:$C$14,'Base IPCA'!$E$3:$E$14,AH4114,"Cubic","Extrapolate=Linear","MultiX=Average","Skip=True","Sort=True")</f>
        <v>#N/A Invalid Parameter: Interpolation value</v>
      </c>
      <c r="AJ4114" s="43" t="str">
        <f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>_xll.BInterpol('Base IPCA'!$C$3:$C$14,'Base IPCA'!$E$3:$E$14,AH4115,"Cubic","Extrapolate=Linear","MultiX=Average","Skip=True","Sort=True")</f>
        <v>#N/A Invalid Parameter: Interpolation value</v>
      </c>
      <c r="AJ4115" s="43" t="str">
        <f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>_xll.BInterpol('Base IPCA'!$C$3:$C$14,'Base IPCA'!$E$3:$E$14,AH4116,"Cubic","Extrapolate=Linear","MultiX=Average","Skip=True","Sort=True")</f>
        <v>#N/A Invalid Parameter: Interpolation value</v>
      </c>
      <c r="AJ4116" s="43" t="str">
        <f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>_xll.BInterpol('Base IPCA'!$C$3:$C$14,'Base IPCA'!$E$3:$E$14,AH4117,"Cubic","Extrapolate=Linear","MultiX=Average","Skip=True","Sort=True")</f>
        <v>#N/A Invalid Parameter: Interpolation value</v>
      </c>
      <c r="AJ4117" s="43" t="str">
        <f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>_xll.BInterpol('Base IPCA'!$C$3:$C$14,'Base IPCA'!$E$3:$E$14,AH4118,"Cubic","Extrapolate=Linear","MultiX=Average","Skip=True","Sort=True")</f>
        <v>#N/A Invalid Parameter: Interpolation value</v>
      </c>
      <c r="AJ4118" s="43" t="str">
        <f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>_xll.BInterpol('Base IPCA'!$C$3:$C$14,'Base IPCA'!$E$3:$E$14,AH4119,"Cubic","Extrapolate=Linear","MultiX=Average","Skip=True","Sort=True")</f>
        <v>#N/A Invalid Parameter: Interpolation value</v>
      </c>
      <c r="AJ4119" s="43" t="str">
        <f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>_xll.BInterpol('Base IPCA'!$C$3:$C$14,'Base IPCA'!$E$3:$E$14,AH4120,"Cubic","Extrapolate=Linear","MultiX=Average","Skip=True","Sort=True")</f>
        <v>#N/A Invalid Parameter: Interpolation value</v>
      </c>
      <c r="AJ4120" s="43" t="str">
        <f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>_xll.BInterpol('Base IPCA'!$C$3:$C$14,'Base IPCA'!$E$3:$E$14,AH4121,"Cubic","Extrapolate=Linear","MultiX=Average","Skip=True","Sort=True")</f>
        <v>#N/A Invalid Parameter: Interpolation value</v>
      </c>
      <c r="AJ4121" s="43" t="str">
        <f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>_xll.BInterpol('Base IPCA'!$C$3:$C$14,'Base IPCA'!$E$3:$E$14,AH4122,"Cubic","Extrapolate=Linear","MultiX=Average","Skip=True","Sort=True")</f>
        <v>#N/A Invalid Parameter: Interpolation value</v>
      </c>
      <c r="AJ4122" s="43" t="str">
        <f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>_xll.BInterpol('Base IPCA'!$C$3:$C$14,'Base IPCA'!$E$3:$E$14,AH4123,"Cubic","Extrapolate=Linear","MultiX=Average","Skip=True","Sort=True")</f>
        <v>#N/A Invalid Parameter: Interpolation value</v>
      </c>
      <c r="AJ4123" s="43" t="str">
        <f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>_xll.BInterpol('Base IPCA'!$C$3:$C$14,'Base IPCA'!$E$3:$E$14,AH4124,"Cubic","Extrapolate=Linear","MultiX=Average","Skip=True","Sort=True")</f>
        <v>#N/A Invalid Parameter: Interpolation value</v>
      </c>
      <c r="AJ4124" s="43" t="str">
        <f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>_xll.BInterpol('Base IPCA'!$C$3:$C$14,'Base IPCA'!$E$3:$E$14,AH4125,"Cubic","Extrapolate=Linear","MultiX=Average","Skip=True","Sort=True")</f>
        <v>#N/A Invalid Parameter: Interpolation value</v>
      </c>
      <c r="AJ4125" s="43" t="str">
        <f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>_xll.BInterpol('Base IPCA'!$C$3:$C$14,'Base IPCA'!$E$3:$E$14,AH4126,"Cubic","Extrapolate=Linear","MultiX=Average","Skip=True","Sort=True")</f>
        <v>#N/A Invalid Parameter: Interpolation value</v>
      </c>
      <c r="AJ4126" s="43" t="str">
        <f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>_xll.BInterpol('Base IPCA'!$C$3:$C$14,'Base IPCA'!$E$3:$E$14,AH4127,"Cubic","Extrapolate=Linear","MultiX=Average","Skip=True","Sort=True")</f>
        <v>#N/A Invalid Parameter: Interpolation value</v>
      </c>
      <c r="AJ4127" s="43" t="str">
        <f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>_xll.BInterpol('Base IPCA'!$C$3:$C$14,'Base IPCA'!$E$3:$E$14,AH4128,"Cubic","Extrapolate=Linear","MultiX=Average","Skip=True","Sort=True")</f>
        <v>#N/A Invalid Parameter: Interpolation value</v>
      </c>
      <c r="AJ4128" s="43" t="str">
        <f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>_xll.BInterpol('Base IPCA'!$C$3:$C$14,'Base IPCA'!$E$3:$E$14,AH4129,"Cubic","Extrapolate=Linear","MultiX=Average","Skip=True","Sort=True")</f>
        <v>#N/A Invalid Parameter: Interpolation value</v>
      </c>
      <c r="AJ4129" s="43" t="str">
        <f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>_xll.BInterpol('Base IPCA'!$C$3:$C$14,'Base IPCA'!$E$3:$E$14,AH4130,"Cubic","Extrapolate=Linear","MultiX=Average","Skip=True","Sort=True")</f>
        <v>#N/A Invalid Parameter: Interpolation value</v>
      </c>
      <c r="AJ4130" s="43" t="str">
        <f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>_xll.BInterpol('Base IPCA'!$C$3:$C$14,'Base IPCA'!$E$3:$E$14,AH4131,"Cubic","Extrapolate=Linear","MultiX=Average","Skip=True","Sort=True")</f>
        <v>#N/A Invalid Parameter: Interpolation value</v>
      </c>
      <c r="AJ4131" s="43" t="str">
        <f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>_xll.BInterpol('Base IPCA'!$C$3:$C$14,'Base IPCA'!$E$3:$E$14,AH4132,"Cubic","Extrapolate=Linear","MultiX=Average","Skip=True","Sort=True")</f>
        <v>#N/A Invalid Parameter: Interpolation value</v>
      </c>
      <c r="AJ4132" s="43" t="str">
        <f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>_xll.BInterpol('Base IPCA'!$C$3:$C$14,'Base IPCA'!$E$3:$E$14,AH4133,"Cubic","Extrapolate=Linear","MultiX=Average","Skip=True","Sort=True")</f>
        <v>#N/A Invalid Parameter: Interpolation value</v>
      </c>
      <c r="AJ4133" s="43" t="str">
        <f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>_xll.BInterpol('Base IPCA'!$C$3:$C$14,'Base IPCA'!$E$3:$E$14,AH4134,"Cubic","Extrapolate=Linear","MultiX=Average","Skip=True","Sort=True")</f>
        <v>#N/A Invalid Parameter: Interpolation value</v>
      </c>
      <c r="AJ4134" s="43" t="str">
        <f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>_xll.BInterpol('Base IPCA'!$C$3:$C$14,'Base IPCA'!$E$3:$E$14,AH4135,"Cubic","Extrapolate=Linear","MultiX=Average","Skip=True","Sort=True")</f>
        <v>#N/A Invalid Parameter: Interpolation value</v>
      </c>
      <c r="AJ4135" s="43" t="str">
        <f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>_xll.BInterpol('Base IPCA'!$C$3:$C$14,'Base IPCA'!$E$3:$E$14,AH4136,"Cubic","Extrapolate=Linear","MultiX=Average","Skip=True","Sort=True")</f>
        <v>#N/A Invalid Parameter: Interpolation value</v>
      </c>
      <c r="AJ4136" s="43" t="str">
        <f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>_xll.BInterpol('Base IPCA'!$C$3:$C$14,'Base IPCA'!$E$3:$E$14,AH4137,"Cubic","Extrapolate=Linear","MultiX=Average","Skip=True","Sort=True")</f>
        <v>#N/A Invalid Parameter: Interpolation value</v>
      </c>
      <c r="AJ4137" s="43" t="str">
        <f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>_xll.BInterpol('Base IPCA'!$C$3:$C$14,'Base IPCA'!$E$3:$E$14,AH4138,"Cubic","Extrapolate=Linear","MultiX=Average","Skip=True","Sort=True")</f>
        <v>#N/A Invalid Parameter: Interpolation value</v>
      </c>
      <c r="AJ4138" s="43" t="str">
        <f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>_xll.BInterpol('Base IPCA'!$C$3:$C$14,'Base IPCA'!$E$3:$E$14,AH4139,"Cubic","Extrapolate=Linear","MultiX=Average","Skip=True","Sort=True")</f>
        <v>#N/A Invalid Parameter: Interpolation value</v>
      </c>
      <c r="AJ4139" s="43" t="str">
        <f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>_xll.BInterpol('Base IPCA'!$C$3:$C$14,'Base IPCA'!$E$3:$E$14,AH4140,"Cubic","Extrapolate=Linear","MultiX=Average","Skip=True","Sort=True")</f>
        <v>#N/A Invalid Parameter: Interpolation value</v>
      </c>
      <c r="AJ4140" s="43" t="str">
        <f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>_xll.BInterpol('Base IPCA'!$C$3:$C$14,'Base IPCA'!$E$3:$E$14,AH4141,"Cubic","Extrapolate=Linear","MultiX=Average","Skip=True","Sort=True")</f>
        <v>#N/A Invalid Parameter: Interpolation value</v>
      </c>
      <c r="AJ4141" s="43" t="str">
        <f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>_xll.BInterpol('Base IPCA'!$C$3:$C$14,'Base IPCA'!$E$3:$E$14,AH4142,"Cubic","Extrapolate=Linear","MultiX=Average","Skip=True","Sort=True")</f>
        <v>#N/A Invalid Parameter: Interpolation value</v>
      </c>
      <c r="AJ4142" s="43" t="str">
        <f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>_xll.BInterpol('Base IPCA'!$C$3:$C$14,'Base IPCA'!$E$3:$E$14,AH4143,"Cubic","Extrapolate=Linear","MultiX=Average","Skip=True","Sort=True")</f>
        <v>#N/A Invalid Parameter: Interpolation value</v>
      </c>
      <c r="AJ4143" s="43" t="str">
        <f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>_xll.BInterpol('Base IPCA'!$C$3:$C$14,'Base IPCA'!$E$3:$E$14,AH4144,"Cubic","Extrapolate=Linear","MultiX=Average","Skip=True","Sort=True")</f>
        <v>#N/A Invalid Parameter: Interpolation value</v>
      </c>
      <c r="AJ4144" s="43" t="str">
        <f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>_xll.BInterpol('Base IPCA'!$C$3:$C$14,'Base IPCA'!$E$3:$E$14,AH4145,"Cubic","Extrapolate=Linear","MultiX=Average","Skip=True","Sort=True")</f>
        <v>#N/A Invalid Parameter: Interpolation value</v>
      </c>
      <c r="AJ4145" s="43" t="str">
        <f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>_xll.BInterpol('Base IPCA'!$C$3:$C$14,'Base IPCA'!$E$3:$E$14,AH4146,"Cubic","Extrapolate=Linear","MultiX=Average","Skip=True","Sort=True")</f>
        <v>#N/A Invalid Parameter: Interpolation value</v>
      </c>
      <c r="AJ4146" s="43" t="str">
        <f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>_xll.BInterpol('Base IPCA'!$C$3:$C$14,'Base IPCA'!$E$3:$E$14,AH4147,"Cubic","Extrapolate=Linear","MultiX=Average","Skip=True","Sort=True")</f>
        <v>#N/A Invalid Parameter: Interpolation value</v>
      </c>
      <c r="AJ4147" s="43" t="str">
        <f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>_xll.BInterpol('Base IPCA'!$C$3:$C$14,'Base IPCA'!$E$3:$E$14,AH4148,"Cubic","Extrapolate=Linear","MultiX=Average","Skip=True","Sort=True")</f>
        <v>#N/A Invalid Parameter: Interpolation value</v>
      </c>
      <c r="AJ4148" s="43" t="str">
        <f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>_xll.BInterpol('Base IPCA'!$C$3:$C$14,'Base IPCA'!$E$3:$E$14,AH4149,"Cubic","Extrapolate=Linear","MultiX=Average","Skip=True","Sort=True")</f>
        <v>#N/A Invalid Parameter: Interpolation value</v>
      </c>
      <c r="AJ4149" s="43" t="str">
        <f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>_xll.BInterpol('Base IPCA'!$C$3:$C$14,'Base IPCA'!$E$3:$E$14,AH4150,"Cubic","Extrapolate=Linear","MultiX=Average","Skip=True","Sort=True")</f>
        <v>#N/A Invalid Parameter: Interpolation value</v>
      </c>
      <c r="AJ4150" s="43" t="str">
        <f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>_xll.BInterpol('Base IPCA'!$C$3:$C$14,'Base IPCA'!$E$3:$E$14,AH4151,"Cubic","Extrapolate=Linear","MultiX=Average","Skip=True","Sort=True")</f>
        <v>#N/A Invalid Parameter: Interpolation value</v>
      </c>
      <c r="AJ4151" s="43" t="str">
        <f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>_xll.BInterpol('Base IPCA'!$C$3:$C$14,'Base IPCA'!$E$3:$E$14,AH4152,"Cubic","Extrapolate=Linear","MultiX=Average","Skip=True","Sort=True")</f>
        <v>#N/A Invalid Parameter: Interpolation value</v>
      </c>
      <c r="AJ4152" s="43" t="str">
        <f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>_xll.BInterpol('Base IPCA'!$C$3:$C$14,'Base IPCA'!$E$3:$E$14,AH4153,"Cubic","Extrapolate=Linear","MultiX=Average","Skip=True","Sort=True")</f>
        <v>#N/A Invalid Parameter: Interpolation value</v>
      </c>
      <c r="AJ4153" s="43" t="str">
        <f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>_xll.BInterpol('Base IPCA'!$C$3:$C$14,'Base IPCA'!$E$3:$E$14,AH4154,"Cubic","Extrapolate=Linear","MultiX=Average","Skip=True","Sort=True")</f>
        <v>#N/A Invalid Parameter: Interpolation value</v>
      </c>
      <c r="AJ4154" s="43" t="str">
        <f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>_xll.BInterpol('Base IPCA'!$C$3:$C$14,'Base IPCA'!$E$3:$E$14,AH4155,"Cubic","Extrapolate=Linear","MultiX=Average","Skip=True","Sort=True")</f>
        <v>#N/A Invalid Parameter: Interpolation value</v>
      </c>
      <c r="AJ4155" s="43" t="str">
        <f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>_xll.BInterpol('Base IPCA'!$C$3:$C$14,'Base IPCA'!$E$3:$E$14,AH4156,"Cubic","Extrapolate=Linear","MultiX=Average","Skip=True","Sort=True")</f>
        <v>#N/A Invalid Parameter: Interpolation value</v>
      </c>
      <c r="AJ4156" s="43" t="str">
        <f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>_xll.BInterpol('Base IPCA'!$C$3:$C$14,'Base IPCA'!$E$3:$E$14,AH4157,"Cubic","Extrapolate=Linear","MultiX=Average","Skip=True","Sort=True")</f>
        <v>#N/A Invalid Parameter: Interpolation value</v>
      </c>
      <c r="AJ4157" s="43" t="str">
        <f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>_xll.BInterpol('Base IPCA'!$C$3:$C$14,'Base IPCA'!$E$3:$E$14,AH4158,"Cubic","Extrapolate=Linear","MultiX=Average","Skip=True","Sort=True")</f>
        <v>#N/A Invalid Parameter: Interpolation value</v>
      </c>
      <c r="AJ4158" s="43" t="str">
        <f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>_xll.BInterpol('Base IPCA'!$C$3:$C$14,'Base IPCA'!$E$3:$E$14,AH4159,"Cubic","Extrapolate=Linear","MultiX=Average","Skip=True","Sort=True")</f>
        <v>#N/A Invalid Parameter: Interpolation value</v>
      </c>
      <c r="AJ4159" s="43" t="str">
        <f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>_xll.BInterpol('Base IPCA'!$C$3:$C$14,'Base IPCA'!$E$3:$E$14,AH4160,"Cubic","Extrapolate=Linear","MultiX=Average","Skip=True","Sort=True")</f>
        <v>#N/A Invalid Parameter: Interpolation value</v>
      </c>
      <c r="AJ4160" s="43" t="str">
        <f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>_xll.BInterpol('Base IPCA'!$C$3:$C$14,'Base IPCA'!$E$3:$E$14,AH4161,"Cubic","Extrapolate=Linear","MultiX=Average","Skip=True","Sort=True")</f>
        <v>#N/A Invalid Parameter: Interpolation value</v>
      </c>
      <c r="AJ4161" s="43" t="str">
        <f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>_xll.BInterpol('Base IPCA'!$C$3:$C$14,'Base IPCA'!$E$3:$E$14,AH4162,"Cubic","Extrapolate=Linear","MultiX=Average","Skip=True","Sort=True")</f>
        <v>#N/A Invalid Parameter: Interpolation value</v>
      </c>
      <c r="AJ4162" s="43" t="str">
        <f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>_xll.BInterpol('Base IPCA'!$C$3:$C$14,'Base IPCA'!$E$3:$E$14,AH4163,"Cubic","Extrapolate=Linear","MultiX=Average","Skip=True","Sort=True")</f>
        <v>#N/A Invalid Parameter: Interpolation value</v>
      </c>
      <c r="AJ4163" s="43" t="str">
        <f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>_xll.BInterpol('Base IPCA'!$C$3:$C$14,'Base IPCA'!$E$3:$E$14,AH4164,"Cubic","Extrapolate=Linear","MultiX=Average","Skip=True","Sort=True")</f>
        <v>#N/A Invalid Parameter: Interpolation value</v>
      </c>
      <c r="AJ4164" s="43" t="str">
        <f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>_xll.BInterpol('Base IPCA'!$C$3:$C$14,'Base IPCA'!$E$3:$E$14,AH4165,"Cubic","Extrapolate=Linear","MultiX=Average","Skip=True","Sort=True")</f>
        <v>#N/A Invalid Parameter: Interpolation value</v>
      </c>
      <c r="AJ4165" s="43" t="str">
        <f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>_xll.BInterpol('Base IPCA'!$C$3:$C$14,'Base IPCA'!$E$3:$E$14,AH4166,"Cubic","Extrapolate=Linear","MultiX=Average","Skip=True","Sort=True")</f>
        <v>#N/A Invalid Parameter: Interpolation value</v>
      </c>
      <c r="AJ4166" s="43" t="str">
        <f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>_xll.BInterpol('Base IPCA'!$C$3:$C$14,'Base IPCA'!$E$3:$E$14,AH4167,"Cubic","Extrapolate=Linear","MultiX=Average","Skip=True","Sort=True")</f>
        <v>#N/A Invalid Parameter: Interpolation value</v>
      </c>
      <c r="AJ4167" s="43" t="str">
        <f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>_xll.BInterpol('Base IPCA'!$C$3:$C$14,'Base IPCA'!$E$3:$E$14,AH4168,"Cubic","Extrapolate=Linear","MultiX=Average","Skip=True","Sort=True")</f>
        <v>#N/A Invalid Parameter: Interpolation value</v>
      </c>
      <c r="AJ4168" s="43" t="str">
        <f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>_xll.BInterpol('Base IPCA'!$C$3:$C$14,'Base IPCA'!$E$3:$E$14,AH4169,"Cubic","Extrapolate=Linear","MultiX=Average","Skip=True","Sort=True")</f>
        <v>#N/A Invalid Parameter: Interpolation value</v>
      </c>
      <c r="AJ4169" s="43" t="str">
        <f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>_xll.BInterpol('Base IPCA'!$C$3:$C$14,'Base IPCA'!$E$3:$E$14,AH4170,"Cubic","Extrapolate=Linear","MultiX=Average","Skip=True","Sort=True")</f>
        <v>#N/A Invalid Parameter: Interpolation value</v>
      </c>
      <c r="AJ4170" s="43" t="str">
        <f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>_xll.BInterpol('Base IPCA'!$C$3:$C$14,'Base IPCA'!$E$3:$E$14,AH4171,"Cubic","Extrapolate=Linear","MultiX=Average","Skip=True","Sort=True")</f>
        <v>#N/A Invalid Parameter: Interpolation value</v>
      </c>
      <c r="AJ4171" s="43" t="str">
        <f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>_xll.BInterpol('Base IPCA'!$C$3:$C$14,'Base IPCA'!$E$3:$E$14,AH4172,"Cubic","Extrapolate=Linear","MultiX=Average","Skip=True","Sort=True")</f>
        <v>#N/A Invalid Parameter: Interpolation value</v>
      </c>
      <c r="AJ4172" s="43" t="str">
        <f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>_xll.BInterpol('Base IPCA'!$C$3:$C$14,'Base IPCA'!$E$3:$E$14,AH4173,"Cubic","Extrapolate=Linear","MultiX=Average","Skip=True","Sort=True")</f>
        <v>#N/A Invalid Parameter: Interpolation value</v>
      </c>
      <c r="AJ4173" s="43" t="str">
        <f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>_xll.BInterpol('Base IPCA'!$C$3:$C$14,'Base IPCA'!$E$3:$E$14,AH4174,"Cubic","Extrapolate=Linear","MultiX=Average","Skip=True","Sort=True")</f>
        <v>#N/A Invalid Parameter: Interpolation value</v>
      </c>
      <c r="AJ4174" s="43" t="str">
        <f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>_xll.BInterpol('Base IPCA'!$C$3:$C$14,'Base IPCA'!$E$3:$E$14,AH4175,"Cubic","Extrapolate=Linear","MultiX=Average","Skip=True","Sort=True")</f>
        <v>#N/A Invalid Parameter: Interpolation value</v>
      </c>
      <c r="AJ4175" s="43" t="str">
        <f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>_xll.BInterpol('Base IPCA'!$C$3:$C$14,'Base IPCA'!$E$3:$E$14,AH4176,"Cubic","Extrapolate=Linear","MultiX=Average","Skip=True","Sort=True")</f>
        <v>#N/A Invalid Parameter: Interpolation value</v>
      </c>
      <c r="AJ4176" s="43" t="str">
        <f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>_xll.BInterpol('Base IPCA'!$C$3:$C$14,'Base IPCA'!$E$3:$E$14,AH4177,"Cubic","Extrapolate=Linear","MultiX=Average","Skip=True","Sort=True")</f>
        <v>#N/A Invalid Parameter: Interpolation value</v>
      </c>
      <c r="AJ4177" s="43" t="str">
        <f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>_xll.BInterpol('Base IPCA'!$C$3:$C$14,'Base IPCA'!$E$3:$E$14,AH4178,"Cubic","Extrapolate=Linear","MultiX=Average","Skip=True","Sort=True")</f>
        <v>#N/A Invalid Parameter: Interpolation value</v>
      </c>
      <c r="AJ4178" s="43" t="str">
        <f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>_xll.BInterpol('Base IPCA'!$C$3:$C$14,'Base IPCA'!$E$3:$E$14,AH4179,"Cubic","Extrapolate=Linear","MultiX=Average","Skip=True","Sort=True")</f>
        <v>#N/A Invalid Parameter: Interpolation value</v>
      </c>
      <c r="AJ4179" s="43" t="str">
        <f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>_xll.BInterpol('Base IPCA'!$C$3:$C$14,'Base IPCA'!$E$3:$E$14,AH4180,"Cubic","Extrapolate=Linear","MultiX=Average","Skip=True","Sort=True")</f>
        <v>#N/A Invalid Parameter: Interpolation value</v>
      </c>
      <c r="AJ4180" s="43" t="str">
        <f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>_xll.BInterpol('Base IPCA'!$C$3:$C$14,'Base IPCA'!$E$3:$E$14,AH4181,"Cubic","Extrapolate=Linear","MultiX=Average","Skip=True","Sort=True")</f>
        <v>#N/A Invalid Parameter: Interpolation value</v>
      </c>
      <c r="AJ4181" s="43" t="str">
        <f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>_xll.BInterpol('Base IPCA'!$C$3:$C$14,'Base IPCA'!$E$3:$E$14,AH4182,"Cubic","Extrapolate=Linear","MultiX=Average","Skip=True","Sort=True")</f>
        <v>#N/A Invalid Parameter: Interpolation value</v>
      </c>
      <c r="AJ4182" s="43" t="str">
        <f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>_xll.BInterpol('Base IPCA'!$C$3:$C$14,'Base IPCA'!$E$3:$E$14,AH4183,"Cubic","Extrapolate=Linear","MultiX=Average","Skip=True","Sort=True")</f>
        <v>#N/A Invalid Parameter: Interpolation value</v>
      </c>
      <c r="AJ4183" s="43" t="str">
        <f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>_xll.BInterpol('Base IPCA'!$C$3:$C$14,'Base IPCA'!$E$3:$E$14,AH4184,"Cubic","Extrapolate=Linear","MultiX=Average","Skip=True","Sort=True")</f>
        <v>#N/A Invalid Parameter: Interpolation value</v>
      </c>
      <c r="AJ4184" s="43" t="str">
        <f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>_xll.BInterpol('Base IPCA'!$C$3:$C$14,'Base IPCA'!$E$3:$E$14,AH4185,"Cubic","Extrapolate=Linear","MultiX=Average","Skip=True","Sort=True")</f>
        <v>#N/A Invalid Parameter: Interpolation value</v>
      </c>
      <c r="AJ4185" s="43" t="str">
        <f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>_xll.BInterpol('Base IPCA'!$C$3:$C$14,'Base IPCA'!$E$3:$E$14,AH4186,"Cubic","Extrapolate=Linear","MultiX=Average","Skip=True","Sort=True")</f>
        <v>#N/A Invalid Parameter: Interpolation value</v>
      </c>
      <c r="AJ4186" s="43" t="str">
        <f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>_xll.BInterpol('Base IPCA'!$C$3:$C$14,'Base IPCA'!$E$3:$E$14,AH4187,"Cubic","Extrapolate=Linear","MultiX=Average","Skip=True","Sort=True")</f>
        <v>#N/A Invalid Parameter: Interpolation value</v>
      </c>
      <c r="AJ4187" s="43" t="str">
        <f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>_xll.BInterpol('Base IPCA'!$C$3:$C$14,'Base IPCA'!$E$3:$E$14,AH4188,"Cubic","Extrapolate=Linear","MultiX=Average","Skip=True","Sort=True")</f>
        <v>#N/A Invalid Parameter: Interpolation value</v>
      </c>
      <c r="AJ4188" s="43" t="str">
        <f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>_xll.BInterpol('Base IPCA'!$C$3:$C$14,'Base IPCA'!$E$3:$E$14,AH4189,"Cubic","Extrapolate=Linear","MultiX=Average","Skip=True","Sort=True")</f>
        <v>#N/A Invalid Parameter: Interpolation value</v>
      </c>
      <c r="AJ4189" s="43" t="str">
        <f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>_xll.BInterpol('Base IPCA'!$C$3:$C$14,'Base IPCA'!$E$3:$E$14,AH4190,"Cubic","Extrapolate=Linear","MultiX=Average","Skip=True","Sort=True")</f>
        <v>#N/A Invalid Parameter: Interpolation value</v>
      </c>
      <c r="AJ4190" s="43" t="str">
        <f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>_xll.BInterpol('Base IPCA'!$C$3:$C$14,'Base IPCA'!$E$3:$E$14,AH4191,"Cubic","Extrapolate=Linear","MultiX=Average","Skip=True","Sort=True")</f>
        <v>#N/A Invalid Parameter: Interpolation value</v>
      </c>
      <c r="AJ4191" s="43" t="str">
        <f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>_xll.BInterpol('Base IPCA'!$C$3:$C$14,'Base IPCA'!$E$3:$E$14,AH4192,"Cubic","Extrapolate=Linear","MultiX=Average","Skip=True","Sort=True")</f>
        <v>#N/A Invalid Parameter: Interpolation value</v>
      </c>
      <c r="AJ4192" s="43" t="str">
        <f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>_xll.BInterpol('Base IPCA'!$C$3:$C$14,'Base IPCA'!$E$3:$E$14,AH4193,"Cubic","Extrapolate=Linear","MultiX=Average","Skip=True","Sort=True")</f>
        <v>#N/A Invalid Parameter: Interpolation value</v>
      </c>
      <c r="AJ4193" s="43" t="str">
        <f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>_xll.BInterpol('Base IPCA'!$C$3:$C$14,'Base IPCA'!$E$3:$E$14,AH4194,"Cubic","Extrapolate=Linear","MultiX=Average","Skip=True","Sort=True")</f>
        <v>#N/A Invalid Parameter: Interpolation value</v>
      </c>
      <c r="AJ4194" s="43" t="str">
        <f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>_xll.BInterpol('Base IPCA'!$C$3:$C$14,'Base IPCA'!$E$3:$E$14,AH4195,"Cubic","Extrapolate=Linear","MultiX=Average","Skip=True","Sort=True")</f>
        <v>#N/A Invalid Parameter: Interpolation value</v>
      </c>
      <c r="AJ4195" s="43" t="str">
        <f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>_xll.BInterpol('Base IPCA'!$C$3:$C$14,'Base IPCA'!$E$3:$E$14,AH4196,"Cubic","Extrapolate=Linear","MultiX=Average","Skip=True","Sort=True")</f>
        <v>#N/A Invalid Parameter: Interpolation value</v>
      </c>
      <c r="AJ4196" s="43" t="str">
        <f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>_xll.BInterpol('Base IPCA'!$C$3:$C$14,'Base IPCA'!$E$3:$E$14,AH4197,"Cubic","Extrapolate=Linear","MultiX=Average","Skip=True","Sort=True")</f>
        <v>#N/A Invalid Parameter: Interpolation value</v>
      </c>
      <c r="AJ4197" s="43" t="str">
        <f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>_xll.BInterpol('Base IPCA'!$C$3:$C$14,'Base IPCA'!$E$3:$E$14,AH4198,"Cubic","Extrapolate=Linear","MultiX=Average","Skip=True","Sort=True")</f>
        <v>#N/A Invalid Parameter: Interpolation value</v>
      </c>
      <c r="AJ4198" s="43" t="str">
        <f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>_xll.BInterpol('Base IPCA'!$C$3:$C$14,'Base IPCA'!$E$3:$E$14,AH4199,"Cubic","Extrapolate=Linear","MultiX=Average","Skip=True","Sort=True")</f>
        <v>#N/A Invalid Parameter: Interpolation value</v>
      </c>
      <c r="AJ4199" s="43" t="str">
        <f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>_xll.BInterpol('Base IPCA'!$C$3:$C$14,'Base IPCA'!$E$3:$E$14,AH4200,"Cubic","Extrapolate=Linear","MultiX=Average","Skip=True","Sort=True")</f>
        <v>#N/A Invalid Parameter: Interpolation value</v>
      </c>
      <c r="AJ4200" s="43" t="str">
        <f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>_xll.BInterpol('Base IPCA'!$C$3:$C$14,'Base IPCA'!$E$3:$E$14,AH4201,"Cubic","Extrapolate=Linear","MultiX=Average","Skip=True","Sort=True")</f>
        <v>#N/A Invalid Parameter: Interpolation value</v>
      </c>
      <c r="AJ4201" s="43" t="str">
        <f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>_xll.BInterpol('Base IPCA'!$C$3:$C$14,'Base IPCA'!$E$3:$E$14,AH4202,"Cubic","Extrapolate=Linear","MultiX=Average","Skip=True","Sort=True")</f>
        <v>#N/A Invalid Parameter: Interpolation value</v>
      </c>
      <c r="AJ4202" s="43" t="str">
        <f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>_xll.BInterpol('Base IPCA'!$C$3:$C$14,'Base IPCA'!$E$3:$E$14,AH4203,"Cubic","Extrapolate=Linear","MultiX=Average","Skip=True","Sort=True")</f>
        <v>#N/A Invalid Parameter: Interpolation value</v>
      </c>
      <c r="AJ4203" s="43" t="str">
        <f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>_xll.BInterpol('Base IPCA'!$C$3:$C$14,'Base IPCA'!$E$3:$E$14,AH4204,"Cubic","Extrapolate=Linear","MultiX=Average","Skip=True","Sort=True")</f>
        <v>#N/A Invalid Parameter: Interpolation value</v>
      </c>
      <c r="AJ4204" s="43" t="str">
        <f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>_xll.BInterpol('Base IPCA'!$C$3:$C$14,'Base IPCA'!$E$3:$E$14,AH4205,"Cubic","Extrapolate=Linear","MultiX=Average","Skip=True","Sort=True")</f>
        <v>#N/A Invalid Parameter: Interpolation value</v>
      </c>
      <c r="AJ4205" s="43" t="str">
        <f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>_xll.BInterpol('Base IPCA'!$C$3:$C$14,'Base IPCA'!$E$3:$E$14,AH4206,"Cubic","Extrapolate=Linear","MultiX=Average","Skip=True","Sort=True")</f>
        <v>#N/A Invalid Parameter: Interpolation value</v>
      </c>
      <c r="AJ4206" s="43" t="str">
        <f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>_xll.BInterpol('Base IPCA'!$C$3:$C$14,'Base IPCA'!$E$3:$E$14,AH4207,"Cubic","Extrapolate=Linear","MultiX=Average","Skip=True","Sort=True")</f>
        <v>#N/A Invalid Parameter: Interpolation value</v>
      </c>
      <c r="AJ4207" s="43" t="str">
        <f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>_xll.BInterpol('Base IPCA'!$C$3:$C$14,'Base IPCA'!$E$3:$E$14,AH4208,"Cubic","Extrapolate=Linear","MultiX=Average","Skip=True","Sort=True")</f>
        <v>#N/A Invalid Parameter: Interpolation value</v>
      </c>
      <c r="AJ4208" s="43" t="str">
        <f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>_xll.BInterpol('Base IPCA'!$C$3:$C$14,'Base IPCA'!$E$3:$E$14,AH4209,"Cubic","Extrapolate=Linear","MultiX=Average","Skip=True","Sort=True")</f>
        <v>#N/A Invalid Parameter: Interpolation value</v>
      </c>
      <c r="AJ4209" s="43" t="str">
        <f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>_xll.BInterpol('Base IPCA'!$C$3:$C$14,'Base IPCA'!$E$3:$E$14,AH4210,"Cubic","Extrapolate=Linear","MultiX=Average","Skip=True","Sort=True")</f>
        <v>#N/A Invalid Parameter: Interpolation value</v>
      </c>
      <c r="AJ4210" s="43" t="str">
        <f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>_xll.BInterpol('Base IPCA'!$C$3:$C$14,'Base IPCA'!$E$3:$E$14,AH4211,"Cubic","Extrapolate=Linear","MultiX=Average","Skip=True","Sort=True")</f>
        <v>#N/A Invalid Parameter: Interpolation value</v>
      </c>
      <c r="AJ4211" s="43" t="str">
        <f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>_xll.BInterpol('Base IPCA'!$C$3:$C$14,'Base IPCA'!$E$3:$E$14,AH4212,"Cubic","Extrapolate=Linear","MultiX=Average","Skip=True","Sort=True")</f>
        <v>#N/A Invalid Parameter: Interpolation value</v>
      </c>
      <c r="AJ4212" s="43" t="str">
        <f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>_xll.BInterpol('Base IPCA'!$C$3:$C$14,'Base IPCA'!$E$3:$E$14,AH4213,"Cubic","Extrapolate=Linear","MultiX=Average","Skip=True","Sort=True")</f>
        <v>#N/A Invalid Parameter: Interpolation value</v>
      </c>
      <c r="AJ4213" s="43" t="str">
        <f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>_xll.BInterpol('Base IPCA'!$C$3:$C$14,'Base IPCA'!$E$3:$E$14,AH4214,"Cubic","Extrapolate=Linear","MultiX=Average","Skip=True","Sort=True")</f>
        <v>#N/A Invalid Parameter: Interpolation value</v>
      </c>
      <c r="AJ4214" s="43" t="str">
        <f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>_xll.BInterpol('Base IPCA'!$C$3:$C$14,'Base IPCA'!$E$3:$E$14,AH4215,"Cubic","Extrapolate=Linear","MultiX=Average","Skip=True","Sort=True")</f>
        <v>#N/A Invalid Parameter: Interpolation value</v>
      </c>
      <c r="AJ4215" s="43" t="str">
        <f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>_xll.BInterpol('Base IPCA'!$C$3:$C$14,'Base IPCA'!$E$3:$E$14,AH4216,"Cubic","Extrapolate=Linear","MultiX=Average","Skip=True","Sort=True")</f>
        <v>#N/A Invalid Parameter: Interpolation value</v>
      </c>
      <c r="AJ4216" s="43" t="str">
        <f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>_xll.BInterpol('Base IPCA'!$C$3:$C$14,'Base IPCA'!$E$3:$E$14,AH4217,"Cubic","Extrapolate=Linear","MultiX=Average","Skip=True","Sort=True")</f>
        <v>#N/A Invalid Parameter: Interpolation value</v>
      </c>
      <c r="AJ4217" s="43" t="str">
        <f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>_xll.BInterpol('Base IPCA'!$C$3:$C$14,'Base IPCA'!$E$3:$E$14,AH4218,"Cubic","Extrapolate=Linear","MultiX=Average","Skip=True","Sort=True")</f>
        <v>#N/A Invalid Parameter: Interpolation value</v>
      </c>
      <c r="AJ4218" s="43" t="str">
        <f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>_xll.BInterpol('Base IPCA'!$C$3:$C$14,'Base IPCA'!$E$3:$E$14,AH4219,"Cubic","Extrapolate=Linear","MultiX=Average","Skip=True","Sort=True")</f>
        <v>#N/A Invalid Parameter: Interpolation value</v>
      </c>
      <c r="AJ4219" s="43" t="str">
        <f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>_xll.BInterpol('Base IPCA'!$C$3:$C$14,'Base IPCA'!$E$3:$E$14,AH4220,"Cubic","Extrapolate=Linear","MultiX=Average","Skip=True","Sort=True")</f>
        <v>#N/A Invalid Parameter: Interpolation value</v>
      </c>
      <c r="AJ4220" s="43" t="str">
        <f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>_xll.BInterpol('Base IPCA'!$C$3:$C$14,'Base IPCA'!$E$3:$E$14,AH4221,"Cubic","Extrapolate=Linear","MultiX=Average","Skip=True","Sort=True")</f>
        <v>#N/A Invalid Parameter: Interpolation value</v>
      </c>
      <c r="AJ4221" s="43" t="str">
        <f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>_xll.BInterpol('Base IPCA'!$C$3:$C$14,'Base IPCA'!$E$3:$E$14,AH4222,"Cubic","Extrapolate=Linear","MultiX=Average","Skip=True","Sort=True")</f>
        <v>#N/A Invalid Parameter: Interpolation value</v>
      </c>
      <c r="AJ4222" s="43" t="str">
        <f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>_xll.BInterpol('Base IPCA'!$C$3:$C$14,'Base IPCA'!$E$3:$E$14,AH4223,"Cubic","Extrapolate=Linear","MultiX=Average","Skip=True","Sort=True")</f>
        <v>#N/A Invalid Parameter: Interpolation value</v>
      </c>
      <c r="AJ4223" s="43" t="str">
        <f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>_xll.BInterpol('Base IPCA'!$C$3:$C$14,'Base IPCA'!$E$3:$E$14,AH4224,"Cubic","Extrapolate=Linear","MultiX=Average","Skip=True","Sort=True")</f>
        <v>#N/A Invalid Parameter: Interpolation value</v>
      </c>
      <c r="AJ4224" s="43" t="str">
        <f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>_xll.BInterpol('Base IPCA'!$C$3:$C$14,'Base IPCA'!$E$3:$E$14,AH4225,"Cubic","Extrapolate=Linear","MultiX=Average","Skip=True","Sort=True")</f>
        <v>#N/A Invalid Parameter: Interpolation value</v>
      </c>
      <c r="AJ4225" s="43" t="str">
        <f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>_xll.BInterpol('Base IPCA'!$C$3:$C$14,'Base IPCA'!$E$3:$E$14,AH4226,"Cubic","Extrapolate=Linear","MultiX=Average","Skip=True","Sort=True")</f>
        <v>#N/A Invalid Parameter: Interpolation value</v>
      </c>
      <c r="AJ4226" s="43" t="str">
        <f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>_xll.BInterpol('Base IPCA'!$C$3:$C$14,'Base IPCA'!$E$3:$E$14,AH4227,"Cubic","Extrapolate=Linear","MultiX=Average","Skip=True","Sort=True")</f>
        <v>#N/A Invalid Parameter: Interpolation value</v>
      </c>
      <c r="AJ4227" s="43" t="str">
        <f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>_xll.BInterpol('Base IPCA'!$C$3:$C$14,'Base IPCA'!$E$3:$E$14,AH4228,"Cubic","Extrapolate=Linear","MultiX=Average","Skip=True","Sort=True")</f>
        <v>#N/A Invalid Parameter: Interpolation value</v>
      </c>
      <c r="AJ4228" s="43" t="str">
        <f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>_xll.BInterpol('Base IPCA'!$C$3:$C$14,'Base IPCA'!$E$3:$E$14,AH4229,"Cubic","Extrapolate=Linear","MultiX=Average","Skip=True","Sort=True")</f>
        <v>#N/A Invalid Parameter: Interpolation value</v>
      </c>
      <c r="AJ4229" s="43" t="str">
        <f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>_xll.BInterpol('Base IPCA'!$C$3:$C$14,'Base IPCA'!$E$3:$E$14,AH4230,"Cubic","Extrapolate=Linear","MultiX=Average","Skip=True","Sort=True")</f>
        <v>#N/A Invalid Parameter: Interpolation value</v>
      </c>
      <c r="AJ4230" s="43" t="str">
        <f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>_xll.BInterpol('Base IPCA'!$C$3:$C$14,'Base IPCA'!$E$3:$E$14,AH4231,"Cubic","Extrapolate=Linear","MultiX=Average","Skip=True","Sort=True")</f>
        <v>#N/A Invalid Parameter: Interpolation value</v>
      </c>
      <c r="AJ4231" s="43" t="str">
        <f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>_xll.BInterpol('Base IPCA'!$C$3:$C$14,'Base IPCA'!$E$3:$E$14,AH4232,"Cubic","Extrapolate=Linear","MultiX=Average","Skip=True","Sort=True")</f>
        <v>#N/A Invalid Parameter: Interpolation value</v>
      </c>
      <c r="AJ4232" s="43" t="str">
        <f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>_xll.BInterpol('Base IPCA'!$C$3:$C$14,'Base IPCA'!$E$3:$E$14,AH4233,"Cubic","Extrapolate=Linear","MultiX=Average","Skip=True","Sort=True")</f>
        <v>#N/A Invalid Parameter: Interpolation value</v>
      </c>
      <c r="AJ4233" s="43" t="str">
        <f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>_xll.BInterpol('Base IPCA'!$C$3:$C$14,'Base IPCA'!$E$3:$E$14,AH4234,"Cubic","Extrapolate=Linear","MultiX=Average","Skip=True","Sort=True")</f>
        <v>#N/A Invalid Parameter: Interpolation value</v>
      </c>
      <c r="AJ4234" s="43" t="str">
        <f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>_xll.BInterpol('Base IPCA'!$C$3:$C$14,'Base IPCA'!$E$3:$E$14,AH4235,"Cubic","Extrapolate=Linear","MultiX=Average","Skip=True","Sort=True")</f>
        <v>#N/A Invalid Parameter: Interpolation value</v>
      </c>
      <c r="AJ4235" s="43" t="str">
        <f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>_xll.BInterpol('Base IPCA'!$C$3:$C$14,'Base IPCA'!$E$3:$E$14,AH4236,"Cubic","Extrapolate=Linear","MultiX=Average","Skip=True","Sort=True")</f>
        <v>#N/A Invalid Parameter: Interpolation value</v>
      </c>
      <c r="AJ4236" s="43" t="str">
        <f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>_xll.BInterpol('Base IPCA'!$C$3:$C$14,'Base IPCA'!$E$3:$E$14,AH4237,"Cubic","Extrapolate=Linear","MultiX=Average","Skip=True","Sort=True")</f>
        <v>#N/A Invalid Parameter: Interpolation value</v>
      </c>
      <c r="AJ4237" s="43" t="str">
        <f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>_xll.BInterpol('Base IPCA'!$C$3:$C$14,'Base IPCA'!$E$3:$E$14,AH4238,"Cubic","Extrapolate=Linear","MultiX=Average","Skip=True","Sort=True")</f>
        <v>#N/A Invalid Parameter: Interpolation value</v>
      </c>
      <c r="AJ4238" s="43" t="str">
        <f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>_xll.BInterpol('Base IPCA'!$C$3:$C$14,'Base IPCA'!$E$3:$E$14,AH4239,"Cubic","Extrapolate=Linear","MultiX=Average","Skip=True","Sort=True")</f>
        <v>#N/A Invalid Parameter: Interpolation value</v>
      </c>
      <c r="AJ4239" s="43" t="str">
        <f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>_xll.BInterpol('Base IPCA'!$C$3:$C$14,'Base IPCA'!$E$3:$E$14,AH4240,"Cubic","Extrapolate=Linear","MultiX=Average","Skip=True","Sort=True")</f>
        <v>#N/A Invalid Parameter: Interpolation value</v>
      </c>
      <c r="AJ4240" s="43" t="str">
        <f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>_xll.BInterpol('Base IPCA'!$C$3:$C$14,'Base IPCA'!$E$3:$E$14,AH4241,"Cubic","Extrapolate=Linear","MultiX=Average","Skip=True","Sort=True")</f>
        <v>#N/A Invalid Parameter: Interpolation value</v>
      </c>
      <c r="AJ4241" s="43" t="str">
        <f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>_xll.BInterpol('Base IPCA'!$C$3:$C$14,'Base IPCA'!$E$3:$E$14,AH4242,"Cubic","Extrapolate=Linear","MultiX=Average","Skip=True","Sort=True")</f>
        <v>#N/A Invalid Parameter: Interpolation value</v>
      </c>
      <c r="AJ4242" s="43" t="str">
        <f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>_xll.BInterpol('Base IPCA'!$C$3:$C$14,'Base IPCA'!$E$3:$E$14,AH4243,"Cubic","Extrapolate=Linear","MultiX=Average","Skip=True","Sort=True")</f>
        <v>#N/A Invalid Parameter: Interpolation value</v>
      </c>
      <c r="AJ4243" s="43" t="str">
        <f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>_xll.BInterpol('Base IPCA'!$C$3:$C$14,'Base IPCA'!$E$3:$E$14,AH4244,"Cubic","Extrapolate=Linear","MultiX=Average","Skip=True","Sort=True")</f>
        <v>#N/A Invalid Parameter: Interpolation value</v>
      </c>
      <c r="AJ4244" s="43" t="str">
        <f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>_xll.BInterpol('Base IPCA'!$C$3:$C$14,'Base IPCA'!$E$3:$E$14,AH4245,"Cubic","Extrapolate=Linear","MultiX=Average","Skip=True","Sort=True")</f>
        <v>#N/A Invalid Parameter: Interpolation value</v>
      </c>
      <c r="AJ4245" s="43" t="str">
        <f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>_xll.BInterpol('Base IPCA'!$C$3:$C$14,'Base IPCA'!$E$3:$E$14,AH4246,"Cubic","Extrapolate=Linear","MultiX=Average","Skip=True","Sort=True")</f>
        <v>#N/A Invalid Parameter: Interpolation value</v>
      </c>
      <c r="AJ4246" s="43" t="str">
        <f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>_xll.BInterpol('Base IPCA'!$C$3:$C$14,'Base IPCA'!$E$3:$E$14,AH4247,"Cubic","Extrapolate=Linear","MultiX=Average","Skip=True","Sort=True")</f>
        <v>#N/A Invalid Parameter: Interpolation value</v>
      </c>
      <c r="AJ4247" s="43" t="str">
        <f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>_xll.BInterpol('Base IPCA'!$C$3:$C$14,'Base IPCA'!$E$3:$E$14,AH4248,"Cubic","Extrapolate=Linear","MultiX=Average","Skip=True","Sort=True")</f>
        <v>#N/A Invalid Parameter: Interpolation value</v>
      </c>
      <c r="AJ4248" s="43" t="str">
        <f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>_xll.BInterpol('Base IPCA'!$C$3:$C$14,'Base IPCA'!$E$3:$E$14,AH4249,"Cubic","Extrapolate=Linear","MultiX=Average","Skip=True","Sort=True")</f>
        <v>#N/A Invalid Parameter: Interpolation value</v>
      </c>
      <c r="AJ4249" s="43" t="str">
        <f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>_xll.BInterpol('Base IPCA'!$C$3:$C$14,'Base IPCA'!$E$3:$E$14,AH4250,"Cubic","Extrapolate=Linear","MultiX=Average","Skip=True","Sort=True")</f>
        <v>#N/A Invalid Parameter: Interpolation value</v>
      </c>
      <c r="AJ4250" s="43" t="str">
        <f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>_xll.BInterpol('Base IPCA'!$C$3:$C$14,'Base IPCA'!$E$3:$E$14,AH4251,"Cubic","Extrapolate=Linear","MultiX=Average","Skip=True","Sort=True")</f>
        <v>#N/A Invalid Parameter: Interpolation value</v>
      </c>
      <c r="AJ4251" s="43" t="str">
        <f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>_xll.BInterpol('Base IPCA'!$C$3:$C$14,'Base IPCA'!$E$3:$E$14,AH4252,"Cubic","Extrapolate=Linear","MultiX=Average","Skip=True","Sort=True")</f>
        <v>#N/A Invalid Parameter: Interpolation value</v>
      </c>
      <c r="AJ4252" s="43" t="str">
        <f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>_xll.BInterpol('Base IPCA'!$C$3:$C$14,'Base IPCA'!$E$3:$E$14,AH4253,"Cubic","Extrapolate=Linear","MultiX=Average","Skip=True","Sort=True")</f>
        <v>#N/A Invalid Parameter: Interpolation value</v>
      </c>
      <c r="AJ4253" s="43" t="str">
        <f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>_xll.BInterpol('Base IPCA'!$C$3:$C$14,'Base IPCA'!$E$3:$E$14,AH4254,"Cubic","Extrapolate=Linear","MultiX=Average","Skip=True","Sort=True")</f>
        <v>#N/A Invalid Parameter: Interpolation value</v>
      </c>
      <c r="AJ4254" s="43" t="str">
        <f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>_xll.BInterpol('Base IPCA'!$C$3:$C$14,'Base IPCA'!$E$3:$E$14,AH4255,"Cubic","Extrapolate=Linear","MultiX=Average","Skip=True","Sort=True")</f>
        <v>#N/A Invalid Parameter: Interpolation value</v>
      </c>
      <c r="AJ4255" s="43" t="str">
        <f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>_xll.BInterpol('Base IPCA'!$C$3:$C$14,'Base IPCA'!$E$3:$E$14,AH4256,"Cubic","Extrapolate=Linear","MultiX=Average","Skip=True","Sort=True")</f>
        <v>#N/A Invalid Parameter: Interpolation value</v>
      </c>
      <c r="AJ4256" s="43" t="str">
        <f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>_xll.BInterpol('Base IPCA'!$C$3:$C$14,'Base IPCA'!$E$3:$E$14,AH4257,"Cubic","Extrapolate=Linear","MultiX=Average","Skip=True","Sort=True")</f>
        <v>#N/A Invalid Parameter: Interpolation value</v>
      </c>
      <c r="AJ4257" s="43" t="str">
        <f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>_xll.BInterpol('Base IPCA'!$C$3:$C$14,'Base IPCA'!$E$3:$E$14,AH4258,"Cubic","Extrapolate=Linear","MultiX=Average","Skip=True","Sort=True")</f>
        <v>#N/A Invalid Parameter: Interpolation value</v>
      </c>
      <c r="AJ4258" s="43" t="str">
        <f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>_xll.BInterpol('Base IPCA'!$C$3:$C$14,'Base IPCA'!$E$3:$E$14,AH4259,"Cubic","Extrapolate=Linear","MultiX=Average","Skip=True","Sort=True")</f>
        <v>#N/A Invalid Parameter: Interpolation value</v>
      </c>
      <c r="AJ4259" s="43" t="str">
        <f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>_xll.BInterpol('Base IPCA'!$C$3:$C$14,'Base IPCA'!$E$3:$E$14,AH4260,"Cubic","Extrapolate=Linear","MultiX=Average","Skip=True","Sort=True")</f>
        <v>#N/A Invalid Parameter: Interpolation value</v>
      </c>
      <c r="AJ4260" s="43" t="str">
        <f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>_xll.BInterpol('Base IPCA'!$C$3:$C$14,'Base IPCA'!$E$3:$E$14,AH4261,"Cubic","Extrapolate=Linear","MultiX=Average","Skip=True","Sort=True")</f>
        <v>#N/A Invalid Parameter: Interpolation value</v>
      </c>
      <c r="AJ4261" s="43" t="str">
        <f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>_xll.BInterpol('Base IPCA'!$C$3:$C$14,'Base IPCA'!$E$3:$E$14,AH4262,"Cubic","Extrapolate=Linear","MultiX=Average","Skip=True","Sort=True")</f>
        <v>#N/A Invalid Parameter: Interpolation value</v>
      </c>
      <c r="AJ4262" s="43" t="str">
        <f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>_xll.BInterpol('Base IPCA'!$C$3:$C$14,'Base IPCA'!$E$3:$E$14,AH4263,"Cubic","Extrapolate=Linear","MultiX=Average","Skip=True","Sort=True")</f>
        <v>#N/A Invalid Parameter: Interpolation value</v>
      </c>
      <c r="AJ4263" s="43" t="str">
        <f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>_xll.BInterpol('Base IPCA'!$C$3:$C$14,'Base IPCA'!$E$3:$E$14,AH4264,"Cubic","Extrapolate=Linear","MultiX=Average","Skip=True","Sort=True")</f>
        <v>#N/A Invalid Parameter: Interpolation value</v>
      </c>
      <c r="AJ4264" s="43" t="str">
        <f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>_xll.BInterpol('Base IPCA'!$C$3:$C$14,'Base IPCA'!$E$3:$E$14,AH4265,"Cubic","Extrapolate=Linear","MultiX=Average","Skip=True","Sort=True")</f>
        <v>#N/A Invalid Parameter: Interpolation value</v>
      </c>
      <c r="AJ4265" s="43" t="str">
        <f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>_xll.BInterpol('Base IPCA'!$C$3:$C$14,'Base IPCA'!$E$3:$E$14,AH4266,"Cubic","Extrapolate=Linear","MultiX=Average","Skip=True","Sort=True")</f>
        <v>#N/A Invalid Parameter: Interpolation value</v>
      </c>
      <c r="AJ4266" s="43" t="str">
        <f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>_xll.BInterpol('Base IPCA'!$C$3:$C$14,'Base IPCA'!$E$3:$E$14,AH4267,"Cubic","Extrapolate=Linear","MultiX=Average","Skip=True","Sort=True")</f>
        <v>#N/A Invalid Parameter: Interpolation value</v>
      </c>
      <c r="AJ4267" s="43" t="str">
        <f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>_xll.BInterpol('Base IPCA'!$C$3:$C$14,'Base IPCA'!$E$3:$E$14,AH4268,"Cubic","Extrapolate=Linear","MultiX=Average","Skip=True","Sort=True")</f>
        <v>#N/A Invalid Parameter: Interpolation value</v>
      </c>
      <c r="AJ4268" s="43" t="str">
        <f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>_xll.BInterpol('Base IPCA'!$C$3:$C$14,'Base IPCA'!$E$3:$E$14,AH4269,"Cubic","Extrapolate=Linear","MultiX=Average","Skip=True","Sort=True")</f>
        <v>#N/A Invalid Parameter: Interpolation value</v>
      </c>
      <c r="AJ4269" s="43" t="str">
        <f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>_xll.BInterpol('Base IPCA'!$C$3:$C$14,'Base IPCA'!$E$3:$E$14,AH4270,"Cubic","Extrapolate=Linear","MultiX=Average","Skip=True","Sort=True")</f>
        <v>#N/A Invalid Parameter: Interpolation value</v>
      </c>
      <c r="AJ4270" s="43" t="str">
        <f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>_xll.BInterpol('Base IPCA'!$C$3:$C$14,'Base IPCA'!$E$3:$E$14,AH4271,"Cubic","Extrapolate=Linear","MultiX=Average","Skip=True","Sort=True")</f>
        <v>#N/A Invalid Parameter: Interpolation value</v>
      </c>
      <c r="AJ4271" s="43" t="str">
        <f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>_xll.BInterpol('Base IPCA'!$C$3:$C$14,'Base IPCA'!$E$3:$E$14,AH4272,"Cubic","Extrapolate=Linear","MultiX=Average","Skip=True","Sort=True")</f>
        <v>#N/A Invalid Parameter: Interpolation value</v>
      </c>
      <c r="AJ4272" s="43" t="str">
        <f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>_xll.BInterpol('Base IPCA'!$C$3:$C$14,'Base IPCA'!$E$3:$E$14,AH4273,"Cubic","Extrapolate=Linear","MultiX=Average","Skip=True","Sort=True")</f>
        <v>#N/A Invalid Parameter: Interpolation value</v>
      </c>
      <c r="AJ4273" s="43" t="str">
        <f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>_xll.BInterpol('Base IPCA'!$C$3:$C$14,'Base IPCA'!$E$3:$E$14,AH4274,"Cubic","Extrapolate=Linear","MultiX=Average","Skip=True","Sort=True")</f>
        <v>#N/A Invalid Parameter: Interpolation value</v>
      </c>
      <c r="AJ4274" s="43" t="str">
        <f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>_xll.BInterpol('Base IPCA'!$C$3:$C$14,'Base IPCA'!$E$3:$E$14,AH4275,"Cubic","Extrapolate=Linear","MultiX=Average","Skip=True","Sort=True")</f>
        <v>#N/A Invalid Parameter: Interpolation value</v>
      </c>
      <c r="AJ4275" s="43" t="str">
        <f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>_xll.BInterpol('Base IPCA'!$C$3:$C$14,'Base IPCA'!$E$3:$E$14,AH4276,"Cubic","Extrapolate=Linear","MultiX=Average","Skip=True","Sort=True")</f>
        <v>#N/A Invalid Parameter: Interpolation value</v>
      </c>
      <c r="AJ4276" s="43" t="str">
        <f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>_xll.BInterpol('Base IPCA'!$C$3:$C$14,'Base IPCA'!$E$3:$E$14,AH4277,"Cubic","Extrapolate=Linear","MultiX=Average","Skip=True","Sort=True")</f>
        <v>#N/A Invalid Parameter: Interpolation value</v>
      </c>
      <c r="AJ4277" s="43" t="str">
        <f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>_xll.BInterpol('Base IPCA'!$C$3:$C$14,'Base IPCA'!$E$3:$E$14,AH4278,"Cubic","Extrapolate=Linear","MultiX=Average","Skip=True","Sort=True")</f>
        <v>#N/A Invalid Parameter: Interpolation value</v>
      </c>
      <c r="AJ4278" s="43" t="str">
        <f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>_xll.BInterpol('Base IPCA'!$C$3:$C$14,'Base IPCA'!$E$3:$E$14,AH4279,"Cubic","Extrapolate=Linear","MultiX=Average","Skip=True","Sort=True")</f>
        <v>#N/A Invalid Parameter: Interpolation value</v>
      </c>
      <c r="AJ4279" s="43" t="str">
        <f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>_xll.BInterpol('Base IPCA'!$C$3:$C$14,'Base IPCA'!$E$3:$E$14,AH4280,"Cubic","Extrapolate=Linear","MultiX=Average","Skip=True","Sort=True")</f>
        <v>#N/A Invalid Parameter: Interpolation value</v>
      </c>
      <c r="AJ4280" s="43" t="str">
        <f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>_xll.BInterpol('Base IPCA'!$C$3:$C$14,'Base IPCA'!$E$3:$E$14,AH4281,"Cubic","Extrapolate=Linear","MultiX=Average","Skip=True","Sort=True")</f>
        <v>#N/A Invalid Parameter: Interpolation value</v>
      </c>
      <c r="AJ4281" s="43" t="str">
        <f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>_xll.BInterpol('Base IPCA'!$C$3:$C$14,'Base IPCA'!$E$3:$E$14,AH4282,"Cubic","Extrapolate=Linear","MultiX=Average","Skip=True","Sort=True")</f>
        <v>#N/A Invalid Parameter: Interpolation value</v>
      </c>
      <c r="AJ4282" s="43" t="str">
        <f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>_xll.BInterpol('Base IPCA'!$C$3:$C$14,'Base IPCA'!$E$3:$E$14,AH4283,"Cubic","Extrapolate=Linear","MultiX=Average","Skip=True","Sort=True")</f>
        <v>#N/A Invalid Parameter: Interpolation value</v>
      </c>
      <c r="AJ4283" s="43" t="str">
        <f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>_xll.BInterpol('Base IPCA'!$C$3:$C$14,'Base IPCA'!$E$3:$E$14,AH4284,"Cubic","Extrapolate=Linear","MultiX=Average","Skip=True","Sort=True")</f>
        <v>#N/A Invalid Parameter: Interpolation value</v>
      </c>
      <c r="AJ4284" s="43" t="str">
        <f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>_xll.BInterpol('Base IPCA'!$C$3:$C$14,'Base IPCA'!$E$3:$E$14,AH4285,"Cubic","Extrapolate=Linear","MultiX=Average","Skip=True","Sort=True")</f>
        <v>#N/A Invalid Parameter: Interpolation value</v>
      </c>
      <c r="AJ4285" s="43" t="str">
        <f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>_xll.BInterpol('Base IPCA'!$C$3:$C$14,'Base IPCA'!$E$3:$E$14,AH4286,"Cubic","Extrapolate=Linear","MultiX=Average","Skip=True","Sort=True")</f>
        <v>#N/A Invalid Parameter: Interpolation value</v>
      </c>
      <c r="AJ4286" s="43" t="str">
        <f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>_xll.BInterpol('Base IPCA'!$C$3:$C$14,'Base IPCA'!$E$3:$E$14,AH4287,"Cubic","Extrapolate=Linear","MultiX=Average","Skip=True","Sort=True")</f>
        <v>#N/A Invalid Parameter: Interpolation value</v>
      </c>
      <c r="AJ4287" s="43" t="str">
        <f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>_xll.BInterpol('Base IPCA'!$C$3:$C$14,'Base IPCA'!$E$3:$E$14,AH4288,"Cubic","Extrapolate=Linear","MultiX=Average","Skip=True","Sort=True")</f>
        <v>#N/A Invalid Parameter: Interpolation value</v>
      </c>
      <c r="AJ4288" s="43" t="str">
        <f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>_xll.BInterpol('Base IPCA'!$C$3:$C$14,'Base IPCA'!$E$3:$E$14,AH4289,"Cubic","Extrapolate=Linear","MultiX=Average","Skip=True","Sort=True")</f>
        <v>#N/A Invalid Parameter: Interpolation value</v>
      </c>
      <c r="AJ4289" s="43" t="str">
        <f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>_xll.BInterpol('Base IPCA'!$C$3:$C$14,'Base IPCA'!$E$3:$E$14,AH4290,"Cubic","Extrapolate=Linear","MultiX=Average","Skip=True","Sort=True")</f>
        <v>#N/A Invalid Parameter: Interpolation value</v>
      </c>
      <c r="AJ4290" s="43" t="str">
        <f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>_xll.BInterpol('Base IPCA'!$C$3:$C$14,'Base IPCA'!$E$3:$E$14,AH4291,"Cubic","Extrapolate=Linear","MultiX=Average","Skip=True","Sort=True")</f>
        <v>#N/A Invalid Parameter: Interpolation value</v>
      </c>
      <c r="AJ4291" s="43" t="str">
        <f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>_xll.BInterpol('Base IPCA'!$C$3:$C$14,'Base IPCA'!$E$3:$E$14,AH4292,"Cubic","Extrapolate=Linear","MultiX=Average","Skip=True","Sort=True")</f>
        <v>#N/A Invalid Parameter: Interpolation value</v>
      </c>
      <c r="AJ4292" s="43" t="str">
        <f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>_xll.BInterpol('Base IPCA'!$C$3:$C$14,'Base IPCA'!$E$3:$E$14,AH4293,"Cubic","Extrapolate=Linear","MultiX=Average","Skip=True","Sort=True")</f>
        <v>#N/A Invalid Parameter: Interpolation value</v>
      </c>
      <c r="AJ4293" s="43" t="str">
        <f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>_xll.BInterpol('Base IPCA'!$C$3:$C$14,'Base IPCA'!$E$3:$E$14,AH4294,"Cubic","Extrapolate=Linear","MultiX=Average","Skip=True","Sort=True")</f>
        <v>#N/A Invalid Parameter: Interpolation value</v>
      </c>
      <c r="AJ4294" s="43" t="str">
        <f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>_xll.BInterpol('Base IPCA'!$C$3:$C$14,'Base IPCA'!$E$3:$E$14,AH4295,"Cubic","Extrapolate=Linear","MultiX=Average","Skip=True","Sort=True")</f>
        <v>#N/A Invalid Parameter: Interpolation value</v>
      </c>
      <c r="AJ4295" s="43" t="str">
        <f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>_xll.BInterpol('Base IPCA'!$C$3:$C$14,'Base IPCA'!$E$3:$E$14,AH4296,"Cubic","Extrapolate=Linear","MultiX=Average","Skip=True","Sort=True")</f>
        <v>#N/A Invalid Parameter: Interpolation value</v>
      </c>
      <c r="AJ4296" s="43" t="str">
        <f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>_xll.BInterpol('Base IPCA'!$C$3:$C$14,'Base IPCA'!$E$3:$E$14,AH4297,"Cubic","Extrapolate=Linear","MultiX=Average","Skip=True","Sort=True")</f>
        <v>#N/A Invalid Parameter: Interpolation value</v>
      </c>
      <c r="AJ4297" s="43" t="str">
        <f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>_xll.BInterpol('Base IPCA'!$C$3:$C$14,'Base IPCA'!$E$3:$E$14,AH4298,"Cubic","Extrapolate=Linear","MultiX=Average","Skip=True","Sort=True")</f>
        <v>#N/A Invalid Parameter: Interpolation value</v>
      </c>
      <c r="AJ4298" s="43" t="str">
        <f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>_xll.BInterpol('Base IPCA'!$C$3:$C$14,'Base IPCA'!$E$3:$E$14,AH4299,"Cubic","Extrapolate=Linear","MultiX=Average","Skip=True","Sort=True")</f>
        <v>#N/A Invalid Parameter: Interpolation value</v>
      </c>
      <c r="AJ4299" s="43" t="str">
        <f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>_xll.BInterpol('Base IPCA'!$C$3:$C$14,'Base IPCA'!$E$3:$E$14,AH4300,"Cubic","Extrapolate=Linear","MultiX=Average","Skip=True","Sort=True")</f>
        <v>#N/A Invalid Parameter: Interpolation value</v>
      </c>
      <c r="AJ4300" s="43" t="str">
        <f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>_xll.BInterpol('Base IPCA'!$C$3:$C$14,'Base IPCA'!$E$3:$E$14,AH4301,"Cubic","Extrapolate=Linear","MultiX=Average","Skip=True","Sort=True")</f>
        <v>#N/A Invalid Parameter: Interpolation value</v>
      </c>
      <c r="AJ4301" s="43" t="str">
        <f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>_xll.BInterpol('Base IPCA'!$C$3:$C$14,'Base IPCA'!$E$3:$E$14,AH4302,"Cubic","Extrapolate=Linear","MultiX=Average","Skip=True","Sort=True")</f>
        <v>#N/A Invalid Parameter: Interpolation value</v>
      </c>
      <c r="AJ4302" s="43" t="str">
        <f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>_xll.BInterpol('Base IPCA'!$C$3:$C$14,'Base IPCA'!$E$3:$E$14,AH4303,"Cubic","Extrapolate=Linear","MultiX=Average","Skip=True","Sort=True")</f>
        <v>#N/A Invalid Parameter: Interpolation value</v>
      </c>
      <c r="AJ4303" s="43" t="str">
        <f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>_xll.BInterpol('Base IPCA'!$C$3:$C$14,'Base IPCA'!$E$3:$E$14,AH4304,"Cubic","Extrapolate=Linear","MultiX=Average","Skip=True","Sort=True")</f>
        <v>#N/A Invalid Parameter: Interpolation value</v>
      </c>
      <c r="AJ4304" s="43" t="str">
        <f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>_xll.BInterpol('Base IPCA'!$C$3:$C$14,'Base IPCA'!$E$3:$E$14,AH4305,"Cubic","Extrapolate=Linear","MultiX=Average","Skip=True","Sort=True")</f>
        <v>#N/A Invalid Parameter: Interpolation value</v>
      </c>
      <c r="AJ4305" s="43" t="str">
        <f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>_xll.BInterpol('Base IPCA'!$C$3:$C$14,'Base IPCA'!$E$3:$E$14,AH4306,"Cubic","Extrapolate=Linear","MultiX=Average","Skip=True","Sort=True")</f>
        <v>#N/A Invalid Parameter: Interpolation value</v>
      </c>
      <c r="AJ4306" s="43" t="str">
        <f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>_xll.BInterpol('Base IPCA'!$C$3:$C$14,'Base IPCA'!$E$3:$E$14,AH4307,"Cubic","Extrapolate=Linear","MultiX=Average","Skip=True","Sort=True")</f>
        <v>#N/A Invalid Parameter: Interpolation value</v>
      </c>
      <c r="AJ4307" s="43" t="str">
        <f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>_xll.BInterpol('Base IPCA'!$C$3:$C$14,'Base IPCA'!$E$3:$E$14,AH4308,"Cubic","Extrapolate=Linear","MultiX=Average","Skip=True","Sort=True")</f>
        <v>#N/A Invalid Parameter: Interpolation value</v>
      </c>
      <c r="AJ4308" s="43" t="str">
        <f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>_xll.BInterpol('Base IPCA'!$C$3:$C$14,'Base IPCA'!$E$3:$E$14,AH4309,"Cubic","Extrapolate=Linear","MultiX=Average","Skip=True","Sort=True")</f>
        <v>#N/A Invalid Parameter: Interpolation value</v>
      </c>
      <c r="AJ4309" s="43" t="str">
        <f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>_xll.BInterpol('Base IPCA'!$C$3:$C$14,'Base IPCA'!$E$3:$E$14,AH4310,"Cubic","Extrapolate=Linear","MultiX=Average","Skip=True","Sort=True")</f>
        <v>#N/A Invalid Parameter: Interpolation value</v>
      </c>
      <c r="AJ4310" s="43" t="str">
        <f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>_xll.BInterpol('Base IPCA'!$C$3:$C$14,'Base IPCA'!$E$3:$E$14,AH4311,"Cubic","Extrapolate=Linear","MultiX=Average","Skip=True","Sort=True")</f>
        <v>#N/A Invalid Parameter: Interpolation value</v>
      </c>
      <c r="AJ4311" s="43" t="str">
        <f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>_xll.BInterpol('Base IPCA'!$C$3:$C$14,'Base IPCA'!$E$3:$E$14,AH4312,"Cubic","Extrapolate=Linear","MultiX=Average","Skip=True","Sort=True")</f>
        <v>#N/A Invalid Parameter: Interpolation value</v>
      </c>
      <c r="AJ4312" s="43" t="str">
        <f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>_xll.BInterpol('Base IPCA'!$C$3:$C$14,'Base IPCA'!$E$3:$E$14,AH4313,"Cubic","Extrapolate=Linear","MultiX=Average","Skip=True","Sort=True")</f>
        <v>#N/A Invalid Parameter: Interpolation value</v>
      </c>
      <c r="AJ4313" s="43" t="str">
        <f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>_xll.BInterpol('Base IPCA'!$C$3:$C$14,'Base IPCA'!$E$3:$E$14,AH4314,"Cubic","Extrapolate=Linear","MultiX=Average","Skip=True","Sort=True")</f>
        <v>#N/A Invalid Parameter: Interpolation value</v>
      </c>
      <c r="AJ4314" s="43" t="str">
        <f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>_xll.BInterpol('Base IPCA'!$C$3:$C$14,'Base IPCA'!$E$3:$E$14,AH4315,"Cubic","Extrapolate=Linear","MultiX=Average","Skip=True","Sort=True")</f>
        <v>#N/A Invalid Parameter: Interpolation value</v>
      </c>
      <c r="AJ4315" s="43" t="str">
        <f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>_xll.BInterpol('Base IPCA'!$C$3:$C$14,'Base IPCA'!$E$3:$E$14,AH4316,"Cubic","Extrapolate=Linear","MultiX=Average","Skip=True","Sort=True")</f>
        <v>#N/A Invalid Parameter: Interpolation value</v>
      </c>
      <c r="AJ4316" s="43" t="str">
        <f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>_xll.BInterpol('Base IPCA'!$C$3:$C$14,'Base IPCA'!$E$3:$E$14,AH4317,"Cubic","Extrapolate=Linear","MultiX=Average","Skip=True","Sort=True")</f>
        <v>#N/A Invalid Parameter: Interpolation value</v>
      </c>
      <c r="AJ4317" s="43" t="str">
        <f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>_xll.BInterpol('Base IPCA'!$C$3:$C$14,'Base IPCA'!$E$3:$E$14,AH4318,"Cubic","Extrapolate=Linear","MultiX=Average","Skip=True","Sort=True")</f>
        <v>#N/A Invalid Parameter: Interpolation value</v>
      </c>
      <c r="AJ4318" s="43" t="str">
        <f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>_xll.BInterpol('Base IPCA'!$C$3:$C$14,'Base IPCA'!$E$3:$E$14,AH4319,"Cubic","Extrapolate=Linear","MultiX=Average","Skip=True","Sort=True")</f>
        <v>#N/A Invalid Parameter: Interpolation value</v>
      </c>
      <c r="AJ4319" s="43" t="str">
        <f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>_xll.BInterpol('Base IPCA'!$C$3:$C$14,'Base IPCA'!$E$3:$E$14,AH4320,"Cubic","Extrapolate=Linear","MultiX=Average","Skip=True","Sort=True")</f>
        <v>#N/A Invalid Parameter: Interpolation value</v>
      </c>
      <c r="AJ4320" s="43" t="str">
        <f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>_xll.BInterpol('Base IPCA'!$C$3:$C$14,'Base IPCA'!$E$3:$E$14,AH4321,"Cubic","Extrapolate=Linear","MultiX=Average","Skip=True","Sort=True")</f>
        <v>#N/A Invalid Parameter: Interpolation value</v>
      </c>
      <c r="AJ4321" s="43" t="str">
        <f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>_xll.BInterpol('Base IPCA'!$C$3:$C$14,'Base IPCA'!$E$3:$E$14,AH4322,"Cubic","Extrapolate=Linear","MultiX=Average","Skip=True","Sort=True")</f>
        <v>#N/A Invalid Parameter: Interpolation value</v>
      </c>
      <c r="AJ4322" s="43" t="str">
        <f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>_xll.BInterpol('Base IPCA'!$C$3:$C$14,'Base IPCA'!$E$3:$E$14,AH4323,"Cubic","Extrapolate=Linear","MultiX=Average","Skip=True","Sort=True")</f>
        <v>#N/A Invalid Parameter: Interpolation value</v>
      </c>
      <c r="AJ4323" s="43" t="str">
        <f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>_xll.BInterpol('Base IPCA'!$C$3:$C$14,'Base IPCA'!$E$3:$E$14,AH4324,"Cubic","Extrapolate=Linear","MultiX=Average","Skip=True","Sort=True")</f>
        <v>#N/A Invalid Parameter: Interpolation value</v>
      </c>
      <c r="AJ4324" s="43" t="str">
        <f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>_xll.BInterpol('Base IPCA'!$C$3:$C$14,'Base IPCA'!$E$3:$E$14,AH4325,"Cubic","Extrapolate=Linear","MultiX=Average","Skip=True","Sort=True")</f>
        <v>#N/A Invalid Parameter: Interpolation value</v>
      </c>
      <c r="AJ4325" s="43" t="str">
        <f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>_xll.BInterpol('Base IPCA'!$C$3:$C$14,'Base IPCA'!$E$3:$E$14,AH4326,"Cubic","Extrapolate=Linear","MultiX=Average","Skip=True","Sort=True")</f>
        <v>#N/A Invalid Parameter: Interpolation value</v>
      </c>
      <c r="AJ4326" s="43" t="str">
        <f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>_xll.BInterpol('Base IPCA'!$C$3:$C$14,'Base IPCA'!$E$3:$E$14,AH4327,"Cubic","Extrapolate=Linear","MultiX=Average","Skip=True","Sort=True")</f>
        <v>#N/A Invalid Parameter: Interpolation value</v>
      </c>
      <c r="AJ4327" s="43" t="str">
        <f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>_xll.BInterpol('Base IPCA'!$C$3:$C$14,'Base IPCA'!$E$3:$E$14,AH4328,"Cubic","Extrapolate=Linear","MultiX=Average","Skip=True","Sort=True")</f>
        <v>#N/A Invalid Parameter: Interpolation value</v>
      </c>
      <c r="AJ4328" s="43" t="str">
        <f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>_xll.BInterpol('Base IPCA'!$C$3:$C$14,'Base IPCA'!$E$3:$E$14,AH4329,"Cubic","Extrapolate=Linear","MultiX=Average","Skip=True","Sort=True")</f>
        <v>#N/A Invalid Parameter: Interpolation value</v>
      </c>
      <c r="AJ4329" s="43" t="str">
        <f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>_xll.BInterpol('Base IPCA'!$C$3:$C$14,'Base IPCA'!$E$3:$E$14,AH4330,"Cubic","Extrapolate=Linear","MultiX=Average","Skip=True","Sort=True")</f>
        <v>#N/A Invalid Parameter: Interpolation value</v>
      </c>
      <c r="AJ4330" s="43" t="str">
        <f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>_xll.BInterpol('Base IPCA'!$C$3:$C$14,'Base IPCA'!$E$3:$E$14,AH4331,"Cubic","Extrapolate=Linear","MultiX=Average","Skip=True","Sort=True")</f>
        <v>#N/A Invalid Parameter: Interpolation value</v>
      </c>
      <c r="AJ4331" s="43" t="str">
        <f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>_xll.BInterpol('Base IPCA'!$C$3:$C$14,'Base IPCA'!$E$3:$E$14,AH4332,"Cubic","Extrapolate=Linear","MultiX=Average","Skip=True","Sort=True")</f>
        <v>#N/A Invalid Parameter: Interpolation value</v>
      </c>
      <c r="AJ4332" s="43" t="str">
        <f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>_xll.BInterpol('Base IPCA'!$C$3:$C$14,'Base IPCA'!$E$3:$E$14,AH4333,"Cubic","Extrapolate=Linear","MultiX=Average","Skip=True","Sort=True")</f>
        <v>#N/A Invalid Parameter: Interpolation value</v>
      </c>
      <c r="AJ4333" s="43" t="str">
        <f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>_xll.BInterpol('Base IPCA'!$C$3:$C$14,'Base IPCA'!$E$3:$E$14,AH4334,"Cubic","Extrapolate=Linear","MultiX=Average","Skip=True","Sort=True")</f>
        <v>#N/A Invalid Parameter: Interpolation value</v>
      </c>
      <c r="AJ4334" s="43" t="str">
        <f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>_xll.BInterpol('Base IPCA'!$C$3:$C$14,'Base IPCA'!$E$3:$E$14,AH4335,"Cubic","Extrapolate=Linear","MultiX=Average","Skip=True","Sort=True")</f>
        <v>#N/A Invalid Parameter: Interpolation value</v>
      </c>
      <c r="AJ4335" s="43" t="str">
        <f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>_xll.BInterpol('Base IPCA'!$C$3:$C$14,'Base IPCA'!$E$3:$E$14,AH4336,"Cubic","Extrapolate=Linear","MultiX=Average","Skip=True","Sort=True")</f>
        <v>#N/A Invalid Parameter: Interpolation value</v>
      </c>
      <c r="AJ4336" s="43" t="str">
        <f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>_xll.BInterpol('Base IPCA'!$C$3:$C$14,'Base IPCA'!$E$3:$E$14,AH4337,"Cubic","Extrapolate=Linear","MultiX=Average","Skip=True","Sort=True")</f>
        <v>#N/A Invalid Parameter: Interpolation value</v>
      </c>
      <c r="AJ4337" s="43" t="str">
        <f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>_xll.BInterpol('Base IPCA'!$C$3:$C$14,'Base IPCA'!$E$3:$E$14,AH4338,"Cubic","Extrapolate=Linear","MultiX=Average","Skip=True","Sort=True")</f>
        <v>#N/A Invalid Parameter: Interpolation value</v>
      </c>
      <c r="AJ4338" s="43" t="str">
        <f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>_xll.BInterpol('Base IPCA'!$C$3:$C$14,'Base IPCA'!$E$3:$E$14,AH4339,"Cubic","Extrapolate=Linear","MultiX=Average","Skip=True","Sort=True")</f>
        <v>#N/A Invalid Parameter: Interpolation value</v>
      </c>
      <c r="AJ4339" s="43" t="str">
        <f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>_xll.BInterpol('Base IPCA'!$C$3:$C$14,'Base IPCA'!$E$3:$E$14,AH4340,"Cubic","Extrapolate=Linear","MultiX=Average","Skip=True","Sort=True")</f>
        <v>#N/A Invalid Parameter: Interpolation value</v>
      </c>
      <c r="AJ4340" s="43" t="str">
        <f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>_xll.BInterpol('Base IPCA'!$C$3:$C$14,'Base IPCA'!$E$3:$E$14,AH4341,"Cubic","Extrapolate=Linear","MultiX=Average","Skip=True","Sort=True")</f>
        <v>#N/A Invalid Parameter: Interpolation value</v>
      </c>
      <c r="AJ4341" s="43" t="str">
        <f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>_xll.BInterpol('Base IPCA'!$C$3:$C$14,'Base IPCA'!$E$3:$E$14,AH4342,"Cubic","Extrapolate=Linear","MultiX=Average","Skip=True","Sort=True")</f>
        <v>#N/A Invalid Parameter: Interpolation value</v>
      </c>
      <c r="AJ4342" s="43" t="str">
        <f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>_xll.BInterpol('Base IPCA'!$C$3:$C$14,'Base IPCA'!$E$3:$E$14,AH4343,"Cubic","Extrapolate=Linear","MultiX=Average","Skip=True","Sort=True")</f>
        <v>#N/A Invalid Parameter: Interpolation value</v>
      </c>
      <c r="AJ4343" s="43" t="str">
        <f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>_xll.BInterpol('Base IPCA'!$C$3:$C$14,'Base IPCA'!$E$3:$E$14,AH4344,"Cubic","Extrapolate=Linear","MultiX=Average","Skip=True","Sort=True")</f>
        <v>#N/A Invalid Parameter: Interpolation value</v>
      </c>
      <c r="AJ4344" s="43" t="str">
        <f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>_xll.BInterpol('Base IPCA'!$C$3:$C$14,'Base IPCA'!$E$3:$E$14,AH4345,"Cubic","Extrapolate=Linear","MultiX=Average","Skip=True","Sort=True")</f>
        <v>#N/A Invalid Parameter: Interpolation value</v>
      </c>
      <c r="AJ4345" s="43" t="str">
        <f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>_xll.BInterpol('Base IPCA'!$C$3:$C$14,'Base IPCA'!$E$3:$E$14,AH4346,"Cubic","Extrapolate=Linear","MultiX=Average","Skip=True","Sort=True")</f>
        <v>#N/A Invalid Parameter: Interpolation value</v>
      </c>
      <c r="AJ4346" s="43" t="str">
        <f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>_xll.BInterpol('Base IPCA'!$C$3:$C$14,'Base IPCA'!$E$3:$E$14,AH4347,"Cubic","Extrapolate=Linear","MultiX=Average","Skip=True","Sort=True")</f>
        <v>#N/A Invalid Parameter: Interpolation value</v>
      </c>
      <c r="AJ4347" s="43" t="str">
        <f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>_xll.BInterpol('Base IPCA'!$C$3:$C$14,'Base IPCA'!$E$3:$E$14,AH4348,"Cubic","Extrapolate=Linear","MultiX=Average","Skip=True","Sort=True")</f>
        <v>#N/A Invalid Parameter: Interpolation value</v>
      </c>
      <c r="AJ4348" s="43" t="str">
        <f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>_xll.BInterpol('Base IPCA'!$C$3:$C$14,'Base IPCA'!$E$3:$E$14,AH4349,"Cubic","Extrapolate=Linear","MultiX=Average","Skip=True","Sort=True")</f>
        <v>#N/A Invalid Parameter: Interpolation value</v>
      </c>
      <c r="AJ4349" s="43" t="str">
        <f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>_xll.BInterpol('Base IPCA'!$C$3:$C$14,'Base IPCA'!$E$3:$E$14,AH4350,"Cubic","Extrapolate=Linear","MultiX=Average","Skip=True","Sort=True")</f>
        <v>#N/A Invalid Parameter: Interpolation value</v>
      </c>
      <c r="AJ4350" s="43" t="str">
        <f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>_xll.BInterpol('Base IPCA'!$C$3:$C$14,'Base IPCA'!$E$3:$E$14,AH4351,"Cubic","Extrapolate=Linear","MultiX=Average","Skip=True","Sort=True")</f>
        <v>#N/A Invalid Parameter: Interpolation value</v>
      </c>
      <c r="AJ4351" s="43" t="str">
        <f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>_xll.BInterpol('Base IPCA'!$C$3:$C$14,'Base IPCA'!$E$3:$E$14,AH4352,"Cubic","Extrapolate=Linear","MultiX=Average","Skip=True","Sort=True")</f>
        <v>#N/A Invalid Parameter: Interpolation value</v>
      </c>
      <c r="AJ4352" s="43" t="str">
        <f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>_xll.BInterpol('Base IPCA'!$C$3:$C$14,'Base IPCA'!$E$3:$E$14,AH4353,"Cubic","Extrapolate=Linear","MultiX=Average","Skip=True","Sort=True")</f>
        <v>#N/A Invalid Parameter: Interpolation value</v>
      </c>
      <c r="AJ4353" s="43" t="str">
        <f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>_xll.BInterpol('Base IPCA'!$C$3:$C$14,'Base IPCA'!$E$3:$E$14,AH4354,"Cubic","Extrapolate=Linear","MultiX=Average","Skip=True","Sort=True")</f>
        <v>#N/A Invalid Parameter: Interpolation value</v>
      </c>
      <c r="AJ4354" s="43" t="str">
        <f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>_xll.BInterpol('Base IPCA'!$C$3:$C$14,'Base IPCA'!$E$3:$E$14,AH4355,"Cubic","Extrapolate=Linear","MultiX=Average","Skip=True","Sort=True")</f>
        <v>#N/A Invalid Parameter: Interpolation value</v>
      </c>
      <c r="AJ4355" s="43" t="str">
        <f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>_xll.BInterpol('Base IPCA'!$C$3:$C$14,'Base IPCA'!$E$3:$E$14,AH4356,"Cubic","Extrapolate=Linear","MultiX=Average","Skip=True","Sort=True")</f>
        <v>#N/A Invalid Parameter: Interpolation value</v>
      </c>
      <c r="AJ4356" s="43" t="str">
        <f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>_xll.BInterpol('Base IPCA'!$C$3:$C$14,'Base IPCA'!$E$3:$E$14,AH4357,"Cubic","Extrapolate=Linear","MultiX=Average","Skip=True","Sort=True")</f>
        <v>#N/A Invalid Parameter: Interpolation value</v>
      </c>
      <c r="AJ4357" s="43" t="str">
        <f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>_xll.BInterpol('Base IPCA'!$C$3:$C$14,'Base IPCA'!$E$3:$E$14,AH4358,"Cubic","Extrapolate=Linear","MultiX=Average","Skip=True","Sort=True")</f>
        <v>#N/A Invalid Parameter: Interpolation value</v>
      </c>
      <c r="AJ4358" s="43" t="str">
        <f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>_xll.BInterpol('Base IPCA'!$C$3:$C$14,'Base IPCA'!$E$3:$E$14,AH4359,"Cubic","Extrapolate=Linear","MultiX=Average","Skip=True","Sort=True")</f>
        <v>#N/A Invalid Parameter: Interpolation value</v>
      </c>
      <c r="AJ4359" s="43" t="str">
        <f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>_xll.BInterpol('Base IPCA'!$C$3:$C$14,'Base IPCA'!$E$3:$E$14,AH4360,"Cubic","Extrapolate=Linear","MultiX=Average","Skip=True","Sort=True")</f>
        <v>#N/A Invalid Parameter: Interpolation value</v>
      </c>
      <c r="AJ4360" s="43" t="str">
        <f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>_xll.BInterpol('Base IPCA'!$C$3:$C$14,'Base IPCA'!$E$3:$E$14,AH4361,"Cubic","Extrapolate=Linear","MultiX=Average","Skip=True","Sort=True")</f>
        <v>#N/A Invalid Parameter: Interpolation value</v>
      </c>
      <c r="AJ4361" s="43" t="str">
        <f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>_xll.BInterpol('Base IPCA'!$C$3:$C$14,'Base IPCA'!$E$3:$E$14,AH4362,"Cubic","Extrapolate=Linear","MultiX=Average","Skip=True","Sort=True")</f>
        <v>#N/A Invalid Parameter: Interpolation value</v>
      </c>
      <c r="AJ4362" s="43" t="str">
        <f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>_xll.BInterpol('Base IPCA'!$C$3:$C$14,'Base IPCA'!$E$3:$E$14,AH4363,"Cubic","Extrapolate=Linear","MultiX=Average","Skip=True","Sort=True")</f>
        <v>#N/A Invalid Parameter: Interpolation value</v>
      </c>
      <c r="AJ4363" s="43" t="str">
        <f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>_xll.BInterpol('Base IPCA'!$C$3:$C$14,'Base IPCA'!$E$3:$E$14,AH4364,"Cubic","Extrapolate=Linear","MultiX=Average","Skip=True","Sort=True")</f>
        <v>#N/A Invalid Parameter: Interpolation value</v>
      </c>
      <c r="AJ4364" s="43" t="str">
        <f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>_xll.BInterpol('Base IPCA'!$C$3:$C$14,'Base IPCA'!$E$3:$E$14,AH4365,"Cubic","Extrapolate=Linear","MultiX=Average","Skip=True","Sort=True")</f>
        <v>#N/A Invalid Parameter: Interpolation value</v>
      </c>
      <c r="AJ4365" s="43" t="str">
        <f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>_xll.BInterpol('Base IPCA'!$C$3:$C$14,'Base IPCA'!$E$3:$E$14,AH4366,"Cubic","Extrapolate=Linear","MultiX=Average","Skip=True","Sort=True")</f>
        <v>#N/A Invalid Parameter: Interpolation value</v>
      </c>
      <c r="AJ4366" s="43" t="str">
        <f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>_xll.BInterpol('Base IPCA'!$C$3:$C$14,'Base IPCA'!$E$3:$E$14,AH4367,"Cubic","Extrapolate=Linear","MultiX=Average","Skip=True","Sort=True")</f>
        <v>#N/A Invalid Parameter: Interpolation value</v>
      </c>
      <c r="AJ4367" s="43" t="str">
        <f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>_xll.BInterpol('Base IPCA'!$C$3:$C$14,'Base IPCA'!$E$3:$E$14,AH4368,"Cubic","Extrapolate=Linear","MultiX=Average","Skip=True","Sort=True")</f>
        <v>#N/A Invalid Parameter: Interpolation value</v>
      </c>
      <c r="AJ4368" s="43" t="str">
        <f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>_xll.BInterpol('Base IPCA'!$C$3:$C$14,'Base IPCA'!$E$3:$E$14,AH4369,"Cubic","Extrapolate=Linear","MultiX=Average","Skip=True","Sort=True")</f>
        <v>#N/A Invalid Parameter: Interpolation value</v>
      </c>
      <c r="AJ4369" s="43" t="str">
        <f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>_xll.BInterpol('Base IPCA'!$C$3:$C$14,'Base IPCA'!$E$3:$E$14,AH4370,"Cubic","Extrapolate=Linear","MultiX=Average","Skip=True","Sort=True")</f>
        <v>#N/A Invalid Parameter: Interpolation value</v>
      </c>
      <c r="AJ4370" s="43" t="str">
        <f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>_xll.BInterpol('Base IPCA'!$C$3:$C$14,'Base IPCA'!$E$3:$E$14,AH4371,"Cubic","Extrapolate=Linear","MultiX=Average","Skip=True","Sort=True")</f>
        <v>#N/A Invalid Parameter: Interpolation value</v>
      </c>
      <c r="AJ4371" s="43" t="str">
        <f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>_xll.BInterpol('Base IPCA'!$C$3:$C$14,'Base IPCA'!$E$3:$E$14,AH4372,"Cubic","Extrapolate=Linear","MultiX=Average","Skip=True","Sort=True")</f>
        <v>#N/A Invalid Parameter: Interpolation value</v>
      </c>
      <c r="AJ4372" s="43" t="str">
        <f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>_xll.BInterpol('Base IPCA'!$C$3:$C$14,'Base IPCA'!$E$3:$E$14,AH4373,"Cubic","Extrapolate=Linear","MultiX=Average","Skip=True","Sort=True")</f>
        <v>#N/A Invalid Parameter: Interpolation value</v>
      </c>
      <c r="AJ4373" s="43" t="str">
        <f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>_xll.BInterpol('Base IPCA'!$C$3:$C$14,'Base IPCA'!$E$3:$E$14,AH4374,"Cubic","Extrapolate=Linear","MultiX=Average","Skip=True","Sort=True")</f>
        <v>#N/A Invalid Parameter: Interpolation value</v>
      </c>
      <c r="AJ4374" s="43" t="str">
        <f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>_xll.BInterpol('Base IPCA'!$C$3:$C$14,'Base IPCA'!$E$3:$E$14,AH4375,"Cubic","Extrapolate=Linear","MultiX=Average","Skip=True","Sort=True")</f>
        <v>#N/A Invalid Parameter: Interpolation value</v>
      </c>
      <c r="AJ4375" s="43" t="str">
        <f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>_xll.BInterpol('Base IPCA'!$C$3:$C$14,'Base IPCA'!$E$3:$E$14,AH4376,"Cubic","Extrapolate=Linear","MultiX=Average","Skip=True","Sort=True")</f>
        <v>#N/A Invalid Parameter: Interpolation value</v>
      </c>
      <c r="AJ4376" s="43" t="str">
        <f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>_xll.BInterpol('Base IPCA'!$C$3:$C$14,'Base IPCA'!$E$3:$E$14,AH4377,"Cubic","Extrapolate=Linear","MultiX=Average","Skip=True","Sort=True")</f>
        <v>#N/A Invalid Parameter: Interpolation value</v>
      </c>
      <c r="AJ4377" s="43" t="str">
        <f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>_xll.BInterpol('Base IPCA'!$C$3:$C$14,'Base IPCA'!$E$3:$E$14,AH4378,"Cubic","Extrapolate=Linear","MultiX=Average","Skip=True","Sort=True")</f>
        <v>#N/A Invalid Parameter: Interpolation value</v>
      </c>
      <c r="AJ4378" s="43" t="str">
        <f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>_xll.BInterpol('Base IPCA'!$C$3:$C$14,'Base IPCA'!$E$3:$E$14,AH4379,"Cubic","Extrapolate=Linear","MultiX=Average","Skip=True","Sort=True")</f>
        <v>#N/A Invalid Parameter: Interpolation value</v>
      </c>
      <c r="AJ4379" s="43" t="str">
        <f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>_xll.BInterpol('Base IPCA'!$C$3:$C$14,'Base IPCA'!$E$3:$E$14,AH4380,"Cubic","Extrapolate=Linear","MultiX=Average","Skip=True","Sort=True")</f>
        <v>#N/A Invalid Parameter: Interpolation value</v>
      </c>
      <c r="AJ4380" s="43" t="str">
        <f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>_xll.BInterpol('Base IPCA'!$C$3:$C$14,'Base IPCA'!$E$3:$E$14,AH4381,"Cubic","Extrapolate=Linear","MultiX=Average","Skip=True","Sort=True")</f>
        <v>#N/A Invalid Parameter: Interpolation value</v>
      </c>
      <c r="AJ4381" s="43" t="str">
        <f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>_xll.BInterpol('Base IPCA'!$C$3:$C$14,'Base IPCA'!$E$3:$E$14,AH4382,"Cubic","Extrapolate=Linear","MultiX=Average","Skip=True","Sort=True")</f>
        <v>#N/A Invalid Parameter: Interpolation value</v>
      </c>
      <c r="AJ4382" s="43" t="str">
        <f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>_xll.BInterpol('Base IPCA'!$C$3:$C$14,'Base IPCA'!$E$3:$E$14,AH4383,"Cubic","Extrapolate=Linear","MultiX=Average","Skip=True","Sort=True")</f>
        <v>#N/A Invalid Parameter: Interpolation value</v>
      </c>
      <c r="AJ4383" s="43" t="str">
        <f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>_xll.BInterpol('Base IPCA'!$C$3:$C$14,'Base IPCA'!$E$3:$E$14,AH4384,"Cubic","Extrapolate=Linear","MultiX=Average","Skip=True","Sort=True")</f>
        <v>#N/A Invalid Parameter: Interpolation value</v>
      </c>
      <c r="AJ4384" s="43" t="str">
        <f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>_xll.BInterpol('Base IPCA'!$C$3:$C$14,'Base IPCA'!$E$3:$E$14,AH4385,"Cubic","Extrapolate=Linear","MultiX=Average","Skip=True","Sort=True")</f>
        <v>#N/A Invalid Parameter: Interpolation value</v>
      </c>
      <c r="AJ4385" s="43" t="str">
        <f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>_xll.BInterpol('Base IPCA'!$C$3:$C$14,'Base IPCA'!$E$3:$E$14,AH4386,"Cubic","Extrapolate=Linear","MultiX=Average","Skip=True","Sort=True")</f>
        <v>#N/A Invalid Parameter: Interpolation value</v>
      </c>
      <c r="AJ4386" s="43" t="str">
        <f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>_xll.BInterpol('Base IPCA'!$C$3:$C$14,'Base IPCA'!$E$3:$E$14,AH4387,"Cubic","Extrapolate=Linear","MultiX=Average","Skip=True","Sort=True")</f>
        <v>#N/A Invalid Parameter: Interpolation value</v>
      </c>
      <c r="AJ4387" s="43" t="str">
        <f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>_xll.BInterpol('Base IPCA'!$C$3:$C$14,'Base IPCA'!$E$3:$E$14,AH4388,"Cubic","Extrapolate=Linear","MultiX=Average","Skip=True","Sort=True")</f>
        <v>#N/A Invalid Parameter: Interpolation value</v>
      </c>
      <c r="AJ4388" s="43" t="str">
        <f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>_xll.BInterpol('Base IPCA'!$C$3:$C$14,'Base IPCA'!$E$3:$E$14,AH4389,"Cubic","Extrapolate=Linear","MultiX=Average","Skip=True","Sort=True")</f>
        <v>#N/A Invalid Parameter: Interpolation value</v>
      </c>
      <c r="AJ4389" s="43" t="str">
        <f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>_xll.BInterpol('Base IPCA'!$C$3:$C$14,'Base IPCA'!$E$3:$E$14,AH4390,"Cubic","Extrapolate=Linear","MultiX=Average","Skip=True","Sort=True")</f>
        <v>#N/A Invalid Parameter: Interpolation value</v>
      </c>
      <c r="AJ4390" s="43" t="str">
        <f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>_xll.BInterpol('Base IPCA'!$C$3:$C$14,'Base IPCA'!$E$3:$E$14,AH4391,"Cubic","Extrapolate=Linear","MultiX=Average","Skip=True","Sort=True")</f>
        <v>#N/A Invalid Parameter: Interpolation value</v>
      </c>
      <c r="AJ4391" s="43" t="str">
        <f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>_xll.BInterpol('Base IPCA'!$C$3:$C$14,'Base IPCA'!$E$3:$E$14,AH4392,"Cubic","Extrapolate=Linear","MultiX=Average","Skip=True","Sort=True")</f>
        <v>#N/A Invalid Parameter: Interpolation value</v>
      </c>
      <c r="AJ4392" s="43" t="str">
        <f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>_xll.BInterpol('Base IPCA'!$C$3:$C$14,'Base IPCA'!$E$3:$E$14,AH4393,"Cubic","Extrapolate=Linear","MultiX=Average","Skip=True","Sort=True")</f>
        <v>#N/A Invalid Parameter: Interpolation value</v>
      </c>
      <c r="AJ4393" s="43" t="str">
        <f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>_xll.BInterpol('Base IPCA'!$C$3:$C$14,'Base IPCA'!$E$3:$E$14,AH4394,"Cubic","Extrapolate=Linear","MultiX=Average","Skip=True","Sort=True")</f>
        <v>#N/A Invalid Parameter: Interpolation value</v>
      </c>
      <c r="AJ4394" s="43" t="str">
        <f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>_xll.BInterpol('Base IPCA'!$C$3:$C$14,'Base IPCA'!$E$3:$E$14,AH4395,"Cubic","Extrapolate=Linear","MultiX=Average","Skip=True","Sort=True")</f>
        <v>#N/A Invalid Parameter: Interpolation value</v>
      </c>
      <c r="AJ4395" s="43" t="str">
        <f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>_xll.BInterpol('Base IPCA'!$C$3:$C$14,'Base IPCA'!$E$3:$E$14,AH4396,"Cubic","Extrapolate=Linear","MultiX=Average","Skip=True","Sort=True")</f>
        <v>#N/A Invalid Parameter: Interpolation value</v>
      </c>
      <c r="AJ4396" s="43" t="str">
        <f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>_xll.BInterpol('Base IPCA'!$C$3:$C$14,'Base IPCA'!$E$3:$E$14,AH4397,"Cubic","Extrapolate=Linear","MultiX=Average","Skip=True","Sort=True")</f>
        <v>#N/A Invalid Parameter: Interpolation value</v>
      </c>
      <c r="AJ4397" s="43" t="str">
        <f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>_xll.BInterpol('Base IPCA'!$C$3:$C$14,'Base IPCA'!$E$3:$E$14,AH4398,"Cubic","Extrapolate=Linear","MultiX=Average","Skip=True","Sort=True")</f>
        <v>#N/A Invalid Parameter: Interpolation value</v>
      </c>
      <c r="AJ4398" s="43" t="str">
        <f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>_xll.BInterpol('Base IPCA'!$C$3:$C$14,'Base IPCA'!$E$3:$E$14,AH4399,"Cubic","Extrapolate=Linear","MultiX=Average","Skip=True","Sort=True")</f>
        <v>#N/A Invalid Parameter: Interpolation value</v>
      </c>
      <c r="AJ4399" s="43" t="str">
        <f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>_xll.BInterpol('Base IPCA'!$C$3:$C$14,'Base IPCA'!$E$3:$E$14,AH4400,"Cubic","Extrapolate=Linear","MultiX=Average","Skip=True","Sort=True")</f>
        <v>#N/A Invalid Parameter: Interpolation value</v>
      </c>
      <c r="AJ4400" s="43" t="str">
        <f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>_xll.BInterpol('Base IPCA'!$C$3:$C$14,'Base IPCA'!$E$3:$E$14,AH4401,"Cubic","Extrapolate=Linear","MultiX=Average","Skip=True","Sort=True")</f>
        <v>#N/A Invalid Parameter: Interpolation value</v>
      </c>
      <c r="AJ4401" s="43" t="str">
        <f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>_xll.BInterpol('Base IPCA'!$C$3:$C$14,'Base IPCA'!$E$3:$E$14,AH4402,"Cubic","Extrapolate=Linear","MultiX=Average","Skip=True","Sort=True")</f>
        <v>#N/A Invalid Parameter: Interpolation value</v>
      </c>
      <c r="AJ4402" s="43" t="str">
        <f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>_xll.BInterpol('Base IPCA'!$C$3:$C$14,'Base IPCA'!$E$3:$E$14,AH4403,"Cubic","Extrapolate=Linear","MultiX=Average","Skip=True","Sort=True")</f>
        <v>#N/A Invalid Parameter: Interpolation value</v>
      </c>
      <c r="AJ4403" s="43" t="str">
        <f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>_xll.BInterpol('Base IPCA'!$C$3:$C$14,'Base IPCA'!$E$3:$E$14,AH4404,"Cubic","Extrapolate=Linear","MultiX=Average","Skip=True","Sort=True")</f>
        <v>#N/A Invalid Parameter: Interpolation value</v>
      </c>
      <c r="AJ4404" s="43" t="str">
        <f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>_xll.BInterpol('Base IPCA'!$C$3:$C$14,'Base IPCA'!$E$3:$E$14,AH4405,"Cubic","Extrapolate=Linear","MultiX=Average","Skip=True","Sort=True")</f>
        <v>#N/A Invalid Parameter: Interpolation value</v>
      </c>
      <c r="AJ4405" s="43" t="str">
        <f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>_xll.BInterpol('Base IPCA'!$C$3:$C$14,'Base IPCA'!$E$3:$E$14,AH4406,"Cubic","Extrapolate=Linear","MultiX=Average","Skip=True","Sort=True")</f>
        <v>#N/A Invalid Parameter: Interpolation value</v>
      </c>
      <c r="AJ4406" s="43" t="str">
        <f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>_xll.BInterpol('Base IPCA'!$C$3:$C$14,'Base IPCA'!$E$3:$E$14,AH4407,"Cubic","Extrapolate=Linear","MultiX=Average","Skip=True","Sort=True")</f>
        <v>#N/A Invalid Parameter: Interpolation value</v>
      </c>
      <c r="AJ4407" s="43" t="str">
        <f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>_xll.BInterpol('Base IPCA'!$C$3:$C$14,'Base IPCA'!$E$3:$E$14,AH4408,"Cubic","Extrapolate=Linear","MultiX=Average","Skip=True","Sort=True")</f>
        <v>#N/A Invalid Parameter: Interpolation value</v>
      </c>
      <c r="AJ4408" s="43" t="str">
        <f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>_xll.BInterpol('Base IPCA'!$C$3:$C$14,'Base IPCA'!$E$3:$E$14,AH4409,"Cubic","Extrapolate=Linear","MultiX=Average","Skip=True","Sort=True")</f>
        <v>#N/A Invalid Parameter: Interpolation value</v>
      </c>
      <c r="AJ4409" s="43" t="str">
        <f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>_xll.BInterpol('Base IPCA'!$C$3:$C$14,'Base IPCA'!$E$3:$E$14,AH4410,"Cubic","Extrapolate=Linear","MultiX=Average","Skip=True","Sort=True")</f>
        <v>#N/A Invalid Parameter: Interpolation value</v>
      </c>
      <c r="AJ4410" s="43" t="str">
        <f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>_xll.BInterpol('Base IPCA'!$C$3:$C$14,'Base IPCA'!$E$3:$E$14,AH4411,"Cubic","Extrapolate=Linear","MultiX=Average","Skip=True","Sort=True")</f>
        <v>#N/A Invalid Parameter: Interpolation value</v>
      </c>
      <c r="AJ4411" s="43" t="str">
        <f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>_xll.BInterpol('Base IPCA'!$C$3:$C$14,'Base IPCA'!$E$3:$E$14,AH4412,"Cubic","Extrapolate=Linear","MultiX=Average","Skip=True","Sort=True")</f>
        <v>#N/A Invalid Parameter: Interpolation value</v>
      </c>
      <c r="AJ4412" s="43" t="str">
        <f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>_xll.BInterpol('Base IPCA'!$C$3:$C$14,'Base IPCA'!$E$3:$E$14,AH4413,"Cubic","Extrapolate=Linear","MultiX=Average","Skip=True","Sort=True")</f>
        <v>#N/A Invalid Parameter: Interpolation value</v>
      </c>
      <c r="AJ4413" s="43" t="str">
        <f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>_xll.BInterpol('Base IPCA'!$C$3:$C$14,'Base IPCA'!$E$3:$E$14,AH4414,"Cubic","Extrapolate=Linear","MultiX=Average","Skip=True","Sort=True")</f>
        <v>#N/A Invalid Parameter: Interpolation value</v>
      </c>
      <c r="AJ4414" s="43" t="str">
        <f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>_xll.BInterpol('Base IPCA'!$C$3:$C$14,'Base IPCA'!$E$3:$E$14,AH4415,"Cubic","Extrapolate=Linear","MultiX=Average","Skip=True","Sort=True")</f>
        <v>#N/A Invalid Parameter: Interpolation value</v>
      </c>
      <c r="AJ4415" s="43" t="str">
        <f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>_xll.BInterpol('Base IPCA'!$C$3:$C$14,'Base IPCA'!$E$3:$E$14,AH4416,"Cubic","Extrapolate=Linear","MultiX=Average","Skip=True","Sort=True")</f>
        <v>#N/A Invalid Parameter: Interpolation value</v>
      </c>
      <c r="AJ4416" s="43" t="str">
        <f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>_xll.BInterpol('Base IPCA'!$C$3:$C$14,'Base IPCA'!$E$3:$E$14,AH4417,"Cubic","Extrapolate=Linear","MultiX=Average","Skip=True","Sort=True")</f>
        <v>#N/A Invalid Parameter: Interpolation value</v>
      </c>
      <c r="AJ4417" s="43" t="str">
        <f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>_xll.BInterpol('Base IPCA'!$C$3:$C$14,'Base IPCA'!$E$3:$E$14,AH4418,"Cubic","Extrapolate=Linear","MultiX=Average","Skip=True","Sort=True")</f>
        <v>#N/A Invalid Parameter: Interpolation value</v>
      </c>
      <c r="AJ4418" s="43" t="str">
        <f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>_xll.BInterpol('Base IPCA'!$C$3:$C$14,'Base IPCA'!$E$3:$E$14,AH4420,"Cubic","Extrapolate=Linear","MultiX=Average","Skip=True","Sort=True")</f>
        <v>#N/A Invalid Parameter: Interpolation value</v>
      </c>
      <c r="AJ4420" s="43" t="str">
        <f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>_xll.BInterpol('Base IPCA'!$C$3:$C$14,'Base IPCA'!$E$3:$E$14,AH4421,"Cubic","Extrapolate=Linear","MultiX=Average","Skip=True","Sort=True")</f>
        <v>#N/A Invalid Parameter: Interpolation value</v>
      </c>
      <c r="AJ4421" s="43" t="str">
        <f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>_xll.BInterpol('Base IPCA'!$C$3:$C$14,'Base IPCA'!$E$3:$E$14,AH4422,"Cubic","Extrapolate=Linear","MultiX=Average","Skip=True","Sort=True")</f>
        <v>#N/A Invalid Parameter: Interpolation value</v>
      </c>
      <c r="AJ4422" s="43" t="str">
        <f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>_xll.BInterpol('Base IPCA'!$C$3:$C$14,'Base IPCA'!$E$3:$E$14,AH4424,"Cubic","Extrapolate=Linear","MultiX=Average","Skip=True","Sort=True")</f>
        <v>#N/A Invalid Parameter: Interpolation value</v>
      </c>
      <c r="AJ4424" s="43" t="str">
        <f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>_xll.BInterpol('Base IPCA'!$C$3:$C$14,'Base IPCA'!$E$3:$E$14,AH4425,"Cubic","Extrapolate=Linear","MultiX=Average","Skip=True","Sort=True")</f>
        <v>#N/A Invalid Parameter: Interpolation value</v>
      </c>
      <c r="AJ4425" s="43" t="str">
        <f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>_xll.BInterpol('Base IPCA'!$C$3:$C$14,'Base IPCA'!$E$3:$E$14,AH4426,"Cubic","Extrapolate=Linear","MultiX=Average","Skip=True","Sort=True")</f>
        <v>#N/A Invalid Parameter: Interpolation value</v>
      </c>
      <c r="AJ4426" s="43" t="str">
        <f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>_xll.BInterpol('Base IPCA'!$C$3:$C$14,'Base IPCA'!$E$3:$E$14,AH4428,"Cubic","Extrapolate=Linear","MultiX=Average","Skip=True","Sort=True")</f>
        <v>#N/A Invalid Parameter: Interpolation value</v>
      </c>
      <c r="AJ4428" s="43" t="str">
        <f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>_xll.BInterpol('Base IPCA'!$C$3:$C$14,'Base IPCA'!$E$3:$E$14,AH4429,"Cubic","Extrapolate=Linear","MultiX=Average","Skip=True","Sort=True")</f>
        <v>#N/A Invalid Parameter: Interpolation value</v>
      </c>
      <c r="AJ4429" s="43" t="str">
        <f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>_xll.BInterpol('Base IPCA'!$C$3:$C$14,'Base IPCA'!$E$3:$E$14,AH4430,"Cubic","Extrapolate=Linear","MultiX=Average","Skip=True","Sort=True")</f>
        <v>#N/A Invalid Parameter: Interpolation value</v>
      </c>
      <c r="AJ4430" s="43" t="str">
        <f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>_xll.BInterpol('Base IPCA'!$C$3:$C$14,'Base IPCA'!$E$3:$E$14,AH4432,"Cubic","Extrapolate=Linear","MultiX=Average","Skip=True","Sort=True")</f>
        <v>#N/A Invalid Parameter: Interpolation value</v>
      </c>
      <c r="AJ4432" s="43" t="str">
        <f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>_xll.BInterpol('Base IPCA'!$C$3:$C$14,'Base IPCA'!$E$3:$E$14,AH4433,"Cubic","Extrapolate=Linear","MultiX=Average","Skip=True","Sort=True")</f>
        <v>#N/A Invalid Parameter: Interpolation value</v>
      </c>
      <c r="AJ4433" s="43" t="str">
        <f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>_xll.BInterpol('Base IPCA'!$C$3:$C$14,'Base IPCA'!$E$3:$E$14,AH4434,"Cubic","Extrapolate=Linear","MultiX=Average","Skip=True","Sort=True")</f>
        <v>#N/A Invalid Parameter: Interpolation value</v>
      </c>
      <c r="AJ4434" s="43" t="str">
        <f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>_xll.BInterpol('Base IPCA'!$C$3:$C$14,'Base IPCA'!$E$3:$E$14,AH4436,"Cubic","Extrapolate=Linear","MultiX=Average","Skip=True","Sort=True")</f>
        <v>#N/A Invalid Parameter: Interpolation value</v>
      </c>
      <c r="AJ4436" s="43" t="str">
        <f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>_xll.BInterpol('Base IPCA'!$C$3:$C$14,'Base IPCA'!$E$3:$E$14,AH4437,"Cubic","Extrapolate=Linear","MultiX=Average","Skip=True","Sort=True")</f>
        <v>#N/A Invalid Parameter: Interpolation value</v>
      </c>
      <c r="AJ4437" s="43" t="str">
        <f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>_xll.BInterpol('Base IPCA'!$C$3:$C$14,'Base IPCA'!$E$3:$E$14,AH4438,"Cubic","Extrapolate=Linear","MultiX=Average","Skip=True","Sort=True")</f>
        <v>#N/A Invalid Parameter: Interpolation value</v>
      </c>
      <c r="AJ4438" s="43" t="str">
        <f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>_xll.BInterpol('Base IPCA'!$C$3:$C$14,'Base IPCA'!$E$3:$E$14,AH4440,"Cubic","Extrapolate=Linear","MultiX=Average","Skip=True","Sort=True")</f>
        <v>#N/A Invalid Parameter: Interpolation value</v>
      </c>
      <c r="AJ4440" s="43" t="str">
        <f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>_xll.BInterpol('Base IPCA'!$C$3:$C$14,'Base IPCA'!$E$3:$E$14,AH4441,"Cubic","Extrapolate=Linear","MultiX=Average","Skip=True","Sort=True")</f>
        <v>#N/A Invalid Parameter: Interpolation value</v>
      </c>
      <c r="AJ4441" s="43" t="str">
        <f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>_xll.BInterpol('Base IPCA'!$C$3:$C$14,'Base IPCA'!$E$3:$E$14,AH4442,"Cubic","Extrapolate=Linear","MultiX=Average","Skip=True","Sort=True")</f>
        <v>#N/A Invalid Parameter: Interpolation value</v>
      </c>
      <c r="AJ4442" s="43" t="str">
        <f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>_xll.BInterpol('Base IPCA'!$C$3:$C$14,'Base IPCA'!$E$3:$E$14,AH4444,"Cubic","Extrapolate=Linear","MultiX=Average","Skip=True","Sort=True")</f>
        <v>#N/A Invalid Parameter: Interpolation value</v>
      </c>
      <c r="AJ4444" s="43" t="str">
        <f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>_xll.BInterpol('Base IPCA'!$C$3:$C$14,'Base IPCA'!$E$3:$E$14,AH4445,"Cubic","Extrapolate=Linear","MultiX=Average","Skip=True","Sort=True")</f>
        <v>#N/A Invalid Parameter: Interpolation value</v>
      </c>
      <c r="AJ4445" s="43" t="str">
        <f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>_xll.BInterpol('Base IPCA'!$C$3:$C$14,'Base IPCA'!$E$3:$E$14,AH4446,"Cubic","Extrapolate=Linear","MultiX=Average","Skip=True","Sort=True")</f>
        <v>#N/A Invalid Parameter: Interpolation value</v>
      </c>
      <c r="AJ4446" s="43" t="str">
        <f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>_xll.BInterpol('Base IPCA'!$C$3:$C$14,'Base IPCA'!$E$3:$E$14,AH4448,"Cubic","Extrapolate=Linear","MultiX=Average","Skip=True","Sort=True")</f>
        <v>#N/A Invalid Parameter: Interpolation value</v>
      </c>
      <c r="AJ4448" s="43" t="str">
        <f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>_xll.BInterpol('Base IPCA'!$C$3:$C$14,'Base IPCA'!$E$3:$E$14,AH4449,"Cubic","Extrapolate=Linear","MultiX=Average","Skip=True","Sort=True")</f>
        <v>#N/A Invalid Parameter: Interpolation value</v>
      </c>
      <c r="AJ4449" s="43" t="str">
        <f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>_xll.BInterpol('Base IPCA'!$C$3:$C$14,'Base IPCA'!$E$3:$E$14,AH4450,"Cubic","Extrapolate=Linear","MultiX=Average","Skip=True","Sort=True")</f>
        <v>#N/A Invalid Parameter: Interpolation value</v>
      </c>
      <c r="AJ4450" s="43" t="str">
        <f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>_xll.BInterpol('Base IPCA'!$C$3:$C$14,'Base IPCA'!$E$3:$E$14,AH4452,"Cubic","Extrapolate=Linear","MultiX=Average","Skip=True","Sort=True")</f>
        <v>#N/A Invalid Parameter: Interpolation value</v>
      </c>
      <c r="AJ4452" s="43" t="str">
        <f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>_xll.BInterpol('Base IPCA'!$C$3:$C$14,'Base IPCA'!$E$3:$E$14,AH4453,"Cubic","Extrapolate=Linear","MultiX=Average","Skip=True","Sort=True")</f>
        <v>#N/A Invalid Parameter: Interpolation value</v>
      </c>
      <c r="AJ4453" s="43" t="str">
        <f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>_xll.BInterpol('Base IPCA'!$C$3:$C$14,'Base IPCA'!$E$3:$E$14,AH4454,"Cubic","Extrapolate=Linear","MultiX=Average","Skip=True","Sort=True")</f>
        <v>#N/A Invalid Parameter: Interpolation value</v>
      </c>
      <c r="AJ4454" s="43" t="str">
        <f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>_xll.BInterpol('Base IPCA'!$C$3:$C$14,'Base IPCA'!$E$3:$E$14,AH4456,"Cubic","Extrapolate=Linear","MultiX=Average","Skip=True","Sort=True")</f>
        <v>#N/A Invalid Parameter: Interpolation value</v>
      </c>
      <c r="AJ4456" s="43" t="str">
        <f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>_xll.BInterpol('Base IPCA'!$C$3:$C$14,'Base IPCA'!$E$3:$E$14,AH4457,"Cubic","Extrapolate=Linear","MultiX=Average","Skip=True","Sort=True")</f>
        <v>#N/A Invalid Parameter: Interpolation value</v>
      </c>
      <c r="AJ4457" s="43" t="str">
        <f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>_xll.BInterpol('Base IPCA'!$C$3:$C$14,'Base IPCA'!$E$3:$E$14,AH4458,"Cubic","Extrapolate=Linear","MultiX=Average","Skip=True","Sort=True")</f>
        <v>#N/A Invalid Parameter: Interpolation value</v>
      </c>
      <c r="AJ4458" s="43" t="str">
        <f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>_xll.BInterpol('Base IPCA'!$C$3:$C$14,'Base IPCA'!$E$3:$E$14,AH4460,"Cubic","Extrapolate=Linear","MultiX=Average","Skip=True","Sort=True")</f>
        <v>#N/A Invalid Parameter: Interpolation value</v>
      </c>
      <c r="AJ4460" s="43" t="str">
        <f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>_xll.BInterpol('Base IPCA'!$C$3:$C$14,'Base IPCA'!$E$3:$E$14,AH4461,"Cubic","Extrapolate=Linear","MultiX=Average","Skip=True","Sort=True")</f>
        <v>#N/A Invalid Parameter: Interpolation value</v>
      </c>
      <c r="AJ4461" s="43" t="str">
        <f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>_xll.BInterpol('Base IPCA'!$C$3:$C$14,'Base IPCA'!$E$3:$E$14,AH4462,"Cubic","Extrapolate=Linear","MultiX=Average","Skip=True","Sort=True")</f>
        <v>#N/A Invalid Parameter: Interpolation value</v>
      </c>
      <c r="AJ4462" s="43" t="str">
        <f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>_xll.BInterpol('Base IPCA'!$C$3:$C$14,'Base IPCA'!$E$3:$E$14,AH4464,"Cubic","Extrapolate=Linear","MultiX=Average","Skip=True","Sort=True")</f>
        <v>#N/A Invalid Parameter: Interpolation value</v>
      </c>
      <c r="AJ4464" s="43" t="str">
        <f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>_xll.BInterpol('Base IPCA'!$C$3:$C$14,'Base IPCA'!$E$3:$E$14,AH4465,"Cubic","Extrapolate=Linear","MultiX=Average","Skip=True","Sort=True")</f>
        <v>#N/A Invalid Parameter: Interpolation value</v>
      </c>
      <c r="AJ4465" s="43" t="str">
        <f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>_xll.BInterpol('Base IPCA'!$C$3:$C$14,'Base IPCA'!$E$3:$E$14,AH4466,"Cubic","Extrapolate=Linear","MultiX=Average","Skip=True","Sort=True")</f>
        <v>#N/A Invalid Parameter: Interpolation value</v>
      </c>
      <c r="AJ4466" s="43" t="str">
        <f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>_xll.BInterpol('Base IPCA'!$C$3:$C$14,'Base IPCA'!$E$3:$E$14,AH4468,"Cubic","Extrapolate=Linear","MultiX=Average","Skip=True","Sort=True")</f>
        <v>#N/A Invalid Parameter: Interpolation value</v>
      </c>
      <c r="AJ4468" s="43" t="str">
        <f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>_xll.BInterpol('Base IPCA'!$C$3:$C$14,'Base IPCA'!$E$3:$E$14,AH4469,"Cubic","Extrapolate=Linear","MultiX=Average","Skip=True","Sort=True")</f>
        <v>#N/A Invalid Parameter: Interpolation value</v>
      </c>
      <c r="AJ4469" s="43" t="str">
        <f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>_xll.BInterpol('Base IPCA'!$C$3:$C$14,'Base IPCA'!$E$3:$E$14,AH4470,"Cubic","Extrapolate=Linear","MultiX=Average","Skip=True","Sort=True")</f>
        <v>#N/A Invalid Parameter: Interpolation value</v>
      </c>
      <c r="AJ4470" s="43" t="str">
        <f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>_xll.BInterpol('Base IPCA'!$C$3:$C$14,'Base IPCA'!$E$3:$E$14,AH4472,"Cubic","Extrapolate=Linear","MultiX=Average","Skip=True","Sort=True")</f>
        <v>#N/A Invalid Parameter: Interpolation value</v>
      </c>
      <c r="AJ4472" s="43" t="str">
        <f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>_xll.BInterpol('Base IPCA'!$C$3:$C$14,'Base IPCA'!$E$3:$E$14,AH4473,"Cubic","Extrapolate=Linear","MultiX=Average","Skip=True","Sort=True")</f>
        <v>#N/A Invalid Parameter: Interpolation value</v>
      </c>
      <c r="AJ4473" s="43" t="str">
        <f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>_xll.BInterpol('Base IPCA'!$C$3:$C$14,'Base IPCA'!$E$3:$E$14,AH4474,"Cubic","Extrapolate=Linear","MultiX=Average","Skip=True","Sort=True")</f>
        <v>#N/A Invalid Parameter: Interpolation value</v>
      </c>
      <c r="AJ4474" s="43" t="str">
        <f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>_xll.BInterpol('Base IPCA'!$C$3:$C$14,'Base IPCA'!$E$3:$E$14,AH4476,"Cubic","Extrapolate=Linear","MultiX=Average","Skip=True","Sort=True")</f>
        <v>#N/A Invalid Parameter: Interpolation value</v>
      </c>
      <c r="AJ4476" s="43" t="str">
        <f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>_xll.BInterpol('Base IPCA'!$C$3:$C$14,'Base IPCA'!$E$3:$E$14,AH4477,"Cubic","Extrapolate=Linear","MultiX=Average","Skip=True","Sort=True")</f>
        <v>#N/A Invalid Parameter: Interpolation value</v>
      </c>
      <c r="AJ4477" s="43" t="str">
        <f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>_xll.BInterpol('Base IPCA'!$C$3:$C$14,'Base IPCA'!$E$3:$E$14,AH4478,"Cubic","Extrapolate=Linear","MultiX=Average","Skip=True","Sort=True")</f>
        <v>#N/A Invalid Parameter: Interpolation value</v>
      </c>
      <c r="AJ4478" s="43" t="str">
        <f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>_xll.BInterpol('Base IPCA'!$C$3:$C$14,'Base IPCA'!$E$3:$E$14,AH4480,"Cubic","Extrapolate=Linear","MultiX=Average","Skip=True","Sort=True")</f>
        <v>#N/A Invalid Parameter: Interpolation value</v>
      </c>
      <c r="AJ4480" s="43" t="str">
        <f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>_xll.BInterpol('Base IPCA'!$C$3:$C$14,'Base IPCA'!$E$3:$E$14,AH4481,"Cubic","Extrapolate=Linear","MultiX=Average","Skip=True","Sort=True")</f>
        <v>#N/A Invalid Parameter: Interpolation value</v>
      </c>
      <c r="AJ4481" s="43" t="str">
        <f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>_xll.BInterpol('Base IPCA'!$C$3:$C$14,'Base IPCA'!$E$3:$E$14,AH4482,"Cubic","Extrapolate=Linear","MultiX=Average","Skip=True","Sort=True")</f>
        <v>#N/A Invalid Parameter: Interpolation value</v>
      </c>
      <c r="AJ4482" s="43" t="str">
        <f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>_xll.BInterpol('Base IPCA'!$C$3:$C$14,'Base IPCA'!$E$3:$E$14,AH4484,"Cubic","Extrapolate=Linear","MultiX=Average","Skip=True","Sort=True")</f>
        <v>#N/A Invalid Parameter: Interpolation value</v>
      </c>
      <c r="AJ4484" s="43" t="str">
        <f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>_xll.BInterpol('Base IPCA'!$C$3:$C$14,'Base IPCA'!$E$3:$E$14,AH4485,"Cubic","Extrapolate=Linear","MultiX=Average","Skip=True","Sort=True")</f>
        <v>#N/A Invalid Parameter: Interpolation value</v>
      </c>
      <c r="AJ4485" s="43" t="str">
        <f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>_xll.BInterpol('Base IPCA'!$C$3:$C$14,'Base IPCA'!$E$3:$E$14,AH4486,"Cubic","Extrapolate=Linear","MultiX=Average","Skip=True","Sort=True")</f>
        <v>#N/A Invalid Parameter: Interpolation value</v>
      </c>
      <c r="AJ4486" s="43" t="str">
        <f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>_xll.BInterpol('Base IPCA'!$C$3:$C$14,'Base IPCA'!$E$3:$E$14,AH4488,"Cubic","Extrapolate=Linear","MultiX=Average","Skip=True","Sort=True")</f>
        <v>#N/A Invalid Parameter: Interpolation value</v>
      </c>
      <c r="AJ4488" s="43" t="str">
        <f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>_xll.BInterpol('Base IPCA'!$C$3:$C$14,'Base IPCA'!$E$3:$E$14,AH4489,"Cubic","Extrapolate=Linear","MultiX=Average","Skip=True","Sort=True")</f>
        <v>#N/A Invalid Parameter: Interpolation value</v>
      </c>
      <c r="AJ4489" s="43" t="str">
        <f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>_xll.BInterpol('Base IPCA'!$C$3:$C$14,'Base IPCA'!$E$3:$E$14,AH4490,"Cubic","Extrapolate=Linear","MultiX=Average","Skip=True","Sort=True")</f>
        <v>#N/A Invalid Parameter: Interpolation value</v>
      </c>
      <c r="AJ4490" s="43" t="str">
        <f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>_xll.BInterpol('Base IPCA'!$C$3:$C$14,'Base IPCA'!$E$3:$E$14,AH4492,"Cubic","Extrapolate=Linear","MultiX=Average","Skip=True","Sort=True")</f>
        <v>#N/A Invalid Parameter: Interpolation value</v>
      </c>
      <c r="AJ4492" s="43" t="str">
        <f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>_xll.BInterpol('Base IPCA'!$C$3:$C$14,'Base IPCA'!$E$3:$E$14,AH4493,"Cubic","Extrapolate=Linear","MultiX=Average","Skip=True","Sort=True")</f>
        <v>#N/A Invalid Parameter: Interpolation value</v>
      </c>
      <c r="AJ4493" s="43" t="str">
        <f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>_xll.BInterpol('Base IPCA'!$C$3:$C$14,'Base IPCA'!$E$3:$E$14,AH4494,"Cubic","Extrapolate=Linear","MultiX=Average","Skip=True","Sort=True")</f>
        <v>#N/A Invalid Parameter: Interpolation value</v>
      </c>
      <c r="AJ4494" s="43" t="str">
        <f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>_xll.BInterpol('Base IPCA'!$C$3:$C$14,'Base IPCA'!$E$3:$E$14,AH4496,"Cubic","Extrapolate=Linear","MultiX=Average","Skip=True","Sort=True")</f>
        <v>#N/A Invalid Parameter: Interpolation value</v>
      </c>
      <c r="AJ4496" s="43" t="str">
        <f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>_xll.BInterpol('Base IPCA'!$C$3:$C$14,'Base IPCA'!$E$3:$E$14,AH4497,"Cubic","Extrapolate=Linear","MultiX=Average","Skip=True","Sort=True")</f>
        <v>#N/A Invalid Parameter: Interpolation value</v>
      </c>
      <c r="AJ4497" s="43" t="str">
        <f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>_xll.BInterpol('Base IPCA'!$C$3:$C$14,'Base IPCA'!$E$3:$E$14,AH4498,"Cubic","Extrapolate=Linear","MultiX=Average","Skip=True","Sort=True")</f>
        <v>#N/A Invalid Parameter: Interpolation value</v>
      </c>
      <c r="AJ4498" s="43" t="str">
        <f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>_xll.BInterpol('Base IPCA'!$C$3:$C$14,'Base IPCA'!$E$3:$E$14,AH4500,"Cubic","Extrapolate=Linear","MultiX=Average","Skip=True","Sort=True")</f>
        <v>#N/A Invalid Parameter: Interpolation value</v>
      </c>
      <c r="AJ4500" s="43" t="str">
        <f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>_xll.BInterpol('Base IPCA'!$C$3:$C$14,'Base IPCA'!$E$3:$E$14,AH4501,"Cubic","Extrapolate=Linear","MultiX=Average","Skip=True","Sort=True")</f>
        <v>#N/A Invalid Parameter: Interpolation value</v>
      </c>
      <c r="AJ4501" s="43" t="str">
        <f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>_xll.BInterpol('Base IPCA'!$C$3:$C$14,'Base IPCA'!$E$3:$E$14,AH4502,"Cubic","Extrapolate=Linear","MultiX=Average","Skip=True","Sort=True")</f>
        <v>#N/A Invalid Parameter: Interpolation value</v>
      </c>
      <c r="AJ4502" s="43" t="str">
        <f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>_xll.BInterpol('Base IPCA'!$C$3:$C$14,'Base IPCA'!$E$3:$E$14,AH4504,"Cubic","Extrapolate=Linear","MultiX=Average","Skip=True","Sort=True")</f>
        <v>#N/A Invalid Parameter: Interpolation value</v>
      </c>
      <c r="AJ4504" s="43" t="str">
        <f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>_xll.BInterpol('Base IPCA'!$C$3:$C$14,'Base IPCA'!$E$3:$E$14,AH4505,"Cubic","Extrapolate=Linear","MultiX=Average","Skip=True","Sort=True")</f>
        <v>#N/A Invalid Parameter: Interpolation value</v>
      </c>
      <c r="AJ4505" s="43" t="str">
        <f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>_xll.BInterpol('Base IPCA'!$C$3:$C$14,'Base IPCA'!$E$3:$E$14,AH4506,"Cubic","Extrapolate=Linear","MultiX=Average","Skip=True","Sort=True")</f>
        <v>#N/A Invalid Parameter: Interpolation value</v>
      </c>
      <c r="AJ4506" s="43" t="str">
        <f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>_xll.BInterpol('Base IPCA'!$C$3:$C$14,'Base IPCA'!$E$3:$E$14,AH4508,"Cubic","Extrapolate=Linear","MultiX=Average","Skip=True","Sort=True")</f>
        <v>#N/A Invalid Parameter: Interpolation value</v>
      </c>
      <c r="AJ4508" s="43" t="str">
        <f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>_xll.BInterpol('Base IPCA'!$C$3:$C$14,'Base IPCA'!$E$3:$E$14,AH4509,"Cubic","Extrapolate=Linear","MultiX=Average","Skip=True","Sort=True")</f>
        <v>#N/A Invalid Parameter: Interpolation value</v>
      </c>
      <c r="AJ4509" s="43" t="str">
        <f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>_xll.BInterpol('Base IPCA'!$C$3:$C$14,'Base IPCA'!$E$3:$E$14,AH4510,"Cubic","Extrapolate=Linear","MultiX=Average","Skip=True","Sort=True")</f>
        <v>#N/A Invalid Parameter: Interpolation value</v>
      </c>
      <c r="AJ4510" s="43" t="str">
        <f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>_xll.BInterpol('Base IPCA'!$C$3:$C$14,'Base IPCA'!$E$3:$E$14,AH4512,"Cubic","Extrapolate=Linear","MultiX=Average","Skip=True","Sort=True")</f>
        <v>#N/A Invalid Parameter: Interpolation value</v>
      </c>
      <c r="AJ4512" s="43" t="str">
        <f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>_xll.BInterpol('Base IPCA'!$C$3:$C$14,'Base IPCA'!$E$3:$E$14,AH4513,"Cubic","Extrapolate=Linear","MultiX=Average","Skip=True","Sort=True")</f>
        <v>#N/A Invalid Parameter: Interpolation value</v>
      </c>
      <c r="AJ4513" s="43" t="str">
        <f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>_xll.BInterpol('Base IPCA'!$C$3:$C$14,'Base IPCA'!$E$3:$E$14,AH4514,"Cubic","Extrapolate=Linear","MultiX=Average","Skip=True","Sort=True")</f>
        <v>#N/A Invalid Parameter: Interpolation value</v>
      </c>
      <c r="AJ4514" s="43" t="str">
        <f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>_xll.BInterpol('Base IPCA'!$C$3:$C$14,'Base IPCA'!$E$3:$E$14,AH4515,"Cubic","Extrapolate=Linear","MultiX=Average","Skip=True","Sort=True")</f>
        <v>#N/A Invalid Parameter: Interpolation value</v>
      </c>
      <c r="AJ4515" s="43" t="str">
        <f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>_xll.BInterpol('Base IPCA'!$C$3:$C$14,'Base IPCA'!$E$3:$E$14,AH4516,"Cubic","Extrapolate=Linear","MultiX=Average","Skip=True","Sort=True")</f>
        <v>#N/A Invalid Parameter: Interpolation value</v>
      </c>
      <c r="AJ4516" s="43" t="str">
        <f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>_xll.BInterpol('Base IPCA'!$C$3:$C$14,'Base IPCA'!$E$3:$E$14,AH4517,"Cubic","Extrapolate=Linear","MultiX=Average","Skip=True","Sort=True")</f>
        <v>#N/A Invalid Parameter: Interpolation value</v>
      </c>
      <c r="AJ4517" s="43" t="str">
        <f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>_xll.BInterpol('Base IPCA'!$C$3:$C$14,'Base IPCA'!$E$3:$E$14,AH4518,"Cubic","Extrapolate=Linear","MultiX=Average","Skip=True","Sort=True")</f>
        <v>#N/A Invalid Parameter: Interpolation value</v>
      </c>
      <c r="AJ4518" s="43" t="str">
        <f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>_xll.BInterpol('Base IPCA'!$C$3:$C$14,'Base IPCA'!$E$3:$E$14,AH4519,"Cubic","Extrapolate=Linear","MultiX=Average","Skip=True","Sort=True")</f>
        <v>#N/A Invalid Parameter: Interpolation value</v>
      </c>
      <c r="AJ4519" s="43" t="str">
        <f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>_xll.BInterpol('Base IPCA'!$C$3:$C$14,'Base IPCA'!$E$3:$E$14,AH4520,"Cubic","Extrapolate=Linear","MultiX=Average","Skip=True","Sort=True")</f>
        <v>#N/A Invalid Parameter: Interpolation value</v>
      </c>
      <c r="AJ4520" s="43" t="str">
        <f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>_xll.BInterpol('Base IPCA'!$C$3:$C$14,'Base IPCA'!$E$3:$E$14,AH4521,"Cubic","Extrapolate=Linear","MultiX=Average","Skip=True","Sort=True")</f>
        <v>#N/A Invalid Parameter: Interpolation value</v>
      </c>
      <c r="AJ4521" s="43" t="str">
        <f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>_xll.BInterpol('Base IPCA'!$C$3:$C$14,'Base IPCA'!$E$3:$E$14,AH4522,"Cubic","Extrapolate=Linear","MultiX=Average","Skip=True","Sort=True")</f>
        <v>#N/A Invalid Parameter: Interpolation value</v>
      </c>
      <c r="AJ4522" s="43" t="str">
        <f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>_xll.BInterpol('Base IPCA'!$C$3:$C$14,'Base IPCA'!$E$3:$E$14,AH4524,"Cubic","Extrapolate=Linear","MultiX=Average","Skip=True","Sort=True")</f>
        <v>#N/A Invalid Parameter: Interpolation value</v>
      </c>
      <c r="AJ4524" s="43" t="str">
        <f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>_xll.BInterpol('Base IPCA'!$C$3:$C$14,'Base IPCA'!$E$3:$E$14,AH4525,"Cubic","Extrapolate=Linear","MultiX=Average","Skip=True","Sort=True")</f>
        <v>#N/A Invalid Parameter: Interpolation value</v>
      </c>
      <c r="AJ4525" s="43" t="str">
        <f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>_xll.BInterpol('Base IPCA'!$C$3:$C$14,'Base IPCA'!$E$3:$E$14,AH4526,"Cubic","Extrapolate=Linear","MultiX=Average","Skip=True","Sort=True")</f>
        <v>#N/A Invalid Parameter: Interpolation value</v>
      </c>
      <c r="AJ4526" s="43" t="str">
        <f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>_xll.BInterpol('Base IPCA'!$C$3:$C$14,'Base IPCA'!$E$3:$E$14,AH4528,"Cubic","Extrapolate=Linear","MultiX=Average","Skip=True","Sort=True")</f>
        <v>#N/A Invalid Parameter: Interpolation value</v>
      </c>
      <c r="AJ4528" s="43" t="str">
        <f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>_xll.BInterpol('Base IPCA'!$C$3:$C$14,'Base IPCA'!$E$3:$E$14,AH4529,"Cubic","Extrapolate=Linear","MultiX=Average","Skip=True","Sort=True")</f>
        <v>#N/A Invalid Parameter: Interpolation value</v>
      </c>
      <c r="AJ4529" s="43" t="str">
        <f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>_xll.BInterpol('Base IPCA'!$C$3:$C$14,'Base IPCA'!$E$3:$E$14,AH4530,"Cubic","Extrapolate=Linear","MultiX=Average","Skip=True","Sort=True")</f>
        <v>#N/A Invalid Parameter: Interpolation value</v>
      </c>
      <c r="AJ4530" s="43" t="str">
        <f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>_xll.BInterpol('Base IPCA'!$C$3:$C$14,'Base IPCA'!$E$3:$E$14,AH4532,"Cubic","Extrapolate=Linear","MultiX=Average","Skip=True","Sort=True")</f>
        <v>#N/A Invalid Parameter: Interpolation value</v>
      </c>
      <c r="AJ4532" s="43" t="str">
        <f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>_xll.BInterpol('Base IPCA'!$C$3:$C$14,'Base IPCA'!$E$3:$E$14,AH4533,"Cubic","Extrapolate=Linear","MultiX=Average","Skip=True","Sort=True")</f>
        <v>#N/A Invalid Parameter: Interpolation value</v>
      </c>
      <c r="AJ4533" s="43" t="str">
        <f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>_xll.BInterpol('Base IPCA'!$C$3:$C$14,'Base IPCA'!$E$3:$E$14,AH4534,"Cubic","Extrapolate=Linear","MultiX=Average","Skip=True","Sort=True")</f>
        <v>#N/A Invalid Parameter: Interpolation value</v>
      </c>
      <c r="AJ4534" s="43" t="str">
        <f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>_xll.BInterpol('Base IPCA'!$C$3:$C$14,'Base IPCA'!$E$3:$E$14,AH4536,"Cubic","Extrapolate=Linear","MultiX=Average","Skip=True","Sort=True")</f>
        <v>#N/A Invalid Parameter: Interpolation value</v>
      </c>
      <c r="AJ4536" s="43" t="str">
        <f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>_xll.BInterpol('Base IPCA'!$C$3:$C$14,'Base IPCA'!$E$3:$E$14,AH4537,"Cubic","Extrapolate=Linear","MultiX=Average","Skip=True","Sort=True")</f>
        <v>#N/A Invalid Parameter: Interpolation value</v>
      </c>
      <c r="AJ4537" s="43" t="str">
        <f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>_xll.BInterpol('Base IPCA'!$C$3:$C$14,'Base IPCA'!$E$3:$E$14,AH4538,"Cubic","Extrapolate=Linear","MultiX=Average","Skip=True","Sort=True")</f>
        <v>#N/A Invalid Parameter: Interpolation value</v>
      </c>
      <c r="AJ4538" s="43" t="str">
        <f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>_xll.BInterpol('Base IPCA'!$C$3:$C$14,'Base IPCA'!$E$3:$E$14,AH4540,"Cubic","Extrapolate=Linear","MultiX=Average","Skip=True","Sort=True")</f>
        <v>#N/A Invalid Parameter: Interpolation value</v>
      </c>
      <c r="AJ4540" s="43" t="str">
        <f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>_xll.BInterpol('Base IPCA'!$C$3:$C$14,'Base IPCA'!$E$3:$E$14,AH4541,"Cubic","Extrapolate=Linear","MultiX=Average","Skip=True","Sort=True")</f>
        <v>#N/A Invalid Parameter: Interpolation value</v>
      </c>
      <c r="AJ4541" s="43" t="str">
        <f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>_xll.BInterpol('Base IPCA'!$C$3:$C$14,'Base IPCA'!$E$3:$E$14,AH4542,"Cubic","Extrapolate=Linear","MultiX=Average","Skip=True","Sort=True")</f>
        <v>#N/A Invalid Parameter: Interpolation value</v>
      </c>
      <c r="AJ4542" s="43" t="str">
        <f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>_xll.BInterpol('Base IPCA'!$C$3:$C$14,'Base IPCA'!$E$3:$E$14,AH4544,"Cubic","Extrapolate=Linear","MultiX=Average","Skip=True","Sort=True")</f>
        <v>#N/A Invalid Parameter: Interpolation value</v>
      </c>
      <c r="AJ4544" s="43" t="str">
        <f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>_xll.BInterpol('Base IPCA'!$C$3:$C$14,'Base IPCA'!$E$3:$E$14,AH4545,"Cubic","Extrapolate=Linear","MultiX=Average","Skip=True","Sort=True")</f>
        <v>#N/A Invalid Parameter: Interpolation value</v>
      </c>
      <c r="AJ4545" s="43" t="str">
        <f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>_xll.BInterpol('Base IPCA'!$C$3:$C$14,'Base IPCA'!$E$3:$E$14,AH4546,"Cubic","Extrapolate=Linear","MultiX=Average","Skip=True","Sort=True")</f>
        <v>#N/A Invalid Parameter: Interpolation value</v>
      </c>
      <c r="AJ4546" s="43" t="str">
        <f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>_xll.BInterpol('Base IPCA'!$C$3:$C$14,'Base IPCA'!$E$3:$E$14,AH4547,"Cubic","Extrapolate=Linear","MultiX=Average","Skip=True","Sort=True")</f>
        <v>#N/A Invalid Parameter: Interpolation value</v>
      </c>
      <c r="AJ4547" s="43" t="str">
        <f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>_xll.BInterpol('Base IPCA'!$C$3:$C$14,'Base IPCA'!$E$3:$E$14,AH4548,"Cubic","Extrapolate=Linear","MultiX=Average","Skip=True","Sort=True")</f>
        <v>#N/A Invalid Parameter: Interpolation value</v>
      </c>
      <c r="AJ4548" s="43" t="str">
        <f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>_xll.BInterpol('Base IPCA'!$C$3:$C$14,'Base IPCA'!$E$3:$E$14,AH4549,"Cubic","Extrapolate=Linear","MultiX=Average","Skip=True","Sort=True")</f>
        <v>#N/A Invalid Parameter: Interpolation value</v>
      </c>
      <c r="AJ4549" s="43" t="str">
        <f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>_xll.BInterpol('Base IPCA'!$C$3:$C$14,'Base IPCA'!$E$3:$E$14,AH4550,"Cubic","Extrapolate=Linear","MultiX=Average","Skip=True","Sort=True")</f>
        <v>#N/A Invalid Parameter: Interpolation value</v>
      </c>
      <c r="AJ4550" s="43" t="str">
        <f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>_xll.BInterpol('Base IPCA'!$C$3:$C$14,'Base IPCA'!$E$3:$E$14,AH4551,"Cubic","Extrapolate=Linear","MultiX=Average","Skip=True","Sort=True")</f>
        <v>#N/A Invalid Parameter: Interpolation value</v>
      </c>
      <c r="AJ4551" s="43" t="str">
        <f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>_xll.BInterpol('Base IPCA'!$C$3:$C$14,'Base IPCA'!$E$3:$E$14,AH4552,"Cubic","Extrapolate=Linear","MultiX=Average","Skip=True","Sort=True")</f>
        <v>#N/A Invalid Parameter: Interpolation value</v>
      </c>
      <c r="AJ4552" s="43" t="str">
        <f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>_xll.BInterpol('Base IPCA'!$C$3:$C$14,'Base IPCA'!$E$3:$E$14,AH4553,"Cubic","Extrapolate=Linear","MultiX=Average","Skip=True","Sort=True")</f>
        <v>#N/A Invalid Parameter: Interpolation value</v>
      </c>
      <c r="AJ4553" s="43" t="str">
        <f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>_xll.BInterpol('Base IPCA'!$C$3:$C$14,'Base IPCA'!$E$3:$E$14,AH4554,"Cubic","Extrapolate=Linear","MultiX=Average","Skip=True","Sort=True")</f>
        <v>#N/A Invalid Parameter: Interpolation value</v>
      </c>
      <c r="AJ4554" s="43" t="str">
        <f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>_xll.BInterpol('Base IPCA'!$C$3:$C$14,'Base IPCA'!$E$3:$E$14,AH4556,"Cubic","Extrapolate=Linear","MultiX=Average","Skip=True","Sort=True")</f>
        <v>#N/A Invalid Parameter: Interpolation value</v>
      </c>
      <c r="AJ4556" s="43" t="str">
        <f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>_xll.BInterpol('Base IPCA'!$C$3:$C$14,'Base IPCA'!$E$3:$E$14,AH4557,"Cubic","Extrapolate=Linear","MultiX=Average","Skip=True","Sort=True")</f>
        <v>#N/A Invalid Parameter: Interpolation value</v>
      </c>
      <c r="AJ4557" s="43" t="str">
        <f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>_xll.BInterpol('Base IPCA'!$C$3:$C$14,'Base IPCA'!$E$3:$E$14,AH4558,"Cubic","Extrapolate=Linear","MultiX=Average","Skip=True","Sort=True")</f>
        <v>#N/A Invalid Parameter: Interpolation value</v>
      </c>
      <c r="AJ4558" s="43" t="str">
        <f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>_xll.BInterpol('Base IPCA'!$C$3:$C$14,'Base IPCA'!$E$3:$E$14,AH4560,"Cubic","Extrapolate=Linear","MultiX=Average","Skip=True","Sort=True")</f>
        <v>#N/A Invalid Parameter: Interpolation value</v>
      </c>
      <c r="AJ4560" s="43" t="str">
        <f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>_xll.BInterpol('Base IPCA'!$C$3:$C$14,'Base IPCA'!$E$3:$E$14,AH4561,"Cubic","Extrapolate=Linear","MultiX=Average","Skip=True","Sort=True")</f>
        <v>#N/A Invalid Parameter: Interpolation value</v>
      </c>
      <c r="AJ4561" s="43" t="str">
        <f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>_xll.BInterpol('Base IPCA'!$C$3:$C$14,'Base IPCA'!$E$3:$E$14,AH4562,"Cubic","Extrapolate=Linear","MultiX=Average","Skip=True","Sort=True")</f>
        <v>#N/A Invalid Parameter: Interpolation value</v>
      </c>
      <c r="AJ4562" s="43" t="str">
        <f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>_xll.BInterpol('Base IPCA'!$C$3:$C$14,'Base IPCA'!$E$3:$E$14,AH4563,"Cubic","Extrapolate=Linear","MultiX=Average","Skip=True","Sort=True")</f>
        <v>#N/A Invalid Parameter: Interpolation value</v>
      </c>
      <c r="AJ4563" s="43" t="str">
        <f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>_xll.BInterpol('Base IPCA'!$C$3:$C$14,'Base IPCA'!$E$3:$E$14,AH4564,"Cubic","Extrapolate=Linear","MultiX=Average","Skip=True","Sort=True")</f>
        <v>#N/A Invalid Parameter: Interpolation value</v>
      </c>
      <c r="AJ4564" s="43" t="str">
        <f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>_xll.BInterpol('Base IPCA'!$C$3:$C$14,'Base IPCA'!$E$3:$E$14,AH4565,"Cubic","Extrapolate=Linear","MultiX=Average","Skip=True","Sort=True")</f>
        <v>#N/A Invalid Parameter: Interpolation value</v>
      </c>
      <c r="AJ4565" s="43" t="str">
        <f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>_xll.BInterpol('Base IPCA'!$C$3:$C$14,'Base IPCA'!$E$3:$E$14,AH4566,"Cubic","Extrapolate=Linear","MultiX=Average","Skip=True","Sort=True")</f>
        <v>#N/A Invalid Parameter: Interpolation value</v>
      </c>
      <c r="AJ4566" s="43" t="str">
        <f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>_xll.BInterpol('Base IPCA'!$C$3:$C$14,'Base IPCA'!$E$3:$E$14,AH4568,"Cubic","Extrapolate=Linear","MultiX=Average","Skip=True","Sort=True")</f>
        <v>#N/A Invalid Parameter: Interpolation value</v>
      </c>
      <c r="AJ4568" s="43" t="str">
        <f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>_xll.BInterpol('Base IPCA'!$C$3:$C$14,'Base IPCA'!$E$3:$E$14,AH4569,"Cubic","Extrapolate=Linear","MultiX=Average","Skip=True","Sort=True")</f>
        <v>#N/A Invalid Parameter: Interpolation value</v>
      </c>
      <c r="AJ4569" s="43" t="str">
        <f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>_xll.BInterpol('Base IPCA'!$C$3:$C$14,'Base IPCA'!$E$3:$E$14,AH4570,"Cubic","Extrapolate=Linear","MultiX=Average","Skip=True","Sort=True")</f>
        <v>#N/A Invalid Parameter: Interpolation value</v>
      </c>
      <c r="AJ4570" s="43" t="str">
        <f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>_xll.BInterpol('Base IPCA'!$C$3:$C$14,'Base IPCA'!$E$3:$E$14,AH4572,"Cubic","Extrapolate=Linear","MultiX=Average","Skip=True","Sort=True")</f>
        <v>#N/A Invalid Parameter: Interpolation value</v>
      </c>
      <c r="AJ4572" s="43" t="str">
        <f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>_xll.BInterpol('Base IPCA'!$C$3:$C$14,'Base IPCA'!$E$3:$E$14,AH4573,"Cubic","Extrapolate=Linear","MultiX=Average","Skip=True","Sort=True")</f>
        <v>#N/A Invalid Parameter: Interpolation value</v>
      </c>
      <c r="AJ4573" s="43" t="str">
        <f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>_xll.BInterpol('Base IPCA'!$C$3:$C$14,'Base IPCA'!$E$3:$E$14,AH4574,"Cubic","Extrapolate=Linear","MultiX=Average","Skip=True","Sort=True")</f>
        <v>#N/A Invalid Parameter: Interpolation value</v>
      </c>
      <c r="AJ4574" s="43" t="str">
        <f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>_xll.BInterpol('Base IPCA'!$C$3:$C$14,'Base IPCA'!$E$3:$E$14,AH4576,"Cubic","Extrapolate=Linear","MultiX=Average","Skip=True","Sort=True")</f>
        <v>#N/A Invalid Parameter: Interpolation value</v>
      </c>
      <c r="AJ4576" s="43" t="str">
        <f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>_xll.BInterpol('Base IPCA'!$C$3:$C$14,'Base IPCA'!$E$3:$E$14,AH4577,"Cubic","Extrapolate=Linear","MultiX=Average","Skip=True","Sort=True")</f>
        <v>#N/A Invalid Parameter: Interpolation value</v>
      </c>
      <c r="AJ4577" s="43" t="str">
        <f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>_xll.BInterpol('Base IPCA'!$C$3:$C$14,'Base IPCA'!$E$3:$E$14,AH4578,"Cubic","Extrapolate=Linear","MultiX=Average","Skip=True","Sort=True")</f>
        <v>#N/A Invalid Parameter: Interpolation value</v>
      </c>
      <c r="AJ4578" s="43" t="str">
        <f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>_xll.BInterpol('Base IPCA'!$C$3:$C$14,'Base IPCA'!$E$3:$E$14,AH4580,"Cubic","Extrapolate=Linear","MultiX=Average","Skip=True","Sort=True")</f>
        <v>#N/A Invalid Parameter: Interpolation value</v>
      </c>
      <c r="AJ4580" s="43" t="str">
        <f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>_xll.BInterpol('Base IPCA'!$C$3:$C$14,'Base IPCA'!$E$3:$E$14,AH4581,"Cubic","Extrapolate=Linear","MultiX=Average","Skip=True","Sort=True")</f>
        <v>#N/A Invalid Parameter: Interpolation value</v>
      </c>
      <c r="AJ4581" s="43" t="str">
        <f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>_xll.BInterpol('Base IPCA'!$C$3:$C$14,'Base IPCA'!$E$3:$E$14,AH4582,"Cubic","Extrapolate=Linear","MultiX=Average","Skip=True","Sort=True")</f>
        <v>#N/A Invalid Parameter: Interpolation value</v>
      </c>
      <c r="AJ4582" s="43" t="str">
        <f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>_xll.BInterpol('Base IPCA'!$C$3:$C$14,'Base IPCA'!$E$3:$E$14,AH4584,"Cubic","Extrapolate=Linear","MultiX=Average","Skip=True","Sort=True")</f>
        <v>#N/A Invalid Parameter: Interpolation value</v>
      </c>
      <c r="AJ4584" s="43" t="str">
        <f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>_xll.BInterpol('Base IPCA'!$C$3:$C$14,'Base IPCA'!$E$3:$E$14,AH4585,"Cubic","Extrapolate=Linear","MultiX=Average","Skip=True","Sort=True")</f>
        <v>#N/A Invalid Parameter: Interpolation value</v>
      </c>
      <c r="AJ4585" s="43" t="str">
        <f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>_xll.BInterpol('Base IPCA'!$C$3:$C$14,'Base IPCA'!$E$3:$E$14,AH4586,"Cubic","Extrapolate=Linear","MultiX=Average","Skip=True","Sort=True")</f>
        <v>#N/A Invalid Parameter: Interpolation value</v>
      </c>
      <c r="AJ4586" s="43" t="str">
        <f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>_xll.BInterpol('Base IPCA'!$C$3:$C$14,'Base IPCA'!$E$3:$E$14,AH4588,"Cubic","Extrapolate=Linear","MultiX=Average","Skip=True","Sort=True")</f>
        <v>#N/A Invalid Parameter: Interpolation value</v>
      </c>
      <c r="AJ4588" s="43" t="str">
        <f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>_xll.BInterpol('Base IPCA'!$C$3:$C$14,'Base IPCA'!$E$3:$E$14,AH4589,"Cubic","Extrapolate=Linear","MultiX=Average","Skip=True","Sort=True")</f>
        <v>#N/A Invalid Parameter: Interpolation value</v>
      </c>
      <c r="AJ4589" s="43" t="str">
        <f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>_xll.BInterpol('Base IPCA'!$C$3:$C$14,'Base IPCA'!$E$3:$E$14,AH4590,"Cubic","Extrapolate=Linear","MultiX=Average","Skip=True","Sort=True")</f>
        <v>#N/A Invalid Parameter: Interpolation value</v>
      </c>
      <c r="AJ4590" s="43" t="str">
        <f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>_xll.BInterpol('Base IPCA'!$C$3:$C$14,'Base IPCA'!$E$3:$E$14,AH4592,"Cubic","Extrapolate=Linear","MultiX=Average","Skip=True","Sort=True")</f>
        <v>#N/A Invalid Parameter: Interpolation value</v>
      </c>
      <c r="AJ4592" s="43" t="str">
        <f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>_xll.BInterpol('Base IPCA'!$C$3:$C$14,'Base IPCA'!$E$3:$E$14,AH4593,"Cubic","Extrapolate=Linear","MultiX=Average","Skip=True","Sort=True")</f>
        <v>#N/A Invalid Parameter: Interpolation value</v>
      </c>
      <c r="AJ4593" s="43" t="str">
        <f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>_xll.BInterpol('Base IPCA'!$C$3:$C$14,'Base IPCA'!$E$3:$E$14,AH4594,"Cubic","Extrapolate=Linear","MultiX=Average","Skip=True","Sort=True")</f>
        <v>#N/A Invalid Parameter: Interpolation value</v>
      </c>
      <c r="AJ4594" s="43" t="str">
        <f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>_xll.BInterpol('Base IPCA'!$C$3:$C$14,'Base IPCA'!$E$3:$E$14,AH4595,"Cubic","Extrapolate=Linear","MultiX=Average","Skip=True","Sort=True")</f>
        <v>#N/A Invalid Parameter: Interpolation value</v>
      </c>
      <c r="AJ4595" s="43" t="str">
        <f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>_xll.BInterpol('Base IPCA'!$C$3:$C$14,'Base IPCA'!$E$3:$E$14,AH4596,"Cubic","Extrapolate=Linear","MultiX=Average","Skip=True","Sort=True")</f>
        <v>#N/A Invalid Parameter: Interpolation value</v>
      </c>
      <c r="AJ4596" s="43" t="str">
        <f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>_xll.BInterpol('Base IPCA'!$C$3:$C$14,'Base IPCA'!$E$3:$E$14,AH4597,"Cubic","Extrapolate=Linear","MultiX=Average","Skip=True","Sort=True")</f>
        <v>#N/A Invalid Parameter: Interpolation value</v>
      </c>
      <c r="AJ4597" s="43" t="str">
        <f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>_xll.BInterpol('Base IPCA'!$C$3:$C$14,'Base IPCA'!$E$3:$E$14,AH4598,"Cubic","Extrapolate=Linear","MultiX=Average","Skip=True","Sort=True")</f>
        <v>#N/A Invalid Parameter: Interpolation value</v>
      </c>
      <c r="AJ4598" s="43" t="str">
        <f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>_xll.BInterpol('Base IPCA'!$C$3:$C$14,'Base IPCA'!$E$3:$E$14,AH4600,"Cubic","Extrapolate=Linear","MultiX=Average","Skip=True","Sort=True")</f>
        <v>#N/A Invalid Parameter: Interpolation value</v>
      </c>
      <c r="AJ4600" s="43" t="str">
        <f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>_xll.BInterpol('Base IPCA'!$C$3:$C$14,'Base IPCA'!$E$3:$E$14,AH4601,"Cubic","Extrapolate=Linear","MultiX=Average","Skip=True","Sort=True")</f>
        <v>#N/A Invalid Parameter: Interpolation value</v>
      </c>
      <c r="AJ4601" s="43" t="str">
        <f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>_xll.BInterpol('Base IPCA'!$C$3:$C$14,'Base IPCA'!$E$3:$E$14,AH4602,"Cubic","Extrapolate=Linear","MultiX=Average","Skip=True","Sort=True")</f>
        <v>#N/A Invalid Parameter: Interpolation value</v>
      </c>
      <c r="AJ4602" s="43" t="str">
        <f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>_xll.BInterpol('Base IPCA'!$C$3:$C$14,'Base IPCA'!$E$3:$E$14,AH4604,"Cubic","Extrapolate=Linear","MultiX=Average","Skip=True","Sort=True")</f>
        <v>#N/A Invalid Parameter: Interpolation value</v>
      </c>
      <c r="AJ4604" s="43" t="str">
        <f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>_xll.BInterpol('Base IPCA'!$C$3:$C$14,'Base IPCA'!$E$3:$E$14,AH4605,"Cubic","Extrapolate=Linear","MultiX=Average","Skip=True","Sort=True")</f>
        <v>#N/A Invalid Parameter: Interpolation value</v>
      </c>
      <c r="AJ4605" s="43" t="str">
        <f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>_xll.BInterpol('Base IPCA'!$C$3:$C$14,'Base IPCA'!$E$3:$E$14,AH4606,"Cubic","Extrapolate=Linear","MultiX=Average","Skip=True","Sort=True")</f>
        <v>#N/A Invalid Parameter: Interpolation value</v>
      </c>
      <c r="AJ4606" s="43" t="str">
        <f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>_xll.BInterpol('Base IPCA'!$C$3:$C$14,'Base IPCA'!$E$3:$E$14,AH4608,"Cubic","Extrapolate=Linear","MultiX=Average","Skip=True","Sort=True")</f>
        <v>#N/A Invalid Parameter: Interpolation value</v>
      </c>
      <c r="AJ4608" s="43" t="str">
        <f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>_xll.BInterpol('Base IPCA'!$C$3:$C$14,'Base IPCA'!$E$3:$E$14,AH4609,"Cubic","Extrapolate=Linear","MultiX=Average","Skip=True","Sort=True")</f>
        <v>#N/A Invalid Parameter: Interpolation value</v>
      </c>
      <c r="AJ4609" s="43" t="str">
        <f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>_xll.BInterpol('Base IPCA'!$C$3:$C$14,'Base IPCA'!$E$3:$E$14,AH4610,"Cubic","Extrapolate=Linear","MultiX=Average","Skip=True","Sort=True")</f>
        <v>#N/A Invalid Parameter: Interpolation value</v>
      </c>
      <c r="AJ4610" s="43" t="str">
        <f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>_xll.BInterpol('Base IPCA'!$C$3:$C$14,'Base IPCA'!$E$3:$E$14,AH4611,"Cubic","Extrapolate=Linear","MultiX=Average","Skip=True","Sort=True")</f>
        <v>#N/A Invalid Parameter: Interpolation value</v>
      </c>
      <c r="AJ4611" s="43" t="str">
        <f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>_xll.BInterpol('Base IPCA'!$C$3:$C$14,'Base IPCA'!$E$3:$E$14,AH4612,"Cubic","Extrapolate=Linear","MultiX=Average","Skip=True","Sort=True")</f>
        <v>#N/A Invalid Parameter: Interpolation value</v>
      </c>
      <c r="AJ4612" s="43" t="str">
        <f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>_xll.BInterpol('Base IPCA'!$C$3:$C$14,'Base IPCA'!$E$3:$E$14,AH4613,"Cubic","Extrapolate=Linear","MultiX=Average","Skip=True","Sort=True")</f>
        <v>#N/A Invalid Parameter: Interpolation value</v>
      </c>
      <c r="AJ4613" s="43" t="str">
        <f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>_xll.BInterpol('Base IPCA'!$C$3:$C$14,'Base IPCA'!$E$3:$E$14,AH4614,"Cubic","Extrapolate=Linear","MultiX=Average","Skip=True","Sort=True")</f>
        <v>#N/A Invalid Parameter: Interpolation value</v>
      </c>
      <c r="AJ4614" s="43" t="str">
        <f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>_xll.BInterpol('Base IPCA'!$C$3:$C$14,'Base IPCA'!$E$3:$E$14,AH4615,"Cubic","Extrapolate=Linear","MultiX=Average","Skip=True","Sort=True")</f>
        <v>#N/A Invalid Parameter: Interpolation value</v>
      </c>
      <c r="AJ4615" s="43" t="str">
        <f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>_xll.BInterpol('Base IPCA'!$C$3:$C$14,'Base IPCA'!$E$3:$E$14,AH4616,"Cubic","Extrapolate=Linear","MultiX=Average","Skip=True","Sort=True")</f>
        <v>#N/A Invalid Parameter: Interpolation value</v>
      </c>
      <c r="AJ4616" s="43" t="str">
        <f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>_xll.BInterpol('Base IPCA'!$C$3:$C$14,'Base IPCA'!$E$3:$E$14,AH4617,"Cubic","Extrapolate=Linear","MultiX=Average","Skip=True","Sort=True")</f>
        <v>#N/A Invalid Parameter: Interpolation value</v>
      </c>
      <c r="AJ4617" s="43" t="str">
        <f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>_xll.BInterpol('Base IPCA'!$C$3:$C$14,'Base IPCA'!$E$3:$E$14,AH4618,"Cubic","Extrapolate=Linear","MultiX=Average","Skip=True","Sort=True")</f>
        <v>#N/A Invalid Parameter: Interpolation value</v>
      </c>
      <c r="AJ4618" s="43" t="str">
        <f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>_xll.BInterpol('Base IPCA'!$C$3:$C$14,'Base IPCA'!$E$3:$E$14,AH4619,"Cubic","Extrapolate=Linear","MultiX=Average","Skip=True","Sort=True")</f>
        <v>#N/A Invalid Parameter: Interpolation value</v>
      </c>
      <c r="AJ4619" s="43" t="str">
        <f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>_xll.BInterpol('Base IPCA'!$C$3:$C$14,'Base IPCA'!$E$3:$E$14,AH4620,"Cubic","Extrapolate=Linear","MultiX=Average","Skip=True","Sort=True")</f>
        <v>#N/A Invalid Parameter: Interpolation value</v>
      </c>
      <c r="AJ4620" s="43" t="str">
        <f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>_xll.BInterpol('Base IPCA'!$C$3:$C$14,'Base IPCA'!$E$3:$E$14,AH4621,"Cubic","Extrapolate=Linear","MultiX=Average","Skip=True","Sort=True")</f>
        <v>#N/A Invalid Parameter: Interpolation value</v>
      </c>
      <c r="AJ4621" s="43" t="str">
        <f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>_xll.BInterpol('Base IPCA'!$C$3:$C$14,'Base IPCA'!$E$3:$E$14,AH4622,"Cubic","Extrapolate=Linear","MultiX=Average","Skip=True","Sort=True")</f>
        <v>#N/A Invalid Parameter: Interpolation value</v>
      </c>
      <c r="AJ4622" s="43" t="str">
        <f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>_xll.BInterpol('Base IPCA'!$C$3:$C$14,'Base IPCA'!$E$3:$E$14,AH4624,"Cubic","Extrapolate=Linear","MultiX=Average","Skip=True","Sort=True")</f>
        <v>#N/A Invalid Parameter: Interpolation value</v>
      </c>
      <c r="AJ4624" s="43" t="str">
        <f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>_xll.BInterpol('Base IPCA'!$C$3:$C$14,'Base IPCA'!$E$3:$E$14,AH4625,"Cubic","Extrapolate=Linear","MultiX=Average","Skip=True","Sort=True")</f>
        <v>#N/A Invalid Parameter: Interpolation value</v>
      </c>
      <c r="AJ4625" s="43" t="str">
        <f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>_xll.BInterpol('Base IPCA'!$C$3:$C$14,'Base IPCA'!$E$3:$E$14,AH4626,"Cubic","Extrapolate=Linear","MultiX=Average","Skip=True","Sort=True")</f>
        <v>#N/A Invalid Parameter: Interpolation value</v>
      </c>
      <c r="AJ4626" s="43" t="str">
        <f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>_xll.BInterpol('Base IPCA'!$C$3:$C$14,'Base IPCA'!$E$3:$E$14,AH4627,"Cubic","Extrapolate=Linear","MultiX=Average","Skip=True","Sort=True")</f>
        <v>#N/A Invalid Parameter: Interpolation value</v>
      </c>
      <c r="AJ4627" s="43" t="str">
        <f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>_xll.BInterpol('Base IPCA'!$C$3:$C$14,'Base IPCA'!$E$3:$E$14,AH4628,"Cubic","Extrapolate=Linear","MultiX=Average","Skip=True","Sort=True")</f>
        <v>#N/A Invalid Parameter: Interpolation value</v>
      </c>
      <c r="AJ4628" s="43" t="str">
        <f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>_xll.BInterpol('Base IPCA'!$C$3:$C$14,'Base IPCA'!$E$3:$E$14,AH4629,"Cubic","Extrapolate=Linear","MultiX=Average","Skip=True","Sort=True")</f>
        <v>#N/A Invalid Parameter: Interpolation value</v>
      </c>
      <c r="AJ4629" s="43" t="str">
        <f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>_xll.BInterpol('Base IPCA'!$C$3:$C$14,'Base IPCA'!$E$3:$E$14,AH4630,"Cubic","Extrapolate=Linear","MultiX=Average","Skip=True","Sort=True")</f>
        <v>#N/A Invalid Parameter: Interpolation value</v>
      </c>
      <c r="AJ4630" s="43" t="str">
        <f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>_xll.BInterpol('Base IPCA'!$C$3:$C$14,'Base IPCA'!$E$3:$E$14,AH4632,"Cubic","Extrapolate=Linear","MultiX=Average","Skip=True","Sort=True")</f>
        <v>#N/A Invalid Parameter: Interpolation value</v>
      </c>
      <c r="AJ4632" s="43" t="str">
        <f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>_xll.BInterpol('Base IPCA'!$C$3:$C$14,'Base IPCA'!$E$3:$E$14,AH4633,"Cubic","Extrapolate=Linear","MultiX=Average","Skip=True","Sort=True")</f>
        <v>#N/A Invalid Parameter: Interpolation value</v>
      </c>
      <c r="AJ4633" s="43" t="str">
        <f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>_xll.BInterpol('Base IPCA'!$C$3:$C$14,'Base IPCA'!$E$3:$E$14,AH4634,"Cubic","Extrapolate=Linear","MultiX=Average","Skip=True","Sort=True")</f>
        <v>#N/A Invalid Parameter: Interpolation value</v>
      </c>
      <c r="AJ4634" s="43" t="str">
        <f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>_xll.BInterpol('Base IPCA'!$C$3:$C$14,'Base IPCA'!$E$3:$E$14,AH4635,"Cubic","Extrapolate=Linear","MultiX=Average","Skip=True","Sort=True")</f>
        <v>#N/A Invalid Parameter: Interpolation value</v>
      </c>
      <c r="AJ4635" s="43" t="str">
        <f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>_xll.BInterpol('Base IPCA'!$C$3:$C$14,'Base IPCA'!$E$3:$E$14,AH4636,"Cubic","Extrapolate=Linear","MultiX=Average","Skip=True","Sort=True")</f>
        <v>#N/A Invalid Parameter: Interpolation value</v>
      </c>
      <c r="AJ4636" s="43" t="str">
        <f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>_xll.BInterpol('Base IPCA'!$C$3:$C$14,'Base IPCA'!$E$3:$E$14,AH4637,"Cubic","Extrapolate=Linear","MultiX=Average","Skip=True","Sort=True")</f>
        <v>#N/A Invalid Parameter: Interpolation value</v>
      </c>
      <c r="AJ4637" s="43" t="str">
        <f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>_xll.BInterpol('Base IPCA'!$C$3:$C$14,'Base IPCA'!$E$3:$E$14,AH4638,"Cubic","Extrapolate=Linear","MultiX=Average","Skip=True","Sort=True")</f>
        <v>#N/A Invalid Parameter: Interpolation value</v>
      </c>
      <c r="AJ4638" s="43" t="str">
        <f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>_xll.BInterpol('Base IPCA'!$C$3:$C$14,'Base IPCA'!$E$3:$E$14,AH4640,"Cubic","Extrapolate=Linear","MultiX=Average","Skip=True","Sort=True")</f>
        <v>#N/A Invalid Parameter: Interpolation value</v>
      </c>
      <c r="AJ4640" s="43" t="str">
        <f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>_xll.BInterpol('Base IPCA'!$C$3:$C$14,'Base IPCA'!$E$3:$E$14,AH4641,"Cubic","Extrapolate=Linear","MultiX=Average","Skip=True","Sort=True")</f>
        <v>#N/A Invalid Parameter: Interpolation value</v>
      </c>
      <c r="AJ4641" s="43" t="str">
        <f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>_xll.BInterpol('Base IPCA'!$C$3:$C$14,'Base IPCA'!$E$3:$E$14,AH4642,"Cubic","Extrapolate=Linear","MultiX=Average","Skip=True","Sort=True")</f>
        <v>#N/A Invalid Parameter: Interpolation value</v>
      </c>
      <c r="AJ4642" s="43" t="str">
        <f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>_xll.BInterpol('Base IPCA'!$C$3:$C$14,'Base IPCA'!$E$3:$E$14,AH4643,"Cubic","Extrapolate=Linear","MultiX=Average","Skip=True","Sort=True")</f>
        <v>#N/A Invalid Parameter: Interpolation value</v>
      </c>
      <c r="AJ4643" s="43" t="str">
        <f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>_xll.BInterpol('Base IPCA'!$C$3:$C$14,'Base IPCA'!$E$3:$E$14,AH4644,"Cubic","Extrapolate=Linear","MultiX=Average","Skip=True","Sort=True")</f>
        <v>#N/A Invalid Parameter: Interpolation value</v>
      </c>
      <c r="AJ4644" s="43" t="str">
        <f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>_xll.BInterpol('Base IPCA'!$C$3:$C$14,'Base IPCA'!$E$3:$E$14,AH4645,"Cubic","Extrapolate=Linear","MultiX=Average","Skip=True","Sort=True")</f>
        <v>#N/A Invalid Parameter: Interpolation value</v>
      </c>
      <c r="AJ4645" s="43" t="str">
        <f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>_xll.BInterpol('Base IPCA'!$C$3:$C$14,'Base IPCA'!$E$3:$E$14,AH4646,"Cubic","Extrapolate=Linear","MultiX=Average","Skip=True","Sort=True")</f>
        <v>#N/A Invalid Parameter: Interpolation value</v>
      </c>
      <c r="AJ4646" s="43" t="str">
        <f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>_xll.BInterpol('Base IPCA'!$C$3:$C$14,'Base IPCA'!$E$3:$E$14,AH4648,"Cubic","Extrapolate=Linear","MultiX=Average","Skip=True","Sort=True")</f>
        <v>#N/A Invalid Parameter: Interpolation value</v>
      </c>
      <c r="AJ4648" s="43" t="str">
        <f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>_xll.BInterpol('Base IPCA'!$C$3:$C$14,'Base IPCA'!$E$3:$E$14,AH4649,"Cubic","Extrapolate=Linear","MultiX=Average","Skip=True","Sort=True")</f>
        <v>#N/A Invalid Parameter: Interpolation value</v>
      </c>
      <c r="AJ4649" s="43" t="str">
        <f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>_xll.BInterpol('Base IPCA'!$C$3:$C$14,'Base IPCA'!$E$3:$E$14,AH4650,"Cubic","Extrapolate=Linear","MultiX=Average","Skip=True","Sort=True")</f>
        <v>#N/A Invalid Parameter: Interpolation value</v>
      </c>
      <c r="AJ4650" s="43" t="str">
        <f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>_xll.BInterpol('Base IPCA'!$C$3:$C$14,'Base IPCA'!$E$3:$E$14,AH4651,"Cubic","Extrapolate=Linear","MultiX=Average","Skip=True","Sort=True")</f>
        <v>#N/A Invalid Parameter: Interpolation value</v>
      </c>
      <c r="AJ4651" s="43" t="str">
        <f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>_xll.BInterpol('Base IPCA'!$C$3:$C$14,'Base IPCA'!$E$3:$E$14,AH4652,"Cubic","Extrapolate=Linear","MultiX=Average","Skip=True","Sort=True")</f>
        <v>#N/A Invalid Parameter: Interpolation value</v>
      </c>
      <c r="AJ4652" s="43" t="str">
        <f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>_xll.BInterpol('Base IPCA'!$C$3:$C$14,'Base IPCA'!$E$3:$E$14,AH4653,"Cubic","Extrapolate=Linear","MultiX=Average","Skip=True","Sort=True")</f>
        <v>#N/A Invalid Parameter: Interpolation value</v>
      </c>
      <c r="AJ4653" s="43" t="str">
        <f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>_xll.BInterpol('Base IPCA'!$C$3:$C$14,'Base IPCA'!$E$3:$E$14,AH4654,"Cubic","Extrapolate=Linear","MultiX=Average","Skip=True","Sort=True")</f>
        <v>#N/A Invalid Parameter: Interpolation value</v>
      </c>
      <c r="AJ4654" s="43" t="str">
        <f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>_xll.BInterpol('Base IPCA'!$C$3:$C$14,'Base IPCA'!$E$3:$E$14,AH4656,"Cubic","Extrapolate=Linear","MultiX=Average","Skip=True","Sort=True")</f>
        <v>#N/A Invalid Parameter: Interpolation value</v>
      </c>
      <c r="AJ4656" s="43" t="str">
        <f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>_xll.BInterpol('Base IPCA'!$C$3:$C$14,'Base IPCA'!$E$3:$E$14,AH4657,"Cubic","Extrapolate=Linear","MultiX=Average","Skip=True","Sort=True")</f>
        <v>#N/A Invalid Parameter: Interpolation value</v>
      </c>
      <c r="AJ4657" s="43" t="str">
        <f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>_xll.BInterpol('Base IPCA'!$C$3:$C$14,'Base IPCA'!$E$3:$E$14,AH4658,"Cubic","Extrapolate=Linear","MultiX=Average","Skip=True","Sort=True")</f>
        <v>#N/A Invalid Parameter: Interpolation value</v>
      </c>
      <c r="AJ4658" s="43" t="str">
        <f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>_xll.BInterpol('Base IPCA'!$C$3:$C$14,'Base IPCA'!$E$3:$E$14,AH4660,"Cubic","Extrapolate=Linear","MultiX=Average","Skip=True","Sort=True")</f>
        <v>#N/A Invalid Parameter: Interpolation value</v>
      </c>
      <c r="AJ4660" s="43" t="str">
        <f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>_xll.BInterpol('Base IPCA'!$C$3:$C$14,'Base IPCA'!$E$3:$E$14,AH4661,"Cubic","Extrapolate=Linear","MultiX=Average","Skip=True","Sort=True")</f>
        <v>#N/A Invalid Parameter: Interpolation value</v>
      </c>
      <c r="AJ4661" s="43" t="str">
        <f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>_xll.BInterpol('Base IPCA'!$C$3:$C$14,'Base IPCA'!$E$3:$E$14,AH4662,"Cubic","Extrapolate=Linear","MultiX=Average","Skip=True","Sort=True")</f>
        <v>#N/A Invalid Parameter: Interpolation value</v>
      </c>
      <c r="AJ4662" s="43" t="str">
        <f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>_xll.BInterpol('Base IPCA'!$C$3:$C$14,'Base IPCA'!$E$3:$E$14,AH4664,"Cubic","Extrapolate=Linear","MultiX=Average","Skip=True","Sort=True")</f>
        <v>#N/A Invalid Parameter: Interpolation value</v>
      </c>
      <c r="AJ4664" s="43" t="str">
        <f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>_xll.BInterpol('Base IPCA'!$C$3:$C$14,'Base IPCA'!$E$3:$E$14,AH4665,"Cubic","Extrapolate=Linear","MultiX=Average","Skip=True","Sort=True")</f>
        <v>#N/A Invalid Parameter: Interpolation value</v>
      </c>
      <c r="AJ4665" s="43" t="str">
        <f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>_xll.BInterpol('Base IPCA'!$C$3:$C$14,'Base IPCA'!$E$3:$E$14,AH4666,"Cubic","Extrapolate=Linear","MultiX=Average","Skip=True","Sort=True")</f>
        <v>#N/A Invalid Parameter: Interpolation value</v>
      </c>
      <c r="AJ4666" s="43" t="str">
        <f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>_xll.BInterpol('Base IPCA'!$C$3:$C$14,'Base IPCA'!$E$3:$E$14,AH4668,"Cubic","Extrapolate=Linear","MultiX=Average","Skip=True","Sort=True")</f>
        <v>#N/A Invalid Parameter: Interpolation value</v>
      </c>
      <c r="AJ4668" s="43" t="str">
        <f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>_xll.BInterpol('Base IPCA'!$C$3:$C$14,'Base IPCA'!$E$3:$E$14,AH4669,"Cubic","Extrapolate=Linear","MultiX=Average","Skip=True","Sort=True")</f>
        <v>#N/A Invalid Parameter: Interpolation value</v>
      </c>
      <c r="AJ4669" s="43" t="str">
        <f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>_xll.BInterpol('Base IPCA'!$C$3:$C$14,'Base IPCA'!$E$3:$E$14,AH4670,"Cubic","Extrapolate=Linear","MultiX=Average","Skip=True","Sort=True")</f>
        <v>#N/A Invalid Parameter: Interpolation value</v>
      </c>
      <c r="AJ4670" s="43" t="str">
        <f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>_xll.BInterpol('Base IPCA'!$C$3:$C$14,'Base IPCA'!$E$3:$E$14,AH4672,"Cubic","Extrapolate=Linear","MultiX=Average","Skip=True","Sort=True")</f>
        <v>#N/A Invalid Parameter: Interpolation value</v>
      </c>
      <c r="AJ4672" s="43" t="str">
        <f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>_xll.BInterpol('Base IPCA'!$C$3:$C$14,'Base IPCA'!$E$3:$E$14,AH4673,"Cubic","Extrapolate=Linear","MultiX=Average","Skip=True","Sort=True")</f>
        <v>#N/A Invalid Parameter: Interpolation value</v>
      </c>
      <c r="AJ4673" s="43" t="str">
        <f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>_xll.BInterpol('Base IPCA'!$C$3:$C$14,'Base IPCA'!$E$3:$E$14,AH4674,"Cubic","Extrapolate=Linear","MultiX=Average","Skip=True","Sort=True")</f>
        <v>#N/A Invalid Parameter: Interpolation value</v>
      </c>
      <c r="AJ4674" s="43" t="str">
        <f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>_xll.BInterpol('Base IPCA'!$C$3:$C$14,'Base IPCA'!$E$3:$E$14,AH4675,"Cubic","Extrapolate=Linear","MultiX=Average","Skip=True","Sort=True")</f>
        <v>#N/A Invalid Parameter: Interpolation value</v>
      </c>
      <c r="AJ4675" s="43" t="str">
        <f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>_xll.BInterpol('Base IPCA'!$C$3:$C$14,'Base IPCA'!$E$3:$E$14,AH4676,"Cubic","Extrapolate=Linear","MultiX=Average","Skip=True","Sort=True")</f>
        <v>#N/A Invalid Parameter: Interpolation value</v>
      </c>
      <c r="AJ4676" s="43" t="str">
        <f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>_xll.BInterpol('Base IPCA'!$C$3:$C$14,'Base IPCA'!$E$3:$E$14,AH4677,"Cubic","Extrapolate=Linear","MultiX=Average","Skip=True","Sort=True")</f>
        <v>#N/A Invalid Parameter: Interpolation value</v>
      </c>
      <c r="AJ4677" s="43" t="str">
        <f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>_xll.BInterpol('Base IPCA'!$C$3:$C$14,'Base IPCA'!$E$3:$E$14,AH4678,"Cubic","Extrapolate=Linear","MultiX=Average","Skip=True","Sort=True")</f>
        <v>#N/A Invalid Parameter: Interpolation value</v>
      </c>
      <c r="AJ4678" s="43" t="str">
        <f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>_xll.BInterpol('Base IPCA'!$C$3:$C$14,'Base IPCA'!$E$3:$E$14,AH4680,"Cubic","Extrapolate=Linear","MultiX=Average","Skip=True","Sort=True")</f>
        <v>#N/A Invalid Parameter: Interpolation value</v>
      </c>
      <c r="AJ4680" s="43" t="str">
        <f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>_xll.BInterpol('Base IPCA'!$C$3:$C$14,'Base IPCA'!$E$3:$E$14,AH4681,"Cubic","Extrapolate=Linear","MultiX=Average","Skip=True","Sort=True")</f>
        <v>#N/A Invalid Parameter: Interpolation value</v>
      </c>
      <c r="AJ4681" s="43" t="str">
        <f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>_xll.BInterpol('Base IPCA'!$C$3:$C$14,'Base IPCA'!$E$3:$E$14,AH4682,"Cubic","Extrapolate=Linear","MultiX=Average","Skip=True","Sort=True")</f>
        <v>#N/A Invalid Parameter: Interpolation value</v>
      </c>
      <c r="AJ4682" s="43" t="str">
        <f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>_xll.BInterpol('Base IPCA'!$C$3:$C$14,'Base IPCA'!$E$3:$E$14,AH4683,"Cubic","Extrapolate=Linear","MultiX=Average","Skip=True","Sort=True")</f>
        <v>#N/A Invalid Parameter: Interpolation value</v>
      </c>
      <c r="AJ4683" s="43" t="str">
        <f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>_xll.BInterpol('Base IPCA'!$C$3:$C$14,'Base IPCA'!$E$3:$E$14,AH4684,"Cubic","Extrapolate=Linear","MultiX=Average","Skip=True","Sort=True")</f>
        <v>#N/A Invalid Parameter: Interpolation value</v>
      </c>
      <c r="AJ4684" s="43" t="str">
        <f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>_xll.BInterpol('Base IPCA'!$C$3:$C$14,'Base IPCA'!$E$3:$E$14,AH4685,"Cubic","Extrapolate=Linear","MultiX=Average","Skip=True","Sort=True")</f>
        <v>#N/A Invalid Parameter: Interpolation value</v>
      </c>
      <c r="AJ4685" s="43" t="str">
        <f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>_xll.BInterpol('Base IPCA'!$C$3:$C$14,'Base IPCA'!$E$3:$E$14,AH4686,"Cubic","Extrapolate=Linear","MultiX=Average","Skip=True","Sort=True")</f>
        <v>#N/A Invalid Parameter: Interpolation value</v>
      </c>
      <c r="AJ4686" s="43" t="str">
        <f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>_xll.BInterpol('Base IPCA'!$C$3:$C$14,'Base IPCA'!$E$3:$E$14,AH4688,"Cubic","Extrapolate=Linear","MultiX=Average","Skip=True","Sort=True")</f>
        <v>#N/A Invalid Parameter: Interpolation value</v>
      </c>
      <c r="AJ4688" s="43" t="str">
        <f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>_xll.BInterpol('Base IPCA'!$C$3:$C$14,'Base IPCA'!$E$3:$E$14,AH4689,"Cubic","Extrapolate=Linear","MultiX=Average","Skip=True","Sort=True")</f>
        <v>#N/A Invalid Parameter: Interpolation value</v>
      </c>
      <c r="AJ4689" s="43" t="str">
        <f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>_xll.BInterpol('Base IPCA'!$C$3:$C$14,'Base IPCA'!$E$3:$E$14,AH4690,"Cubic","Extrapolate=Linear","MultiX=Average","Skip=True","Sort=True")</f>
        <v>#N/A Invalid Parameter: Interpolation value</v>
      </c>
      <c r="AJ4690" s="43" t="str">
        <f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>_xll.BInterpol('Base IPCA'!$C$3:$C$14,'Base IPCA'!$E$3:$E$14,AH4691,"Cubic","Extrapolate=Linear","MultiX=Average","Skip=True","Sort=True")</f>
        <v>#N/A Invalid Parameter: Interpolation value</v>
      </c>
      <c r="AJ4691" s="43" t="str">
        <f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>_xll.BInterpol('Base IPCA'!$C$3:$C$14,'Base IPCA'!$E$3:$E$14,AH4692,"Cubic","Extrapolate=Linear","MultiX=Average","Skip=True","Sort=True")</f>
        <v>#N/A Invalid Parameter: Interpolation value</v>
      </c>
      <c r="AJ4692" s="43" t="str">
        <f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>_xll.BInterpol('Base IPCA'!$C$3:$C$14,'Base IPCA'!$E$3:$E$14,AH4693,"Cubic","Extrapolate=Linear","MultiX=Average","Skip=True","Sort=True")</f>
        <v>#N/A Invalid Parameter: Interpolation value</v>
      </c>
      <c r="AJ4693" s="43" t="str">
        <f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>_xll.BInterpol('Base IPCA'!$C$3:$C$14,'Base IPCA'!$E$3:$E$14,AH4694,"Cubic","Extrapolate=Linear","MultiX=Average","Skip=True","Sort=True")</f>
        <v>#N/A Invalid Parameter: Interpolation value</v>
      </c>
      <c r="AJ4694" s="43" t="str">
        <f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>_xll.BInterpol('Base IPCA'!$C$3:$C$14,'Base IPCA'!$E$3:$E$14,AH4696,"Cubic","Extrapolate=Linear","MultiX=Average","Skip=True","Sort=True")</f>
        <v>#N/A Invalid Parameter: Interpolation value</v>
      </c>
      <c r="AJ4696" s="43" t="str">
        <f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>_xll.BInterpol('Base IPCA'!$C$3:$C$14,'Base IPCA'!$E$3:$E$14,AH4697,"Cubic","Extrapolate=Linear","MultiX=Average","Skip=True","Sort=True")</f>
        <v>#N/A Invalid Parameter: Interpolation value</v>
      </c>
      <c r="AJ4697" s="43" t="str">
        <f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>_xll.BInterpol('Base IPCA'!$C$3:$C$14,'Base IPCA'!$E$3:$E$14,AH4698,"Cubic","Extrapolate=Linear","MultiX=Average","Skip=True","Sort=True")</f>
        <v>#N/A Invalid Parameter: Interpolation value</v>
      </c>
      <c r="AJ4698" s="43" t="str">
        <f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>_xll.BInterpol('Base IPCA'!$C$3:$C$14,'Base IPCA'!$E$3:$E$14,AH4699,"Cubic","Extrapolate=Linear","MultiX=Average","Skip=True","Sort=True")</f>
        <v>#N/A Invalid Parameter: Interpolation value</v>
      </c>
      <c r="AJ4699" s="43" t="str">
        <f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>_xll.BInterpol('Base IPCA'!$C$3:$C$14,'Base IPCA'!$E$3:$E$14,AH4700,"Cubic","Extrapolate=Linear","MultiX=Average","Skip=True","Sort=True")</f>
        <v>#N/A Invalid Parameter: Interpolation value</v>
      </c>
      <c r="AJ4700" s="43" t="str">
        <f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>_xll.BInterpol('Base IPCA'!$C$3:$C$14,'Base IPCA'!$E$3:$E$14,AH4701,"Cubic","Extrapolate=Linear","MultiX=Average","Skip=True","Sort=True")</f>
        <v>#N/A Invalid Parameter: Interpolation value</v>
      </c>
      <c r="AJ4701" s="43" t="str">
        <f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>_xll.BInterpol('Base IPCA'!$C$3:$C$14,'Base IPCA'!$E$3:$E$14,AH4702,"Cubic","Extrapolate=Linear","MultiX=Average","Skip=True","Sort=True")</f>
        <v>#N/A Invalid Parameter: Interpolation value</v>
      </c>
      <c r="AJ4702" s="43" t="str">
        <f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>_xll.BInterpol('Base IPCA'!$C$3:$C$14,'Base IPCA'!$E$3:$E$14,AH4704,"Cubic","Extrapolate=Linear","MultiX=Average","Skip=True","Sort=True")</f>
        <v>#N/A Invalid Parameter: Interpolation value</v>
      </c>
      <c r="AJ4704" s="43" t="str">
        <f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>_xll.BInterpol('Base IPCA'!$C$3:$C$14,'Base IPCA'!$E$3:$E$14,AH4705,"Cubic","Extrapolate=Linear","MultiX=Average","Skip=True","Sort=True")</f>
        <v>#N/A Invalid Parameter: Interpolation value</v>
      </c>
      <c r="AJ4705" s="43" t="str">
        <f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>_xll.BInterpol('Base IPCA'!$C$3:$C$14,'Base IPCA'!$E$3:$E$14,AH4706,"Cubic","Extrapolate=Linear","MultiX=Average","Skip=True","Sort=True")</f>
        <v>#N/A Invalid Parameter: Interpolation value</v>
      </c>
      <c r="AJ4706" s="43" t="str">
        <f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>_xll.BInterpol('Base IPCA'!$C$3:$C$14,'Base IPCA'!$E$3:$E$14,AH4707,"Cubic","Extrapolate=Linear","MultiX=Average","Skip=True","Sort=True")</f>
        <v>#N/A Invalid Parameter: Interpolation value</v>
      </c>
      <c r="AJ4707" s="43" t="str">
        <f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>_xll.BInterpol('Base IPCA'!$C$3:$C$14,'Base IPCA'!$E$3:$E$14,AH4708,"Cubic","Extrapolate=Linear","MultiX=Average","Skip=True","Sort=True")</f>
        <v>#N/A Invalid Parameter: Interpolation value</v>
      </c>
      <c r="AJ4708" s="43" t="str">
        <f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>_xll.BInterpol('Base IPCA'!$C$3:$C$14,'Base IPCA'!$E$3:$E$14,AH4709,"Cubic","Extrapolate=Linear","MultiX=Average","Skip=True","Sort=True")</f>
        <v>#N/A Invalid Parameter: Interpolation value</v>
      </c>
      <c r="AJ4709" s="43" t="str">
        <f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>_xll.BInterpol('Base IPCA'!$C$3:$C$14,'Base IPCA'!$E$3:$E$14,AH4710,"Cubic","Extrapolate=Linear","MultiX=Average","Skip=True","Sort=True")</f>
        <v>#N/A Invalid Parameter: Interpolation value</v>
      </c>
      <c r="AJ4710" s="43" t="str">
        <f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>_xll.BInterpol('Base IPCA'!$C$3:$C$14,'Base IPCA'!$E$3:$E$14,AH4712,"Cubic","Extrapolate=Linear","MultiX=Average","Skip=True","Sort=True")</f>
        <v>#N/A Invalid Parameter: Interpolation value</v>
      </c>
      <c r="AJ4712" s="43" t="str">
        <f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>_xll.BInterpol('Base IPCA'!$C$3:$C$14,'Base IPCA'!$E$3:$E$14,AH4713,"Cubic","Extrapolate=Linear","MultiX=Average","Skip=True","Sort=True")</f>
        <v>#N/A Invalid Parameter: Interpolation value</v>
      </c>
      <c r="AJ4713" s="43" t="str">
        <f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>_xll.BInterpol('Base IPCA'!$C$3:$C$14,'Base IPCA'!$E$3:$E$14,AH4714,"Cubic","Extrapolate=Linear","MultiX=Average","Skip=True","Sort=True")</f>
        <v>#N/A Invalid Parameter: Interpolation value</v>
      </c>
      <c r="AJ4714" s="43" t="str">
        <f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>_xll.BInterpol('Base IPCA'!$C$3:$C$14,'Base IPCA'!$E$3:$E$14,AH4715,"Cubic","Extrapolate=Linear","MultiX=Average","Skip=True","Sort=True")</f>
        <v>#N/A Invalid Parameter: Interpolation value</v>
      </c>
      <c r="AJ4715" s="43" t="str">
        <f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>_xll.BInterpol('Base IPCA'!$C$3:$C$14,'Base IPCA'!$E$3:$E$14,AH4716,"Cubic","Extrapolate=Linear","MultiX=Average","Skip=True","Sort=True")</f>
        <v>#N/A Invalid Parameter: Interpolation value</v>
      </c>
      <c r="AJ4716" s="43" t="str">
        <f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>_xll.BInterpol('Base IPCA'!$C$3:$C$14,'Base IPCA'!$E$3:$E$14,AH4717,"Cubic","Extrapolate=Linear","MultiX=Average","Skip=True","Sort=True")</f>
        <v>#N/A Invalid Parameter: Interpolation value</v>
      </c>
      <c r="AJ4717" s="43" t="str">
        <f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>_xll.BInterpol('Base IPCA'!$C$3:$C$14,'Base IPCA'!$E$3:$E$14,AH4718,"Cubic","Extrapolate=Linear","MultiX=Average","Skip=True","Sort=True")</f>
        <v>#N/A Invalid Parameter: Interpolation value</v>
      </c>
      <c r="AJ4718" s="43" t="str">
        <f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>_xll.BInterpol('Base IPCA'!$C$3:$C$14,'Base IPCA'!$E$3:$E$14,AH4720,"Cubic","Extrapolate=Linear","MultiX=Average","Skip=True","Sort=True")</f>
        <v>#N/A Invalid Parameter: Interpolation value</v>
      </c>
      <c r="AJ4720" s="43" t="str">
        <f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>_xll.BInterpol('Base IPCA'!$C$3:$C$14,'Base IPCA'!$E$3:$E$14,AH4721,"Cubic","Extrapolate=Linear","MultiX=Average","Skip=True","Sort=True")</f>
        <v>#N/A Invalid Parameter: Interpolation value</v>
      </c>
      <c r="AJ4721" s="43" t="str">
        <f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>_xll.BInterpol('Base IPCA'!$C$3:$C$14,'Base IPCA'!$E$3:$E$14,AH4722,"Cubic","Extrapolate=Linear","MultiX=Average","Skip=True","Sort=True")</f>
        <v>#N/A Invalid Parameter: Interpolation value</v>
      </c>
      <c r="AJ4722" s="43" t="str">
        <f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>_xll.BInterpol('Base IPCA'!$C$3:$C$14,'Base IPCA'!$E$3:$E$14,AH4724,"Cubic","Extrapolate=Linear","MultiX=Average","Skip=True","Sort=True")</f>
        <v>#N/A Invalid Parameter: Interpolation value</v>
      </c>
      <c r="AJ4724" s="43" t="str">
        <f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>_xll.BInterpol('Base IPCA'!$C$3:$C$14,'Base IPCA'!$E$3:$E$14,AH4725,"Cubic","Extrapolate=Linear","MultiX=Average","Skip=True","Sort=True")</f>
        <v>#N/A Invalid Parameter: Interpolation value</v>
      </c>
      <c r="AJ4725" s="43" t="str">
        <f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>_xll.BInterpol('Base IPCA'!$C$3:$C$14,'Base IPCA'!$E$3:$E$14,AH4726,"Cubic","Extrapolate=Linear","MultiX=Average","Skip=True","Sort=True")</f>
        <v>#N/A Invalid Parameter: Interpolation value</v>
      </c>
      <c r="AJ4726" s="43" t="str">
        <f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>_xll.BInterpol('Base IPCA'!$C$3:$C$14,'Base IPCA'!$E$3:$E$14,AH4728,"Cubic","Extrapolate=Linear","MultiX=Average","Skip=True","Sort=True")</f>
        <v>#N/A Invalid Parameter: Interpolation value</v>
      </c>
      <c r="AJ4728" s="43" t="str">
        <f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>_xll.BInterpol('Base IPCA'!$C$3:$C$14,'Base IPCA'!$E$3:$E$14,AH4729,"Cubic","Extrapolate=Linear","MultiX=Average","Skip=True","Sort=True")</f>
        <v>#N/A Invalid Parameter: Interpolation value</v>
      </c>
      <c r="AJ4729" s="43" t="str">
        <f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>_xll.BInterpol('Base IPCA'!$C$3:$C$14,'Base IPCA'!$E$3:$E$14,AH4730,"Cubic","Extrapolate=Linear","MultiX=Average","Skip=True","Sort=True")</f>
        <v>#N/A Invalid Parameter: Interpolation value</v>
      </c>
      <c r="AJ4730" s="43" t="str">
        <f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>_xll.BInterpol('Base IPCA'!$C$3:$C$14,'Base IPCA'!$E$3:$E$14,AH4732,"Cubic","Extrapolate=Linear","MultiX=Average","Skip=True","Sort=True")</f>
        <v>#N/A Invalid Parameter: Interpolation value</v>
      </c>
      <c r="AJ4732" s="43" t="str">
        <f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>_xll.BInterpol('Base IPCA'!$C$3:$C$14,'Base IPCA'!$E$3:$E$14,AH4733,"Cubic","Extrapolate=Linear","MultiX=Average","Skip=True","Sort=True")</f>
        <v>#N/A Invalid Parameter: Interpolation value</v>
      </c>
      <c r="AJ4733" s="43" t="str">
        <f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>_xll.BInterpol('Base IPCA'!$C$3:$C$14,'Base IPCA'!$E$3:$E$14,AH4734,"Cubic","Extrapolate=Linear","MultiX=Average","Skip=True","Sort=True")</f>
        <v>#N/A Invalid Parameter: Interpolation value</v>
      </c>
      <c r="AJ4734" s="43" t="str">
        <f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>_xll.BInterpol('Base IPCA'!$C$3:$C$14,'Base IPCA'!$E$3:$E$14,AH4736,"Cubic","Extrapolate=Linear","MultiX=Average","Skip=True","Sort=True")</f>
        <v>#N/A Invalid Parameter: Interpolation value</v>
      </c>
      <c r="AJ4736" s="43" t="str">
        <f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>_xll.BInterpol('Base IPCA'!$C$3:$C$14,'Base IPCA'!$E$3:$E$14,AH4737,"Cubic","Extrapolate=Linear","MultiX=Average","Skip=True","Sort=True")</f>
        <v>#N/A Invalid Parameter: Interpolation value</v>
      </c>
      <c r="AJ4737" s="43" t="str">
        <f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>_xll.BInterpol('Base IPCA'!$C$3:$C$14,'Base IPCA'!$E$3:$E$14,AH4738,"Cubic","Extrapolate=Linear","MultiX=Average","Skip=True","Sort=True")</f>
        <v>#N/A Invalid Parameter: Interpolation value</v>
      </c>
      <c r="AJ4738" s="43" t="str">
        <f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>_xll.BInterpol('Base IPCA'!$C$3:$C$14,'Base IPCA'!$E$3:$E$14,AH4739,"Cubic","Extrapolate=Linear","MultiX=Average","Skip=True","Sort=True")</f>
        <v>#N/A Invalid Parameter: Interpolation value</v>
      </c>
      <c r="AJ4739" s="43" t="str">
        <f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>_xll.BInterpol('Base IPCA'!$C$3:$C$14,'Base IPCA'!$E$3:$E$14,AH4740,"Cubic","Extrapolate=Linear","MultiX=Average","Skip=True","Sort=True")</f>
        <v>#N/A Invalid Parameter: Interpolation value</v>
      </c>
      <c r="AJ4740" s="43" t="str">
        <f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>_xll.BInterpol('Base IPCA'!$C$3:$C$14,'Base IPCA'!$E$3:$E$14,AH4741,"Cubic","Extrapolate=Linear","MultiX=Average","Skip=True","Sort=True")</f>
        <v>#N/A Invalid Parameter: Interpolation value</v>
      </c>
      <c r="AJ4741" s="43" t="str">
        <f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>_xll.BInterpol('Base IPCA'!$C$3:$C$14,'Base IPCA'!$E$3:$E$14,AH4742,"Cubic","Extrapolate=Linear","MultiX=Average","Skip=True","Sort=True")</f>
        <v>#N/A Invalid Parameter: Interpolation value</v>
      </c>
      <c r="AJ4742" s="43" t="str">
        <f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>_xll.BInterpol('Base IPCA'!$C$3:$C$14,'Base IPCA'!$E$3:$E$14,AH4744,"Cubic","Extrapolate=Linear","MultiX=Average","Skip=True","Sort=True")</f>
        <v>#N/A Invalid Parameter: Interpolation value</v>
      </c>
      <c r="AJ4744" s="43" t="str">
        <f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>_xll.BInterpol('Base IPCA'!$C$3:$C$14,'Base IPCA'!$E$3:$E$14,AH4745,"Cubic","Extrapolate=Linear","MultiX=Average","Skip=True","Sort=True")</f>
        <v>#N/A Invalid Parameter: Interpolation value</v>
      </c>
      <c r="AJ4745" s="43" t="str">
        <f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>_xll.BInterpol('Base IPCA'!$C$3:$C$14,'Base IPCA'!$E$3:$E$14,AH4746,"Cubic","Extrapolate=Linear","MultiX=Average","Skip=True","Sort=True")</f>
        <v>#N/A Invalid Parameter: Interpolation value</v>
      </c>
      <c r="AJ4746" s="43" t="str">
        <f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>_xll.BInterpol('Base IPCA'!$C$3:$C$14,'Base IPCA'!$E$3:$E$14,AH4747,"Cubic","Extrapolate=Linear","MultiX=Average","Skip=True","Sort=True")</f>
        <v>#N/A Invalid Parameter: Interpolation value</v>
      </c>
      <c r="AJ4747" s="43" t="str">
        <f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>_xll.BInterpol('Base IPCA'!$C$3:$C$14,'Base IPCA'!$E$3:$E$14,AH4748,"Cubic","Extrapolate=Linear","MultiX=Average","Skip=True","Sort=True")</f>
        <v>#N/A Invalid Parameter: Interpolation value</v>
      </c>
      <c r="AJ4748" s="43" t="str">
        <f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>_xll.BInterpol('Base IPCA'!$C$3:$C$14,'Base IPCA'!$E$3:$E$14,AH4749,"Cubic","Extrapolate=Linear","MultiX=Average","Skip=True","Sort=True")</f>
        <v>#N/A Invalid Parameter: Interpolation value</v>
      </c>
      <c r="AJ4749" s="43" t="str">
        <f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>_xll.BInterpol('Base IPCA'!$C$3:$C$14,'Base IPCA'!$E$3:$E$14,AH4750,"Cubic","Extrapolate=Linear","MultiX=Average","Skip=True","Sort=True")</f>
        <v>#N/A Invalid Parameter: Interpolation value</v>
      </c>
      <c r="AJ4750" s="43" t="str">
        <f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>_xll.BInterpol('Base IPCA'!$C$3:$C$14,'Base IPCA'!$E$3:$E$14,AH4752,"Cubic","Extrapolate=Linear","MultiX=Average","Skip=True","Sort=True")</f>
        <v>#N/A Invalid Parameter: Interpolation value</v>
      </c>
      <c r="AJ4752" s="43" t="str">
        <f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>_xll.BInterpol('Base IPCA'!$C$3:$C$14,'Base IPCA'!$E$3:$E$14,AH4753,"Cubic","Extrapolate=Linear","MultiX=Average","Skip=True","Sort=True")</f>
        <v>#N/A Invalid Parameter: Interpolation value</v>
      </c>
      <c r="AJ4753" s="43" t="str">
        <f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>_xll.BInterpol('Base IPCA'!$C$3:$C$14,'Base IPCA'!$E$3:$E$14,AH4754,"Cubic","Extrapolate=Linear","MultiX=Average","Skip=True","Sort=True")</f>
        <v>#N/A Invalid Parameter: Interpolation value</v>
      </c>
      <c r="AJ4754" s="43" t="str">
        <f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>_xll.BInterpol('Base IPCA'!$C$3:$C$14,'Base IPCA'!$E$3:$E$14,AH4755,"Cubic","Extrapolate=Linear","MultiX=Average","Skip=True","Sort=True")</f>
        <v>#N/A Invalid Parameter: Interpolation value</v>
      </c>
      <c r="AJ4755" s="43" t="str">
        <f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>_xll.BInterpol('Base IPCA'!$C$3:$C$14,'Base IPCA'!$E$3:$E$14,AH4756,"Cubic","Extrapolate=Linear","MultiX=Average","Skip=True","Sort=True")</f>
        <v>#N/A Invalid Parameter: Interpolation value</v>
      </c>
      <c r="AJ4756" s="43" t="str">
        <f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>_xll.BInterpol('Base IPCA'!$C$3:$C$14,'Base IPCA'!$E$3:$E$14,AH4757,"Cubic","Extrapolate=Linear","MultiX=Average","Skip=True","Sort=True")</f>
        <v>#N/A Invalid Parameter: Interpolation value</v>
      </c>
      <c r="AJ4757" s="43" t="str">
        <f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>_xll.BInterpol('Base IPCA'!$C$3:$C$14,'Base IPCA'!$E$3:$E$14,AH4758,"Cubic","Extrapolate=Linear","MultiX=Average","Skip=True","Sort=True")</f>
        <v>#N/A Invalid Parameter: Interpolation value</v>
      </c>
      <c r="AJ4758" s="43" t="str">
        <f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>_xll.BInterpol('Base IPCA'!$C$3:$C$14,'Base IPCA'!$E$3:$E$14,AH4760,"Cubic","Extrapolate=Linear","MultiX=Average","Skip=True","Sort=True")</f>
        <v>#N/A Invalid Parameter: Interpolation value</v>
      </c>
      <c r="AJ4760" s="43" t="str">
        <f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>_xll.BInterpol('Base IPCA'!$C$3:$C$14,'Base IPCA'!$E$3:$E$14,AH4761,"Cubic","Extrapolate=Linear","MultiX=Average","Skip=True","Sort=True")</f>
        <v>#N/A Invalid Parameter: Interpolation value</v>
      </c>
      <c r="AJ4761" s="43" t="str">
        <f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>_xll.BInterpol('Base IPCA'!$C$3:$C$14,'Base IPCA'!$E$3:$E$14,AH4762,"Cubic","Extrapolate=Linear","MultiX=Average","Skip=True","Sort=True")</f>
        <v>#N/A Invalid Parameter: Interpolation value</v>
      </c>
      <c r="AJ4762" s="43" t="str">
        <f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>_xll.BInterpol('Base IPCA'!$C$3:$C$14,'Base IPCA'!$E$3:$E$14,AH4763,"Cubic","Extrapolate=Linear","MultiX=Average","Skip=True","Sort=True")</f>
        <v>#N/A Invalid Parameter: Interpolation value</v>
      </c>
      <c r="AJ4763" s="43" t="str">
        <f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>_xll.BInterpol('Base IPCA'!$C$3:$C$14,'Base IPCA'!$E$3:$E$14,AH4764,"Cubic","Extrapolate=Linear","MultiX=Average","Skip=True","Sort=True")</f>
        <v>#N/A Invalid Parameter: Interpolation value</v>
      </c>
      <c r="AJ4764" s="43" t="str">
        <f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>_xll.BInterpol('Base IPCA'!$C$3:$C$14,'Base IPCA'!$E$3:$E$14,AH4765,"Cubic","Extrapolate=Linear","MultiX=Average","Skip=True","Sort=True")</f>
        <v>#N/A Invalid Parameter: Interpolation value</v>
      </c>
      <c r="AJ4765" s="43" t="str">
        <f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>_xll.BInterpol('Base IPCA'!$C$3:$C$14,'Base IPCA'!$E$3:$E$14,AH4766,"Cubic","Extrapolate=Linear","MultiX=Average","Skip=True","Sort=True")</f>
        <v>#N/A Invalid Parameter: Interpolation value</v>
      </c>
      <c r="AJ4766" s="43" t="str">
        <f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>_xll.BInterpol('Base IPCA'!$C$3:$C$14,'Base IPCA'!$E$3:$E$14,AH4768,"Cubic","Extrapolate=Linear","MultiX=Average","Skip=True","Sort=True")</f>
        <v>#N/A Invalid Parameter: Interpolation value</v>
      </c>
      <c r="AJ4768" s="43" t="str">
        <f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>_xll.BInterpol('Base IPCA'!$C$3:$C$14,'Base IPCA'!$E$3:$E$14,AH4769,"Cubic","Extrapolate=Linear","MultiX=Average","Skip=True","Sort=True")</f>
        <v>#N/A Invalid Parameter: Interpolation value</v>
      </c>
      <c r="AJ4769" s="43" t="str">
        <f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>_xll.BInterpol('Base IPCA'!$C$3:$C$14,'Base IPCA'!$E$3:$E$14,AH4770,"Cubic","Extrapolate=Linear","MultiX=Average","Skip=True","Sort=True")</f>
        <v>#N/A Invalid Parameter: Interpolation value</v>
      </c>
      <c r="AJ4770" s="43" t="str">
        <f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>_xll.BInterpol('Base IPCA'!$C$3:$C$14,'Base IPCA'!$E$3:$E$14,AH4772,"Cubic","Extrapolate=Linear","MultiX=Average","Skip=True","Sort=True")</f>
        <v>#N/A Invalid Parameter: Interpolation value</v>
      </c>
      <c r="AJ4772" s="43" t="str">
        <f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>_xll.BInterpol('Base IPCA'!$C$3:$C$14,'Base IPCA'!$E$3:$E$14,AH4773,"Cubic","Extrapolate=Linear","MultiX=Average","Skip=True","Sort=True")</f>
        <v>#N/A Invalid Parameter: Interpolation value</v>
      </c>
      <c r="AJ4773" s="43" t="str">
        <f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>_xll.BInterpol('Base IPCA'!$C$3:$C$14,'Base IPCA'!$E$3:$E$14,AH4774,"Cubic","Extrapolate=Linear","MultiX=Average","Skip=True","Sort=True")</f>
        <v>#N/A Invalid Parameter: Interpolation value</v>
      </c>
      <c r="AJ4774" s="43" t="str">
        <f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>_xll.BInterpol('Base IPCA'!$C$3:$C$14,'Base IPCA'!$E$3:$E$14,AH4776,"Cubic","Extrapolate=Linear","MultiX=Average","Skip=True","Sort=True")</f>
        <v>#N/A Invalid Parameter: Interpolation value</v>
      </c>
      <c r="AJ4776" s="43" t="str">
        <f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>_xll.BInterpol('Base IPCA'!$C$3:$C$14,'Base IPCA'!$E$3:$E$14,AH4777,"Cubic","Extrapolate=Linear","MultiX=Average","Skip=True","Sort=True")</f>
        <v>#N/A Invalid Parameter: Interpolation value</v>
      </c>
      <c r="AJ4777" s="43" t="str">
        <f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>_xll.BInterpol('Base IPCA'!$C$3:$C$14,'Base IPCA'!$E$3:$E$14,AH4778,"Cubic","Extrapolate=Linear","MultiX=Average","Skip=True","Sort=True")</f>
        <v>#N/A Invalid Parameter: Interpolation value</v>
      </c>
      <c r="AJ4778" s="43" t="str">
        <f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>_xll.BInterpol('Base IPCA'!$C$3:$C$14,'Base IPCA'!$E$3:$E$14,AH4780,"Cubic","Extrapolate=Linear","MultiX=Average","Skip=True","Sort=True")</f>
        <v>#N/A Invalid Parameter: Interpolation value</v>
      </c>
      <c r="AJ4780" s="43" t="str">
        <f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>_xll.BInterpol('Base IPCA'!$C$3:$C$14,'Base IPCA'!$E$3:$E$14,AH4781,"Cubic","Extrapolate=Linear","MultiX=Average","Skip=True","Sort=True")</f>
        <v>#N/A Invalid Parameter: Interpolation value</v>
      </c>
      <c r="AJ4781" s="43" t="str">
        <f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>_xll.BInterpol('Base IPCA'!$C$3:$C$14,'Base IPCA'!$E$3:$E$14,AH4782,"Cubic","Extrapolate=Linear","MultiX=Average","Skip=True","Sort=True")</f>
        <v>#N/A Invalid Parameter: Interpolation value</v>
      </c>
      <c r="AJ4782" s="43" t="str">
        <f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>_xll.BInterpol('Base IPCA'!$C$3:$C$14,'Base IPCA'!$E$3:$E$14,AH4784,"Cubic","Extrapolate=Linear","MultiX=Average","Skip=True","Sort=True")</f>
        <v>#N/A Invalid Parameter: Interpolation value</v>
      </c>
      <c r="AJ4784" s="43" t="str">
        <f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>_xll.BInterpol('Base IPCA'!$C$3:$C$14,'Base IPCA'!$E$3:$E$14,AH4785,"Cubic","Extrapolate=Linear","MultiX=Average","Skip=True","Sort=True")</f>
        <v>#N/A Invalid Parameter: Interpolation value</v>
      </c>
      <c r="AJ4785" s="43" t="str">
        <f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>_xll.BInterpol('Base IPCA'!$C$3:$C$14,'Base IPCA'!$E$3:$E$14,AH4786,"Cubic","Extrapolate=Linear","MultiX=Average","Skip=True","Sort=True")</f>
        <v>#N/A Invalid Parameter: Interpolation value</v>
      </c>
      <c r="AJ4786" s="43" t="str">
        <f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>_xll.BInterpol('Base IPCA'!$C$3:$C$14,'Base IPCA'!$E$3:$E$14,AH4788,"Cubic","Extrapolate=Linear","MultiX=Average","Skip=True","Sort=True")</f>
        <v>#N/A Invalid Parameter: Interpolation value</v>
      </c>
      <c r="AJ4788" s="43" t="str">
        <f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>_xll.BInterpol('Base IPCA'!$C$3:$C$14,'Base IPCA'!$E$3:$E$14,AH4789,"Cubic","Extrapolate=Linear","MultiX=Average","Skip=True","Sort=True")</f>
        <v>#N/A Invalid Parameter: Interpolation value</v>
      </c>
      <c r="AJ4789" s="43" t="str">
        <f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>_xll.BInterpol('Base IPCA'!$C$3:$C$14,'Base IPCA'!$E$3:$E$14,AH4790,"Cubic","Extrapolate=Linear","MultiX=Average","Skip=True","Sort=True")</f>
        <v>#N/A Invalid Parameter: Interpolation value</v>
      </c>
      <c r="AJ4790" s="43" t="str">
        <f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>_xll.BInterpol('Base IPCA'!$C$3:$C$14,'Base IPCA'!$E$3:$E$14,AH4792,"Cubic","Extrapolate=Linear","MultiX=Average","Skip=True","Sort=True")</f>
        <v>#N/A Invalid Parameter: Interpolation value</v>
      </c>
      <c r="AJ4792" s="43" t="str">
        <f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>_xll.BInterpol('Base IPCA'!$C$3:$C$14,'Base IPCA'!$E$3:$E$14,AH4793,"Cubic","Extrapolate=Linear","MultiX=Average","Skip=True","Sort=True")</f>
        <v>#N/A Invalid Parameter: Interpolation value</v>
      </c>
      <c r="AJ4793" s="43" t="str">
        <f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>_xll.BInterpol('Base IPCA'!$C$3:$C$14,'Base IPCA'!$E$3:$E$14,AH4794,"Cubic","Extrapolate=Linear","MultiX=Average","Skip=True","Sort=True")</f>
        <v>#N/A Invalid Parameter: Interpolation value</v>
      </c>
      <c r="AJ4794" s="43" t="str">
        <f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>_xll.BInterpol('Base IPCA'!$C$3:$C$14,'Base IPCA'!$E$3:$E$14,AH4796,"Cubic","Extrapolate=Linear","MultiX=Average","Skip=True","Sort=True")</f>
        <v>#N/A Invalid Parameter: Interpolation value</v>
      </c>
      <c r="AJ4796" s="43" t="str">
        <f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>_xll.BInterpol('Base IPCA'!$C$3:$C$14,'Base IPCA'!$E$3:$E$14,AH4797,"Cubic","Extrapolate=Linear","MultiX=Average","Skip=True","Sort=True")</f>
        <v>#N/A Invalid Parameter: Interpolation value</v>
      </c>
      <c r="AJ4797" s="43" t="str">
        <f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>_xll.BInterpol('Base IPCA'!$C$3:$C$14,'Base IPCA'!$E$3:$E$14,AH4798,"Cubic","Extrapolate=Linear","MultiX=Average","Skip=True","Sort=True")</f>
        <v>#N/A Invalid Parameter: Interpolation value</v>
      </c>
      <c r="AJ4798" s="43" t="str">
        <f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>_xll.BInterpol('Base IPCA'!$C$3:$C$14,'Base IPCA'!$E$3:$E$14,AH4800,"Cubic","Extrapolate=Linear","MultiX=Average","Skip=True","Sort=True")</f>
        <v>#N/A Invalid Parameter: Interpolation value</v>
      </c>
      <c r="AJ4800" s="43" t="str">
        <f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>_xll.BInterpol('Base IPCA'!$C$3:$C$14,'Base IPCA'!$E$3:$E$14,AH4801,"Cubic","Extrapolate=Linear","MultiX=Average","Skip=True","Sort=True")</f>
        <v>#N/A Invalid Parameter: Interpolation value</v>
      </c>
      <c r="AJ4801" s="43" t="str">
        <f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>_xll.BInterpol('Base IPCA'!$C$3:$C$14,'Base IPCA'!$E$3:$E$14,AH4802,"Cubic","Extrapolate=Linear","MultiX=Average","Skip=True","Sort=True")</f>
        <v>#N/A Invalid Parameter: Interpolation value</v>
      </c>
      <c r="AJ4802" s="43" t="str">
        <f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>_xll.BInterpol('Base IPCA'!$C$3:$C$14,'Base IPCA'!$E$3:$E$14,AH4803,"Cubic","Extrapolate=Linear","MultiX=Average","Skip=True","Sort=True")</f>
        <v>#N/A Invalid Parameter: Interpolation value</v>
      </c>
      <c r="AJ4803" s="43" t="str">
        <f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>_xll.BInterpol('Base IPCA'!$C$3:$C$14,'Base IPCA'!$E$3:$E$14,AH4804,"Cubic","Extrapolate=Linear","MultiX=Average","Skip=True","Sort=True")</f>
        <v>#N/A Invalid Parameter: Interpolation value</v>
      </c>
      <c r="AJ4804" s="43" t="str">
        <f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>_xll.BInterpol('Base IPCA'!$C$3:$C$14,'Base IPCA'!$E$3:$E$14,AH4805,"Cubic","Extrapolate=Linear","MultiX=Average","Skip=True","Sort=True")</f>
        <v>#N/A Invalid Parameter: Interpolation value</v>
      </c>
      <c r="AJ4805" s="43" t="str">
        <f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>_xll.BInterpol('Base IPCA'!$C$3:$C$14,'Base IPCA'!$E$3:$E$14,AH4806,"Cubic","Extrapolate=Linear","MultiX=Average","Skip=True","Sort=True")</f>
        <v>#N/A Invalid Parameter: Interpolation value</v>
      </c>
      <c r="AJ4806" s="43" t="str">
        <f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>_xll.BInterpol('Base IPCA'!$C$3:$C$14,'Base IPCA'!$E$3:$E$14,AH4808,"Cubic","Extrapolate=Linear","MultiX=Average","Skip=True","Sort=True")</f>
        <v>#N/A Invalid Parameter: Interpolation value</v>
      </c>
      <c r="AJ4808" s="43" t="str">
        <f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>_xll.BInterpol('Base IPCA'!$C$3:$C$14,'Base IPCA'!$E$3:$E$14,AH4809,"Cubic","Extrapolate=Linear","MultiX=Average","Skip=True","Sort=True")</f>
        <v>#N/A Invalid Parameter: Interpolation value</v>
      </c>
      <c r="AJ4809" s="43" t="str">
        <f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>_xll.BInterpol('Base IPCA'!$C$3:$C$14,'Base IPCA'!$E$3:$E$14,AH4810,"Cubic","Extrapolate=Linear","MultiX=Average","Skip=True","Sort=True")</f>
        <v>#N/A Invalid Parameter: Interpolation value</v>
      </c>
      <c r="AJ4810" s="43" t="str">
        <f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>_xll.BInterpol('Base IPCA'!$C$3:$C$14,'Base IPCA'!$E$3:$E$14,AH4811,"Cubic","Extrapolate=Linear","MultiX=Average","Skip=True","Sort=True")</f>
        <v>#N/A Invalid Parameter: Interpolation value</v>
      </c>
      <c r="AJ4811" s="43" t="str">
        <f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>_xll.BInterpol('Base IPCA'!$C$3:$C$14,'Base IPCA'!$E$3:$E$14,AH4812,"Cubic","Extrapolate=Linear","MultiX=Average","Skip=True","Sort=True")</f>
        <v>#N/A Invalid Parameter: Interpolation value</v>
      </c>
      <c r="AJ4812" s="43" t="str">
        <f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>_xll.BInterpol('Base IPCA'!$C$3:$C$14,'Base IPCA'!$E$3:$E$14,AH4813,"Cubic","Extrapolate=Linear","MultiX=Average","Skip=True","Sort=True")</f>
        <v>#N/A Invalid Parameter: Interpolation value</v>
      </c>
      <c r="AJ4813" s="43" t="str">
        <f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>_xll.BInterpol('Base IPCA'!$C$3:$C$14,'Base IPCA'!$E$3:$E$14,AH4814,"Cubic","Extrapolate=Linear","MultiX=Average","Skip=True","Sort=True")</f>
        <v>#N/A Invalid Parameter: Interpolation value</v>
      </c>
      <c r="AJ4814" s="43" t="str">
        <f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>_xll.BInterpol('Base IPCA'!$C$3:$C$14,'Base IPCA'!$E$3:$E$14,AH4816,"Cubic","Extrapolate=Linear","MultiX=Average","Skip=True","Sort=True")</f>
        <v>#N/A Invalid Parameter: Interpolation value</v>
      </c>
      <c r="AJ4816" s="43" t="str">
        <f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>_xll.BInterpol('Base IPCA'!$C$3:$C$14,'Base IPCA'!$E$3:$E$14,AH4817,"Cubic","Extrapolate=Linear","MultiX=Average","Skip=True","Sort=True")</f>
        <v>#N/A Invalid Parameter: Interpolation value</v>
      </c>
      <c r="AJ4817" s="43" t="str">
        <f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>_xll.BInterpol('Base IPCA'!$C$3:$C$14,'Base IPCA'!$E$3:$E$14,AH4818,"Cubic","Extrapolate=Linear","MultiX=Average","Skip=True","Sort=True")</f>
        <v>#N/A Invalid Parameter: Interpolation value</v>
      </c>
      <c r="AJ4818" s="43" t="str">
        <f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>_xll.BInterpol('Base IPCA'!$C$3:$C$14,'Base IPCA'!$E$3:$E$14,AH4819,"Cubic","Extrapolate=Linear","MultiX=Average","Skip=True","Sort=True")</f>
        <v>#N/A Invalid Parameter: Interpolation value</v>
      </c>
      <c r="AJ4819" s="43" t="str">
        <f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>_xll.BInterpol('Base IPCA'!$C$3:$C$14,'Base IPCA'!$E$3:$E$14,AH4820,"Cubic","Extrapolate=Linear","MultiX=Average","Skip=True","Sort=True")</f>
        <v>#N/A Invalid Parameter: Interpolation value</v>
      </c>
      <c r="AJ4820" s="43" t="str">
        <f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>_xll.BInterpol('Base IPCA'!$C$3:$C$14,'Base IPCA'!$E$3:$E$14,AH4821,"Cubic","Extrapolate=Linear","MultiX=Average","Skip=True","Sort=True")</f>
        <v>#N/A Invalid Parameter: Interpolation value</v>
      </c>
      <c r="AJ4821" s="43" t="str">
        <f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>_xll.BInterpol('Base IPCA'!$C$3:$C$14,'Base IPCA'!$E$3:$E$14,AH4822,"Cubic","Extrapolate=Linear","MultiX=Average","Skip=True","Sort=True")</f>
        <v>#N/A Invalid Parameter: Interpolation value</v>
      </c>
      <c r="AJ4822" s="43" t="str">
        <f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>_xll.BInterpol('Base IPCA'!$C$3:$C$14,'Base IPCA'!$E$3:$E$14,AH4824,"Cubic","Extrapolate=Linear","MultiX=Average","Skip=True","Sort=True")</f>
        <v>#N/A Invalid Parameter: Interpolation value</v>
      </c>
      <c r="AJ4824" s="43" t="str">
        <f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>_xll.BInterpol('Base IPCA'!$C$3:$C$14,'Base IPCA'!$E$3:$E$14,AH4825,"Cubic","Extrapolate=Linear","MultiX=Average","Skip=True","Sort=True")</f>
        <v>#N/A Invalid Parameter: Interpolation value</v>
      </c>
      <c r="AJ4825" s="43" t="str">
        <f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>_xll.BInterpol('Base IPCA'!$C$3:$C$14,'Base IPCA'!$E$3:$E$14,AH4826,"Cubic","Extrapolate=Linear","MultiX=Average","Skip=True","Sort=True")</f>
        <v>#N/A Invalid Parameter: Interpolation value</v>
      </c>
      <c r="AJ4826" s="43" t="str">
        <f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>_xll.BInterpol('Base IPCA'!$C$3:$C$14,'Base IPCA'!$E$3:$E$14,AH4827,"Cubic","Extrapolate=Linear","MultiX=Average","Skip=True","Sort=True")</f>
        <v>#N/A Invalid Parameter: Interpolation value</v>
      </c>
      <c r="AJ4827" s="43" t="str">
        <f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>_xll.BInterpol('Base IPCA'!$C$3:$C$14,'Base IPCA'!$E$3:$E$14,AH4828,"Cubic","Extrapolate=Linear","MultiX=Average","Skip=True","Sort=True")</f>
        <v>#N/A Invalid Parameter: Interpolation value</v>
      </c>
      <c r="AJ4828" s="43" t="str">
        <f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>_xll.BInterpol('Base IPCA'!$C$3:$C$14,'Base IPCA'!$E$3:$E$14,AH4829,"Cubic","Extrapolate=Linear","MultiX=Average","Skip=True","Sort=True")</f>
        <v>#N/A Invalid Parameter: Interpolation value</v>
      </c>
      <c r="AJ4829" s="43" t="str">
        <f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>_xll.BInterpol('Base IPCA'!$C$3:$C$14,'Base IPCA'!$E$3:$E$14,AH4830,"Cubic","Extrapolate=Linear","MultiX=Average","Skip=True","Sort=True")</f>
        <v>#N/A Invalid Parameter: Interpolation value</v>
      </c>
      <c r="AJ4830" s="43" t="str">
        <f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>_xll.BInterpol('Base IPCA'!$C$3:$C$14,'Base IPCA'!$E$3:$E$14,AH4832,"Cubic","Extrapolate=Linear","MultiX=Average","Skip=True","Sort=True")</f>
        <v>#N/A Invalid Parameter: Interpolation value</v>
      </c>
      <c r="AJ4832" s="43" t="str">
        <f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>_xll.BInterpol('Base IPCA'!$C$3:$C$14,'Base IPCA'!$E$3:$E$14,AH4833,"Cubic","Extrapolate=Linear","MultiX=Average","Skip=True","Sort=True")</f>
        <v>#N/A Invalid Parameter: Interpolation value</v>
      </c>
      <c r="AJ4833" s="43" t="str">
        <f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>_xll.BInterpol('Base IPCA'!$C$3:$C$14,'Base IPCA'!$E$3:$E$14,AH4834,"Cubic","Extrapolate=Linear","MultiX=Average","Skip=True","Sort=True")</f>
        <v>#N/A Invalid Parameter: Interpolation value</v>
      </c>
      <c r="AJ4834" s="43" t="str">
        <f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>_xll.BInterpol('Base IPCA'!$C$3:$C$14,'Base IPCA'!$E$3:$E$14,AH4836,"Cubic","Extrapolate=Linear","MultiX=Average","Skip=True","Sort=True")</f>
        <v>#N/A Invalid Parameter: Interpolation value</v>
      </c>
      <c r="AJ4836" s="43" t="str">
        <f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>_xll.BInterpol('Base IPCA'!$C$3:$C$14,'Base IPCA'!$E$3:$E$14,AH4837,"Cubic","Extrapolate=Linear","MultiX=Average","Skip=True","Sort=True")</f>
        <v>#N/A Invalid Parameter: Interpolation value</v>
      </c>
      <c r="AJ4837" s="43" t="str">
        <f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>_xll.BInterpol('Base IPCA'!$C$3:$C$14,'Base IPCA'!$E$3:$E$14,AH4838,"Cubic","Extrapolate=Linear","MultiX=Average","Skip=True","Sort=True")</f>
        <v>#N/A Invalid Parameter: Interpolation value</v>
      </c>
      <c r="AJ4838" s="43" t="str">
        <f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>_xll.BInterpol('Base IPCA'!$C$3:$C$14,'Base IPCA'!$E$3:$E$14,AH4840,"Cubic","Extrapolate=Linear","MultiX=Average","Skip=True","Sort=True")</f>
        <v>#N/A Invalid Parameter: Interpolation value</v>
      </c>
      <c r="AJ4840" s="43" t="str">
        <f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>_xll.BInterpol('Base IPCA'!$C$3:$C$14,'Base IPCA'!$E$3:$E$14,AH4841,"Cubic","Extrapolate=Linear","MultiX=Average","Skip=True","Sort=True")</f>
        <v>#N/A Invalid Parameter: Interpolation value</v>
      </c>
      <c r="AJ4841" s="43" t="str">
        <f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>_xll.BInterpol('Base IPCA'!$C$3:$C$14,'Base IPCA'!$E$3:$E$14,AH4842,"Cubic","Extrapolate=Linear","MultiX=Average","Skip=True","Sort=True")</f>
        <v>#N/A Invalid Parameter: Interpolation value</v>
      </c>
      <c r="AJ4842" s="43" t="str">
        <f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>_xll.BInterpol('Base IPCA'!$C$3:$C$14,'Base IPCA'!$E$3:$E$14,AH4844,"Cubic","Extrapolate=Linear","MultiX=Average","Skip=True","Sort=True")</f>
        <v>#N/A Invalid Parameter: Interpolation value</v>
      </c>
      <c r="AJ4844" s="43" t="str">
        <f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>_xll.BInterpol('Base IPCA'!$C$3:$C$14,'Base IPCA'!$E$3:$E$14,AH4845,"Cubic","Extrapolate=Linear","MultiX=Average","Skip=True","Sort=True")</f>
        <v>#N/A Invalid Parameter: Interpolation value</v>
      </c>
      <c r="AJ4845" s="43" t="str">
        <f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>_xll.BInterpol('Base IPCA'!$C$3:$C$14,'Base IPCA'!$E$3:$E$14,AH4846,"Cubic","Extrapolate=Linear","MultiX=Average","Skip=True","Sort=True")</f>
        <v>#N/A Invalid Parameter: Interpolation value</v>
      </c>
      <c r="AJ4846" s="43" t="str">
        <f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>_xll.BInterpol('Base IPCA'!$C$3:$C$14,'Base IPCA'!$E$3:$E$14,AH4848,"Cubic","Extrapolate=Linear","MultiX=Average","Skip=True","Sort=True")</f>
        <v>#N/A Invalid Parameter: Interpolation value</v>
      </c>
      <c r="AJ4848" s="43" t="str">
        <f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>_xll.BInterpol('Base IPCA'!$C$3:$C$14,'Base IPCA'!$E$3:$E$14,AH4849,"Cubic","Extrapolate=Linear","MultiX=Average","Skip=True","Sort=True")</f>
        <v>#N/A Invalid Parameter: Interpolation value</v>
      </c>
      <c r="AJ4849" s="43" t="str">
        <f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>_xll.BInterpol('Base IPCA'!$C$3:$C$14,'Base IPCA'!$E$3:$E$14,AH4850,"Cubic","Extrapolate=Linear","MultiX=Average","Skip=True","Sort=True")</f>
        <v>#N/A Invalid Parameter: Interpolation value</v>
      </c>
      <c r="AJ4850" s="43" t="str">
        <f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>_xll.BInterpol('Base IPCA'!$C$3:$C$14,'Base IPCA'!$E$3:$E$14,AH4852,"Cubic","Extrapolate=Linear","MultiX=Average","Skip=True","Sort=True")</f>
        <v>#N/A Invalid Parameter: Interpolation value</v>
      </c>
      <c r="AJ4852" s="43" t="str">
        <f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>_xll.BInterpol('Base IPCA'!$C$3:$C$14,'Base IPCA'!$E$3:$E$14,AH4853,"Cubic","Extrapolate=Linear","MultiX=Average","Skip=True","Sort=True")</f>
        <v>#N/A Invalid Parameter: Interpolation value</v>
      </c>
      <c r="AJ4853" s="43" t="str">
        <f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>_xll.BInterpol('Base IPCA'!$C$3:$C$14,'Base IPCA'!$E$3:$E$14,AH4854,"Cubic","Extrapolate=Linear","MultiX=Average","Skip=True","Sort=True")</f>
        <v>#N/A Invalid Parameter: Interpolation value</v>
      </c>
      <c r="AJ4854" s="43" t="str">
        <f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>_xll.BInterpol('Base IPCA'!$C$3:$C$14,'Base IPCA'!$E$3:$E$14,AH4856,"Cubic","Extrapolate=Linear","MultiX=Average","Skip=True","Sort=True")</f>
        <v>#N/A Invalid Parameter: Interpolation value</v>
      </c>
      <c r="AJ4856" s="43" t="str">
        <f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>_xll.BInterpol('Base IPCA'!$C$3:$C$14,'Base IPCA'!$E$3:$E$14,AH4857,"Cubic","Extrapolate=Linear","MultiX=Average","Skip=True","Sort=True")</f>
        <v>#N/A Invalid Parameter: Interpolation value</v>
      </c>
      <c r="AJ4857" s="43" t="str">
        <f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>_xll.BInterpol('Base IPCA'!$C$3:$C$14,'Base IPCA'!$E$3:$E$14,AH4858,"Cubic","Extrapolate=Linear","MultiX=Average","Skip=True","Sort=True")</f>
        <v>#N/A Invalid Parameter: Interpolation value</v>
      </c>
      <c r="AJ4858" s="43" t="str">
        <f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>_xll.BInterpol('Base IPCA'!$C$3:$C$14,'Base IPCA'!$E$3:$E$14,AH4860,"Cubic","Extrapolate=Linear","MultiX=Average","Skip=True","Sort=True")</f>
        <v>#N/A Invalid Parameter: Interpolation value</v>
      </c>
      <c r="AJ4860" s="43" t="str">
        <f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>_xll.BInterpol('Base IPCA'!$C$3:$C$14,'Base IPCA'!$E$3:$E$14,AH4861,"Cubic","Extrapolate=Linear","MultiX=Average","Skip=True","Sort=True")</f>
        <v>#N/A Invalid Parameter: Interpolation value</v>
      </c>
      <c r="AJ4861" s="43" t="str">
        <f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>_xll.BInterpol('Base IPCA'!$C$3:$C$14,'Base IPCA'!$E$3:$E$14,AH4862,"Cubic","Extrapolate=Linear","MultiX=Average","Skip=True","Sort=True")</f>
        <v>#N/A Invalid Parameter: Interpolation value</v>
      </c>
      <c r="AJ4862" s="43" t="str">
        <f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>_xll.BInterpol('Base IPCA'!$C$3:$C$14,'Base IPCA'!$E$3:$E$14,AH4864,"Cubic","Extrapolate=Linear","MultiX=Average","Skip=True","Sort=True")</f>
        <v>#N/A Invalid Parameter: Interpolation value</v>
      </c>
      <c r="AJ4864" s="43" t="str">
        <f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>_xll.BInterpol('Base IPCA'!$C$3:$C$14,'Base IPCA'!$E$3:$E$14,AH4865,"Cubic","Extrapolate=Linear","MultiX=Average","Skip=True","Sort=True")</f>
        <v>#N/A Invalid Parameter: Interpolation value</v>
      </c>
      <c r="AJ4865" s="43" t="str">
        <f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>_xll.BInterpol('Base IPCA'!$C$3:$C$14,'Base IPCA'!$E$3:$E$14,AH4866,"Cubic","Extrapolate=Linear","MultiX=Average","Skip=True","Sort=True")</f>
        <v>#N/A Invalid Parameter: Interpolation value</v>
      </c>
      <c r="AJ4866" s="43" t="str">
        <f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>_xll.BInterpol('Base IPCA'!$C$3:$C$14,'Base IPCA'!$E$3:$E$14,AH4867,"Cubic","Extrapolate=Linear","MultiX=Average","Skip=True","Sort=True")</f>
        <v>#N/A Invalid Parameter: Interpolation value</v>
      </c>
      <c r="AJ4867" s="43" t="str">
        <f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>_xll.BInterpol('Base IPCA'!$C$3:$C$14,'Base IPCA'!$E$3:$E$14,AH4869,"Cubic","Extrapolate=Linear","MultiX=Average","Skip=True","Sort=True")</f>
        <v>#N/A Invalid Parameter: Interpolation value</v>
      </c>
      <c r="AJ4869" s="43" t="str">
        <f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>_xll.BInterpol('Base IPCA'!$C$3:$C$14,'Base IPCA'!$E$3:$E$14,AH4870,"Cubic","Extrapolate=Linear","MultiX=Average","Skip=True","Sort=True")</f>
        <v>#N/A Invalid Parameter: Interpolation value</v>
      </c>
      <c r="AJ4870" s="43" t="str">
        <f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>_xll.BInterpol('Base IPCA'!$C$3:$C$14,'Base IPCA'!$E$3:$E$14,AH4873,"Cubic","Extrapolate=Linear","MultiX=Average","Skip=True","Sort=True")</f>
        <v>#N/A Invalid Parameter: Interpolation value</v>
      </c>
      <c r="AJ4873" s="43" t="str">
        <f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>_xll.BInterpol('Base IPCA'!$C$3:$C$14,'Base IPCA'!$E$3:$E$14,AH4874,"Cubic","Extrapolate=Linear","MultiX=Average","Skip=True","Sort=True")</f>
        <v>#N/A Invalid Parameter: Interpolation value</v>
      </c>
      <c r="AJ4874" s="43" t="str">
        <f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>_xll.BInterpol('Base IPCA'!$C$3:$C$14,'Base IPCA'!$E$3:$E$14,AH4875,"Cubic","Extrapolate=Linear","MultiX=Average","Skip=True","Sort=True")</f>
        <v>#N/A Invalid Parameter: Interpolation value</v>
      </c>
      <c r="AJ4875" s="43" t="str">
        <f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>_xll.BInterpol('Base IPCA'!$C$3:$C$14,'Base IPCA'!$E$3:$E$14,AH4877,"Cubic","Extrapolate=Linear","MultiX=Average","Skip=True","Sort=True")</f>
        <v>#N/A Invalid Parameter: Interpolation value</v>
      </c>
      <c r="AJ4877" s="43" t="str">
        <f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>_xll.BInterpol('Base IPCA'!$C$3:$C$14,'Base IPCA'!$E$3:$E$14,AH4878,"Cubic","Extrapolate=Linear","MultiX=Average","Skip=True","Sort=True")</f>
        <v>#N/A Invalid Parameter: Interpolation value</v>
      </c>
      <c r="AJ4878" s="43" t="str">
        <f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>_xll.BInterpol('Base IPCA'!$C$3:$C$14,'Base IPCA'!$E$3:$E$14,AH4881,"Cubic","Extrapolate=Linear","MultiX=Average","Skip=True","Sort=True")</f>
        <v>#N/A Invalid Parameter: Interpolation value</v>
      </c>
      <c r="AJ4881" s="43" t="str">
        <f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>_xll.BInterpol('Base IPCA'!$C$3:$C$14,'Base IPCA'!$E$3:$E$14,AH4882,"Cubic","Extrapolate=Linear","MultiX=Average","Skip=True","Sort=True")</f>
        <v>#N/A Invalid Parameter: Interpolation value</v>
      </c>
      <c r="AJ4882" s="43" t="str">
        <f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>_xll.BInterpol('Base IPCA'!$C$3:$C$14,'Base IPCA'!$E$3:$E$14,AH4883,"Cubic","Extrapolate=Linear","MultiX=Average","Skip=True","Sort=True")</f>
        <v>#N/A Invalid Parameter: Interpolation value</v>
      </c>
      <c r="AJ4883" s="43" t="str">
        <f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>_xll.BInterpol('Base IPCA'!$C$3:$C$14,'Base IPCA'!$E$3:$E$14,AH4885,"Cubic","Extrapolate=Linear","MultiX=Average","Skip=True","Sort=True")</f>
        <v>#N/A Invalid Parameter: Interpolation value</v>
      </c>
      <c r="AJ4885" s="43" t="str">
        <f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>_xll.BInterpol('Base IPCA'!$C$3:$C$14,'Base IPCA'!$E$3:$E$14,AH4886,"Cubic","Extrapolate=Linear","MultiX=Average","Skip=True","Sort=True")</f>
        <v>#N/A Invalid Parameter: Interpolation value</v>
      </c>
      <c r="AJ4886" s="43" t="str">
        <f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>_xll.BInterpol('Base IPCA'!$C$3:$C$14,'Base IPCA'!$E$3:$E$14,AH4888,"Cubic","Extrapolate=Linear","MultiX=Average","Skip=True","Sort=True")</f>
        <v>#N/A Invalid Parameter: Interpolation value</v>
      </c>
      <c r="AJ4888" s="43" t="str">
        <f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>_xll.BInterpol('Base IPCA'!$C$3:$C$14,'Base IPCA'!$E$3:$E$14,AH4889,"Cubic","Extrapolate=Linear","MultiX=Average","Skip=True","Sort=True")</f>
        <v>#N/A Invalid Parameter: Interpolation value</v>
      </c>
      <c r="AJ4889" s="43" t="str">
        <f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>_xll.BInterpol('Base IPCA'!$C$3:$C$14,'Base IPCA'!$E$3:$E$14,AH4890,"Cubic","Extrapolate=Linear","MultiX=Average","Skip=True","Sort=True")</f>
        <v>#N/A Invalid Parameter: Interpolation value</v>
      </c>
      <c r="AJ4890" s="43" t="str">
        <f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>_xll.BInterpol('Base IPCA'!$C$3:$C$14,'Base IPCA'!$E$3:$E$14,AH4891,"Cubic","Extrapolate=Linear","MultiX=Average","Skip=True","Sort=True")</f>
        <v>#N/A Invalid Parameter: Interpolation value</v>
      </c>
      <c r="AJ4891" s="43" t="str">
        <f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>_xll.BInterpol('Base IPCA'!$C$3:$C$14,'Base IPCA'!$E$3:$E$14,AH4893,"Cubic","Extrapolate=Linear","MultiX=Average","Skip=True","Sort=True")</f>
        <v>#N/A Invalid Parameter: Interpolation value</v>
      </c>
      <c r="AJ4893" s="43" t="str">
        <f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>_xll.BInterpol('Base IPCA'!$C$3:$C$14,'Base IPCA'!$E$3:$E$14,AH4894,"Cubic","Extrapolate=Linear","MultiX=Average","Skip=True","Sort=True")</f>
        <v>#N/A Invalid Parameter: Interpolation value</v>
      </c>
      <c r="AJ4894" s="43" t="str">
        <f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>_xll.BInterpol('Base IPCA'!$C$3:$C$14,'Base IPCA'!$E$3:$E$14,AH4896,"Cubic","Extrapolate=Linear","MultiX=Average","Skip=True","Sort=True")</f>
        <v>#N/A Invalid Parameter: Interpolation value</v>
      </c>
      <c r="AJ4896" s="43" t="str">
        <f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>_xll.BInterpol('Base IPCA'!$C$3:$C$14,'Base IPCA'!$E$3:$E$14,AH4897,"Cubic","Extrapolate=Linear","MultiX=Average","Skip=True","Sort=True")</f>
        <v>#N/A Invalid Parameter: Interpolation value</v>
      </c>
      <c r="AJ4897" s="43" t="str">
        <f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>_xll.BInterpol('Base IPCA'!$C$3:$C$14,'Base IPCA'!$E$3:$E$14,AH4898,"Cubic","Extrapolate=Linear","MultiX=Average","Skip=True","Sort=True")</f>
        <v>#N/A Invalid Parameter: Interpolation value</v>
      </c>
      <c r="AJ4898" s="43" t="str">
        <f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>_xll.BInterpol('Base IPCA'!$C$3:$C$14,'Base IPCA'!$E$3:$E$14,AH4901,"Cubic","Extrapolate=Linear","MultiX=Average","Skip=True","Sort=True")</f>
        <v>#N/A Invalid Parameter: Interpolation value</v>
      </c>
      <c r="AJ4901" s="43" t="str">
        <f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>_xll.BInterpol('Base IPCA'!$C$3:$C$14,'Base IPCA'!$E$3:$E$14,AH4902,"Cubic","Extrapolate=Linear","MultiX=Average","Skip=True","Sort=True")</f>
        <v>#N/A Invalid Parameter: Interpolation value</v>
      </c>
      <c r="AJ4902" s="43" t="str">
        <f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>_xll.BInterpol('Base IPCA'!$C$3:$C$14,'Base IPCA'!$E$3:$E$14,AH4904,"Cubic","Extrapolate=Linear","MultiX=Average","Skip=True","Sort=True")</f>
        <v>#N/A Invalid Parameter: Interpolation value</v>
      </c>
      <c r="AJ4904" s="43" t="str">
        <f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>_xll.BInterpol('Base IPCA'!$C$3:$C$14,'Base IPCA'!$E$3:$E$14,AH4905,"Cubic","Extrapolate=Linear","MultiX=Average","Skip=True","Sort=True")</f>
        <v>#N/A Invalid Parameter: Interpolation value</v>
      </c>
      <c r="AJ4905" s="43" t="str">
        <f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>_xll.BInterpol('Base IPCA'!$C$3:$C$14,'Base IPCA'!$E$3:$E$14,AH4906,"Cubic","Extrapolate=Linear","MultiX=Average","Skip=True","Sort=True")</f>
        <v>#N/A Invalid Parameter: Interpolation value</v>
      </c>
      <c r="AJ4906" s="43" t="str">
        <f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>_xll.BInterpol('Base IPCA'!$C$3:$C$14,'Base IPCA'!$E$3:$E$14,AH4909,"Cubic","Extrapolate=Linear","MultiX=Average","Skip=True","Sort=True")</f>
        <v>#N/A Invalid Parameter: Interpolation value</v>
      </c>
      <c r="AJ4909" s="43" t="str">
        <f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>_xll.BInterpol('Base IPCA'!$C$3:$C$14,'Base IPCA'!$E$3:$E$14,AH4910,"Cubic","Extrapolate=Linear","MultiX=Average","Skip=True","Sort=True")</f>
        <v>#N/A Invalid Parameter: Interpolation value</v>
      </c>
      <c r="AJ4910" s="43" t="str">
        <f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>_xll.BInterpol('Base IPCA'!$C$3:$C$14,'Base IPCA'!$E$3:$E$14,AH4912,"Cubic","Extrapolate=Linear","MultiX=Average","Skip=True","Sort=True")</f>
        <v>#N/A Invalid Parameter: Interpolation value</v>
      </c>
      <c r="AJ4912" s="43" t="str">
        <f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>_xll.BInterpol('Base IPCA'!$C$3:$C$14,'Base IPCA'!$E$3:$E$14,AH4913,"Cubic","Extrapolate=Linear","MultiX=Average","Skip=True","Sort=True")</f>
        <v>#N/A Invalid Parameter: Interpolation value</v>
      </c>
      <c r="AJ4913" s="43" t="str">
        <f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>_xll.BInterpol('Base IPCA'!$C$3:$C$14,'Base IPCA'!$E$3:$E$14,AH4914,"Cubic","Extrapolate=Linear","MultiX=Average","Skip=True","Sort=True")</f>
        <v>#N/A Invalid Parameter: Interpolation value</v>
      </c>
      <c r="AJ4914" s="43" t="str">
        <f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>_xll.BInterpol('Base IPCA'!$C$3:$C$14,'Base IPCA'!$E$3:$E$14,AH4917,"Cubic","Extrapolate=Linear","MultiX=Average","Skip=True","Sort=True")</f>
        <v>#N/A Invalid Parameter: Interpolation value</v>
      </c>
      <c r="AJ4917" s="43" t="str">
        <f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>_xll.BInterpol('Base IPCA'!$C$3:$C$14,'Base IPCA'!$E$3:$E$14,AH4918,"Cubic","Extrapolate=Linear","MultiX=Average","Skip=True","Sort=True")</f>
        <v>#N/A Invalid Parameter: Interpolation value</v>
      </c>
      <c r="AJ4918" s="43" t="str">
        <f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>_xll.BInterpol('Base IPCA'!$C$3:$C$14,'Base IPCA'!$E$3:$E$14,AH4921,"Cubic","Extrapolate=Linear","MultiX=Average","Skip=True","Sort=True")</f>
        <v>#N/A Invalid Parameter: Interpolation value</v>
      </c>
      <c r="AJ4921" s="43" t="str">
        <f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>_xll.BInterpol('Base IPCA'!$C$3:$C$14,'Base IPCA'!$E$3:$E$14,AH4922,"Cubic","Extrapolate=Linear","MultiX=Average","Skip=True","Sort=True")</f>
        <v>#N/A Invalid Parameter: Interpolation value</v>
      </c>
      <c r="AJ4922" s="43" t="str">
        <f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>_xll.BInterpol('Base IPCA'!$C$3:$C$14,'Base IPCA'!$E$3:$E$14,AH4925,"Cubic","Extrapolate=Linear","MultiX=Average","Skip=True","Sort=True")</f>
        <v>#N/A Invalid Parameter: Interpolation value</v>
      </c>
      <c r="AJ4925" s="43" t="str">
        <f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>_xll.BInterpol('Base IPCA'!$C$3:$C$14,'Base IPCA'!$E$3:$E$14,AH4926,"Cubic","Extrapolate=Linear","MultiX=Average","Skip=True","Sort=True")</f>
        <v>#N/A Invalid Parameter: Interpolation value</v>
      </c>
      <c r="AJ4926" s="43" t="str">
        <f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>_xll.BInterpol('Base IPCA'!$C$3:$C$14,'Base IPCA'!$E$3:$E$14,AH4929,"Cubic","Extrapolate=Linear","MultiX=Average","Skip=True","Sort=True")</f>
        <v>#N/A Invalid Parameter: Interpolation value</v>
      </c>
      <c r="AJ4929" s="43" t="str">
        <f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>_xll.BInterpol('Base IPCA'!$C$3:$C$14,'Base IPCA'!$E$3:$E$14,AH4930,"Cubic","Extrapolate=Linear","MultiX=Average","Skip=True","Sort=True")</f>
        <v>#N/A Invalid Parameter: Interpolation value</v>
      </c>
      <c r="AJ4930" s="43" t="str">
        <f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>_xll.BInterpol('Base IPCA'!$C$3:$C$14,'Base IPCA'!$E$3:$E$14,AH4931,"Cubic","Extrapolate=Linear","MultiX=Average","Skip=True","Sort=True")</f>
        <v>#N/A Invalid Parameter: Interpolation value</v>
      </c>
      <c r="AJ4931" s="43" t="str">
        <f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>_xll.BInterpol('Base IPCA'!$C$3:$C$14,'Base IPCA'!$E$3:$E$14,AH4933,"Cubic","Extrapolate=Linear","MultiX=Average","Skip=True","Sort=True")</f>
        <v>#N/A Invalid Parameter: Interpolation value</v>
      </c>
      <c r="AJ4933" s="43" t="str">
        <f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>_xll.BInterpol('Base IPCA'!$C$3:$C$14,'Base IPCA'!$E$3:$E$14,AH4934,"Cubic","Extrapolate=Linear","MultiX=Average","Skip=True","Sort=True")</f>
        <v>#N/A Invalid Parameter: Interpolation value</v>
      </c>
      <c r="AJ4934" s="43" t="str">
        <f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>_xll.BInterpol('Base IPCA'!$C$3:$C$14,'Base IPCA'!$E$3:$E$14,AH4937,"Cubic","Extrapolate=Linear","MultiX=Average","Skip=True","Sort=True")</f>
        <v>#N/A Invalid Parameter: Interpolation value</v>
      </c>
      <c r="AJ4937" s="43" t="str">
        <f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>_xll.BInterpol('Base IPCA'!$C$3:$C$14,'Base IPCA'!$E$3:$E$14,AH4938,"Cubic","Extrapolate=Linear","MultiX=Average","Skip=True","Sort=True")</f>
        <v>#N/A Invalid Parameter: Interpolation value</v>
      </c>
      <c r="AJ4938" s="43" t="str">
        <f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>_xll.BInterpol('Base IPCA'!$C$3:$C$14,'Base IPCA'!$E$3:$E$14,AH4939,"Cubic","Extrapolate=Linear","MultiX=Average","Skip=True","Sort=True")</f>
        <v>#N/A Invalid Parameter: Interpolation value</v>
      </c>
      <c r="AJ4939" s="43" t="str">
        <f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>_xll.BInterpol('Base IPCA'!$C$3:$C$14,'Base IPCA'!$E$3:$E$14,AH4941,"Cubic","Extrapolate=Linear","MultiX=Average","Skip=True","Sort=True")</f>
        <v>#N/A Invalid Parameter: Interpolation value</v>
      </c>
      <c r="AJ4941" s="43" t="str">
        <f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>_xll.BInterpol('Base IPCA'!$C$3:$C$14,'Base IPCA'!$E$3:$E$14,AH4942,"Cubic","Extrapolate=Linear","MultiX=Average","Skip=True","Sort=True")</f>
        <v>#N/A Invalid Parameter: Interpolation value</v>
      </c>
      <c r="AJ4942" s="43" t="str">
        <f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>_xll.BInterpol('Base IPCA'!$C$3:$C$14,'Base IPCA'!$E$3:$E$14,AH4945,"Cubic","Extrapolate=Linear","MultiX=Average","Skip=True","Sort=True")</f>
        <v>#N/A Invalid Parameter: Interpolation value</v>
      </c>
      <c r="AJ4945" s="43" t="str">
        <f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>_xll.BInterpol('Base IPCA'!$C$3:$C$14,'Base IPCA'!$E$3:$E$14,AH4946,"Cubic","Extrapolate=Linear","MultiX=Average","Skip=True","Sort=True")</f>
        <v>#N/A Invalid Parameter: Interpolation value</v>
      </c>
      <c r="AJ4946" s="43" t="str">
        <f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>_xll.BInterpol('Base IPCA'!$C$3:$C$14,'Base IPCA'!$E$3:$E$14,AH4947,"Cubic","Extrapolate=Linear","MultiX=Average","Skip=True","Sort=True")</f>
        <v>#N/A Invalid Parameter: Interpolation value</v>
      </c>
      <c r="AJ4947" s="43" t="str">
        <f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>_xll.BInterpol('Base IPCA'!$C$3:$C$14,'Base IPCA'!$E$3:$E$14,AH4949,"Cubic","Extrapolate=Linear","MultiX=Average","Skip=True","Sort=True")</f>
        <v>#N/A Invalid Parameter: Interpolation value</v>
      </c>
      <c r="AJ4949" s="43" t="str">
        <f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>_xll.BInterpol('Base IPCA'!$C$3:$C$14,'Base IPCA'!$E$3:$E$14,AH4950,"Cubic","Extrapolate=Linear","MultiX=Average","Skip=True","Sort=True")</f>
        <v>#N/A Invalid Parameter: Interpolation value</v>
      </c>
      <c r="AJ4950" s="43" t="str">
        <f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>_xll.BInterpol('Base IPCA'!$C$3:$C$14,'Base IPCA'!$E$3:$E$14,AH4952,"Cubic","Extrapolate=Linear","MultiX=Average","Skip=True","Sort=True")</f>
        <v>#N/A Invalid Parameter: Interpolation value</v>
      </c>
      <c r="AJ4952" s="43" t="str">
        <f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>_xll.BInterpol('Base IPCA'!$C$3:$C$14,'Base IPCA'!$E$3:$E$14,AH4953,"Cubic","Extrapolate=Linear","MultiX=Average","Skip=True","Sort=True")</f>
        <v>#N/A Invalid Parameter: Interpolation value</v>
      </c>
      <c r="AJ4953" s="43" t="str">
        <f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>_xll.BInterpol('Base IPCA'!$C$3:$C$14,'Base IPCA'!$E$3:$E$14,AH4954,"Cubic","Extrapolate=Linear","MultiX=Average","Skip=True","Sort=True")</f>
        <v>#N/A Invalid Parameter: Interpolation value</v>
      </c>
      <c r="AJ4954" s="43" t="str">
        <f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>_xll.BInterpol('Base IPCA'!$C$3:$C$14,'Base IPCA'!$E$3:$E$14,AH4955,"Cubic","Extrapolate=Linear","MultiX=Average","Skip=True","Sort=True")</f>
        <v>#N/A Invalid Parameter: Interpolation value</v>
      </c>
      <c r="AJ4955" s="43" t="str">
        <f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>_xll.BInterpol('Base IPCA'!$C$3:$C$14,'Base IPCA'!$E$3:$E$14,AH4957,"Cubic","Extrapolate=Linear","MultiX=Average","Skip=True","Sort=True")</f>
        <v>#N/A Invalid Parameter: Interpolation value</v>
      </c>
      <c r="AJ4957" s="43" t="str">
        <f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>_xll.BInterpol('Base IPCA'!$C$3:$C$14,'Base IPCA'!$E$3:$E$14,AH4958,"Cubic","Extrapolate=Linear","MultiX=Average","Skip=True","Sort=True")</f>
        <v>#N/A Invalid Parameter: Interpolation value</v>
      </c>
      <c r="AJ4958" s="43" t="str">
        <f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>_xll.BInterpol('Base IPCA'!$C$3:$C$14,'Base IPCA'!$E$3:$E$14,AH4960,"Cubic","Extrapolate=Linear","MultiX=Average","Skip=True","Sort=True")</f>
        <v>#N/A Invalid Parameter: Interpolation value</v>
      </c>
      <c r="AJ4960" s="43" t="str">
        <f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>_xll.BInterpol('Base IPCA'!$C$3:$C$14,'Base IPCA'!$E$3:$E$14,AH4961,"Cubic","Extrapolate=Linear","MultiX=Average","Skip=True","Sort=True")</f>
        <v>#N/A Invalid Parameter: Interpolation value</v>
      </c>
      <c r="AJ4961" s="43" t="str">
        <f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>_xll.BInterpol('Base IPCA'!$C$3:$C$14,'Base IPCA'!$E$3:$E$14,AH4962,"Cubic","Extrapolate=Linear","MultiX=Average","Skip=True","Sort=True")</f>
        <v>#N/A Invalid Parameter: Interpolation value</v>
      </c>
      <c r="AJ4962" s="43" t="str">
        <f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>_xll.BInterpol('Base IPCA'!$C$3:$C$14,'Base IPCA'!$E$3:$E$14,AH4965,"Cubic","Extrapolate=Linear","MultiX=Average","Skip=True","Sort=True")</f>
        <v>#N/A Invalid Parameter: Interpolation value</v>
      </c>
      <c r="AJ4965" s="43" t="str">
        <f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>_xll.BInterpol('Base IPCA'!$C$3:$C$14,'Base IPCA'!$E$3:$E$14,AH4966,"Cubic","Extrapolate=Linear","MultiX=Average","Skip=True","Sort=True")</f>
        <v>#N/A Invalid Parameter: Interpolation value</v>
      </c>
      <c r="AJ4966" s="43" t="str">
        <f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>_xll.BInterpol('Base IPCA'!$C$3:$C$14,'Base IPCA'!$E$3:$E$14,AH4968,"Cubic","Extrapolate=Linear","MultiX=Average","Skip=True","Sort=True")</f>
        <v>#N/A Invalid Parameter: Interpolation value</v>
      </c>
      <c r="AJ4968" s="43" t="str">
        <f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>_xll.BInterpol('Base IPCA'!$C$3:$C$14,'Base IPCA'!$E$3:$E$14,AH4969,"Cubic","Extrapolate=Linear","MultiX=Average","Skip=True","Sort=True")</f>
        <v>#N/A Invalid Parameter: Interpolation value</v>
      </c>
      <c r="AJ4969" s="43" t="str">
        <f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>_xll.BInterpol('Base IPCA'!$C$3:$C$14,'Base IPCA'!$E$3:$E$14,AH4970,"Cubic","Extrapolate=Linear","MultiX=Average","Skip=True","Sort=True")</f>
        <v>#N/A Invalid Parameter: Interpolation value</v>
      </c>
      <c r="AJ4970" s="43" t="str">
        <f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>_xll.BInterpol('Base IPCA'!$C$3:$C$14,'Base IPCA'!$E$3:$E$14,AH4973,"Cubic","Extrapolate=Linear","MultiX=Average","Skip=True","Sort=True")</f>
        <v>#N/A Invalid Parameter: Interpolation value</v>
      </c>
      <c r="AJ4973" s="43" t="str">
        <f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>_xll.BInterpol('Base IPCA'!$C$3:$C$14,'Base IPCA'!$E$3:$E$14,AH4974,"Cubic","Extrapolate=Linear","MultiX=Average","Skip=True","Sort=True")</f>
        <v>#N/A Invalid Parameter: Interpolation value</v>
      </c>
      <c r="AJ4974" s="43" t="str">
        <f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>_xll.BInterpol('Base IPCA'!$C$3:$C$14,'Base IPCA'!$E$3:$E$14,AH4976,"Cubic","Extrapolate=Linear","MultiX=Average","Skip=True","Sort=True")</f>
        <v>#N/A Invalid Parameter: Interpolation value</v>
      </c>
      <c r="AJ4976" s="43" t="str">
        <f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>_xll.BInterpol('Base IPCA'!$C$3:$C$14,'Base IPCA'!$E$3:$E$14,AH4977,"Cubic","Extrapolate=Linear","MultiX=Average","Skip=True","Sort=True")</f>
        <v>#N/A Invalid Parameter: Interpolation value</v>
      </c>
      <c r="AJ4977" s="43" t="str">
        <f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>_xll.BInterpol('Base IPCA'!$C$3:$C$14,'Base IPCA'!$E$3:$E$14,AH4978,"Cubic","Extrapolate=Linear","MultiX=Average","Skip=True","Sort=True")</f>
        <v>#N/A Invalid Parameter: Interpolation value</v>
      </c>
      <c r="AJ4978" s="43" t="str">
        <f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>_xll.BInterpol('Base IPCA'!$C$3:$C$14,'Base IPCA'!$E$3:$E$14,AH4981,"Cubic","Extrapolate=Linear","MultiX=Average","Skip=True","Sort=True")</f>
        <v>#N/A Invalid Parameter: Interpolation value</v>
      </c>
      <c r="AJ4981" s="43" t="str">
        <f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>_xll.BInterpol('Base IPCA'!$C$3:$C$14,'Base IPCA'!$E$3:$E$14,AH4982,"Cubic","Extrapolate=Linear","MultiX=Average","Skip=True","Sort=True")</f>
        <v>#N/A Invalid Parameter: Interpolation value</v>
      </c>
      <c r="AJ4982" s="43" t="str">
        <f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>_xll.BInterpol('Base IPCA'!$C$3:$C$14,'Base IPCA'!$E$3:$E$14,AH4985,"Cubic","Extrapolate=Linear","MultiX=Average","Skip=True","Sort=True")</f>
        <v>#N/A Invalid Parameter: Interpolation value</v>
      </c>
      <c r="AJ4985" s="43" t="str">
        <f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>_xll.BInterpol('Base IPCA'!$C$3:$C$14,'Base IPCA'!$E$3:$E$14,AH4986,"Cubic","Extrapolate=Linear","MultiX=Average","Skip=True","Sort=True")</f>
        <v>#N/A Invalid Parameter: Interpolation value</v>
      </c>
      <c r="AJ4986" s="43" t="str">
        <f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>_xll.BInterpol('Base IPCA'!$C$3:$C$14,'Base IPCA'!$E$3:$E$14,AH4989,"Cubic","Extrapolate=Linear","MultiX=Average","Skip=True","Sort=True")</f>
        <v>#N/A Invalid Parameter: Interpolation value</v>
      </c>
      <c r="AJ4989" s="43" t="str">
        <f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>_xll.BInterpol('Base IPCA'!$C$3:$C$14,'Base IPCA'!$E$3:$E$14,AH4990,"Cubic","Extrapolate=Linear","MultiX=Average","Skip=True","Sort=True")</f>
        <v>#N/A Invalid Parameter: Interpolation value</v>
      </c>
      <c r="AJ4990" s="43" t="str">
        <f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>_xll.BInterpol('Base IPCA'!$C$3:$C$14,'Base IPCA'!$E$3:$E$14,AH4993,"Cubic","Extrapolate=Linear","MultiX=Average","Skip=True","Sort=True")</f>
        <v>#N/A Invalid Parameter: Interpolation value</v>
      </c>
      <c r="AJ4993" s="43" t="str">
        <f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>_xll.BInterpol('Base IPCA'!$C$3:$C$14,'Base IPCA'!$E$3:$E$14,AH4994,"Cubic","Extrapolate=Linear","MultiX=Average","Skip=True","Sort=True")</f>
        <v>#N/A Invalid Parameter: Interpolation value</v>
      </c>
      <c r="AJ4994" s="43" t="str">
        <f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>_xll.BInterpol('Base IPCA'!$C$3:$C$14,'Base IPCA'!$E$3:$E$14,AH4995,"Cubic","Extrapolate=Linear","MultiX=Average","Skip=True","Sort=True")</f>
        <v>#N/A Invalid Parameter: Interpolation value</v>
      </c>
      <c r="AJ4995" s="43" t="str">
        <f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>_xll.BInterpol('Base IPCA'!$C$3:$C$14,'Base IPCA'!$E$3:$E$14,AH4997,"Cubic","Extrapolate=Linear","MultiX=Average","Skip=True","Sort=True")</f>
        <v>#N/A Invalid Parameter: Interpolation value</v>
      </c>
      <c r="AJ4997" s="43" t="str">
        <f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>_xll.BInterpol('Base IPCA'!$C$3:$C$14,'Base IPCA'!$E$3:$E$14,AH4998,"Cubic","Extrapolate=Linear","MultiX=Average","Skip=True","Sort=True")</f>
        <v>#N/A Invalid Parameter: Interpolation value</v>
      </c>
      <c r="AJ4998" s="43" t="str">
        <f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>_xll.BInterpol('Base IPCA'!$C$3:$C$14,'Base IPCA'!$E$3:$E$14,AH5001,"Cubic","Extrapolate=Linear","MultiX=Average","Skip=True","Sort=True")</f>
        <v>#N/A Invalid Parameter: Interpolation value</v>
      </c>
      <c r="AJ5001" s="43" t="str">
        <f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>_xll.BInterpol('Base IPCA'!$C$3:$C$14,'Base IPCA'!$E$3:$E$14,AH5002,"Cubic","Extrapolate=Linear","MultiX=Average","Skip=True","Sort=True")</f>
        <v>#N/A Invalid Parameter: Interpolation value</v>
      </c>
      <c r="AJ5002" s="43" t="str">
        <f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>_xll.BInterpol('Base IPCA'!$C$3:$C$14,'Base IPCA'!$E$3:$E$14,AH5003,"Cubic","Extrapolate=Linear","MultiX=Average","Skip=True","Sort=True")</f>
        <v>#N/A Invalid Parameter: Interpolation value</v>
      </c>
      <c r="AJ5003" s="43" t="str">
        <f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>_xll.BInterpol('Base IPCA'!$C$3:$C$14,'Base IPCA'!$E$3:$E$14,AH5005,"Cubic","Extrapolate=Linear","MultiX=Average","Skip=True","Sort=True")</f>
        <v>#N/A Invalid Parameter: Interpolation value</v>
      </c>
      <c r="AJ5005" s="43" t="str">
        <f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>_xll.BInterpol('Base IPCA'!$C$3:$C$14,'Base IPCA'!$E$3:$E$14,AH5006,"Cubic","Extrapolate=Linear","MultiX=Average","Skip=True","Sort=True")</f>
        <v>#N/A Invalid Parameter: Interpolation value</v>
      </c>
      <c r="AJ5006" s="43" t="str">
        <f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>_xll.BInterpol('Base IPCA'!$C$3:$C$14,'Base IPCA'!$E$3:$E$14,AH5009,"Cubic","Extrapolate=Linear","MultiX=Average","Skip=True","Sort=True")</f>
        <v>#N/A Invalid Parameter: Interpolation value</v>
      </c>
      <c r="AJ5009" s="43" t="str">
        <f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>_xll.BInterpol('Base IPCA'!$C$3:$C$14,'Base IPCA'!$E$3:$E$14,AH5010,"Cubic","Extrapolate=Linear","MultiX=Average","Skip=True","Sort=True")</f>
        <v>#N/A Invalid Parameter: Interpolation value</v>
      </c>
      <c r="AJ5010" s="43" t="str">
        <f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>_xll.BInterpol('Base IPCA'!$C$3:$C$14,'Base IPCA'!$E$3:$E$14,AH5011,"Cubic","Extrapolate=Linear","MultiX=Average","Skip=True","Sort=True")</f>
        <v>#N/A Invalid Parameter: Interpolation value</v>
      </c>
      <c r="AJ5011" s="43" t="str">
        <f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>_xll.BInterpol('Base IPCA'!$C$3:$C$14,'Base IPCA'!$E$3:$E$14,AH5013,"Cubic","Extrapolate=Linear","MultiX=Average","Skip=True","Sort=True")</f>
        <v>#N/A Invalid Parameter: Interpolation value</v>
      </c>
      <c r="AJ5013" s="43" t="str">
        <f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>_xll.BInterpol('Base IPCA'!$C$3:$C$14,'Base IPCA'!$E$3:$E$14,AH5014,"Cubic","Extrapolate=Linear","MultiX=Average","Skip=True","Sort=True")</f>
        <v>#N/A Invalid Parameter: Interpolation value</v>
      </c>
      <c r="AJ5014" s="43" t="str">
        <f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>_xll.BInterpol('Base IPCA'!$C$3:$C$14,'Base IPCA'!$E$3:$E$14,AH5016,"Cubic","Extrapolate=Linear","MultiX=Average","Skip=True","Sort=True")</f>
        <v>#N/A Invalid Parameter: Interpolation value</v>
      </c>
      <c r="AJ5016" s="43" t="str">
        <f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>_xll.BInterpol('Base IPCA'!$C$3:$C$14,'Base IPCA'!$E$3:$E$14,AH5017,"Cubic","Extrapolate=Linear","MultiX=Average","Skip=True","Sort=True")</f>
        <v>#N/A Invalid Parameter: Interpolation value</v>
      </c>
      <c r="AJ5017" s="43" t="str">
        <f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>_xll.BInterpol('Base IPCA'!$C$3:$C$14,'Base IPCA'!$E$3:$E$14,AH5018,"Cubic","Extrapolate=Linear","MultiX=Average","Skip=True","Sort=True")</f>
        <v>#N/A Invalid Parameter: Interpolation value</v>
      </c>
      <c r="AJ5018" s="43" t="str">
        <f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>_xll.BInterpol('Base IPCA'!$C$3:$C$14,'Base IPCA'!$E$3:$E$14,AH5019,"Cubic","Extrapolate=Linear","MultiX=Average","Skip=True","Sort=True")</f>
        <v>#N/A Invalid Parameter: Interpolation value</v>
      </c>
      <c r="AJ5019" s="43" t="str">
        <f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>_xll.BInterpol('Base IPCA'!$C$3:$C$14,'Base IPCA'!$E$3:$E$14,AH5021,"Cubic","Extrapolate=Linear","MultiX=Average","Skip=True","Sort=True")</f>
        <v>#N/A Invalid Parameter: Interpolation value</v>
      </c>
      <c r="AJ5021" s="43" t="str">
        <f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>_xll.BInterpol('Base IPCA'!$C$3:$C$14,'Base IPCA'!$E$3:$E$14,AH5022,"Cubic","Extrapolate=Linear","MultiX=Average","Skip=True","Sort=True")</f>
        <v>#N/A Invalid Parameter: Interpolation value</v>
      </c>
      <c r="AJ5022" s="43" t="str">
        <f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>_xll.BInterpol('Base IPCA'!$C$3:$C$14,'Base IPCA'!$E$3:$E$14,AH5024,"Cubic","Extrapolate=Linear","MultiX=Average","Skip=True","Sort=True")</f>
        <v>#N/A Invalid Parameter: Interpolation value</v>
      </c>
      <c r="AJ5024" s="43" t="str">
        <f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>_xll.BInterpol('Base IPCA'!$C$3:$C$14,'Base IPCA'!$E$3:$E$14,AH5025,"Cubic","Extrapolate=Linear","MultiX=Average","Skip=True","Sort=True")</f>
        <v>#N/A Invalid Parameter: Interpolation value</v>
      </c>
      <c r="AJ5025" s="43" t="str">
        <f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>_xll.BInterpol('Base IPCA'!$C$3:$C$14,'Base IPCA'!$E$3:$E$14,AH5026,"Cubic","Extrapolate=Linear","MultiX=Average","Skip=True","Sort=True")</f>
        <v>#N/A Invalid Parameter: Interpolation value</v>
      </c>
      <c r="AJ5026" s="43" t="str">
        <f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>_xll.BInterpol('Base IPCA'!$C$3:$C$14,'Base IPCA'!$E$3:$E$14,AH5029,"Cubic","Extrapolate=Linear","MultiX=Average","Skip=True","Sort=True")</f>
        <v>#N/A Invalid Parameter: Interpolation value</v>
      </c>
      <c r="AJ5029" s="43" t="str">
        <f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>_xll.BInterpol('Base IPCA'!$C$3:$C$14,'Base IPCA'!$E$3:$E$14,AH5030,"Cubic","Extrapolate=Linear","MultiX=Average","Skip=True","Sort=True")</f>
        <v>#N/A Invalid Parameter: Interpolation value</v>
      </c>
      <c r="AJ5030" s="43" t="str">
        <f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>_xll.BInterpol('Base IPCA'!$C$3:$C$14,'Base IPCA'!$E$3:$E$14,AH5032,"Cubic","Extrapolate=Linear","MultiX=Average","Skip=True","Sort=True")</f>
        <v>#N/A Invalid Parameter: Interpolation value</v>
      </c>
      <c r="AJ5032" s="43" t="str">
        <f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>_xll.BInterpol('Base IPCA'!$C$3:$C$14,'Base IPCA'!$E$3:$E$14,AH5033,"Cubic","Extrapolate=Linear","MultiX=Average","Skip=True","Sort=True")</f>
        <v>#N/A Invalid Parameter: Interpolation value</v>
      </c>
      <c r="AJ5033" s="43" t="str">
        <f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>_xll.BInterpol('Base IPCA'!$C$3:$C$14,'Base IPCA'!$E$3:$E$14,AH5034,"Cubic","Extrapolate=Linear","MultiX=Average","Skip=True","Sort=True")</f>
        <v>#N/A Invalid Parameter: Interpolation value</v>
      </c>
      <c r="AJ5034" s="43" t="str">
        <f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>_xll.BInterpol('Base IPCA'!$C$3:$C$14,'Base IPCA'!$E$3:$E$14,AH5037,"Cubic","Extrapolate=Linear","MultiX=Average","Skip=True","Sort=True")</f>
        <v>#N/A Invalid Parameter: Interpolation value</v>
      </c>
      <c r="AJ5037" s="43" t="str">
        <f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>_xll.BInterpol('Base IPCA'!$C$3:$C$14,'Base IPCA'!$E$3:$E$14,AH5038,"Cubic","Extrapolate=Linear","MultiX=Average","Skip=True","Sort=True")</f>
        <v>#N/A Invalid Parameter: Interpolation value</v>
      </c>
      <c r="AJ5038" s="43" t="str">
        <f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>_xll.BInterpol('Base IPCA'!$C$3:$C$14,'Base IPCA'!$E$3:$E$14,AH5041,"Cubic","Extrapolate=Linear","MultiX=Average","Skip=True","Sort=True")</f>
        <v>#N/A Invalid Parameter: Interpolation value</v>
      </c>
      <c r="AJ5041" s="43" t="str">
        <f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>_xll.BInterpol('Base IPCA'!$C$3:$C$14,'Base IPCA'!$E$3:$E$14,AH5042,"Cubic","Extrapolate=Linear","MultiX=Average","Skip=True","Sort=True")</f>
        <v>#N/A Invalid Parameter: Interpolation value</v>
      </c>
      <c r="AJ5042" s="43" t="str">
        <f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>_xll.BInterpol('Base IPCA'!$C$3:$C$14,'Base IPCA'!$E$3:$E$14,AH5045,"Cubic","Extrapolate=Linear","MultiX=Average","Skip=True","Sort=True")</f>
        <v>#N/A Invalid Parameter: Interpolation value</v>
      </c>
      <c r="AJ5045" s="43" t="str">
        <f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>_xll.BInterpol('Base IPCA'!$C$3:$C$14,'Base IPCA'!$E$3:$E$14,AH5046,"Cubic","Extrapolate=Linear","MultiX=Average","Skip=True","Sort=True")</f>
        <v>#N/A Invalid Parameter: Interpolation value</v>
      </c>
      <c r="AJ5046" s="43" t="str">
        <f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>_xll.BInterpol('Base IPCA'!$C$3:$C$14,'Base IPCA'!$E$3:$E$14,AH5049,"Cubic","Extrapolate=Linear","MultiX=Average","Skip=True","Sort=True")</f>
        <v>#N/A Invalid Parameter: Interpolation value</v>
      </c>
      <c r="AJ5049" s="43" t="str">
        <f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>_xll.BInterpol('Base IPCA'!$C$3:$C$14,'Base IPCA'!$E$3:$E$14,AH5050,"Cubic","Extrapolate=Linear","MultiX=Average","Skip=True","Sort=True")</f>
        <v>#N/A Invalid Parameter: Interpolation value</v>
      </c>
      <c r="AJ5050" s="43" t="str">
        <f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>_xll.BInterpol('Base IPCA'!$C$3:$C$14,'Base IPCA'!$E$3:$E$14,AH5053,"Cubic","Extrapolate=Linear","MultiX=Average","Skip=True","Sort=True")</f>
        <v>#N/A Invalid Parameter: Interpolation value</v>
      </c>
      <c r="AJ5053" s="43" t="str">
        <f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>_xll.BInterpol('Base IPCA'!$C$3:$C$14,'Base IPCA'!$E$3:$E$14,AH5054,"Cubic","Extrapolate=Linear","MultiX=Average","Skip=True","Sort=True")</f>
        <v>#N/A Invalid Parameter: Interpolation value</v>
      </c>
      <c r="AJ5054" s="43" t="str">
        <f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>_xll.BInterpol('Base IPCA'!$C$3:$C$14,'Base IPCA'!$E$3:$E$14,AH5057,"Cubic","Extrapolate=Linear","MultiX=Average","Skip=True","Sort=True")</f>
        <v>#N/A Invalid Parameter: Interpolation value</v>
      </c>
      <c r="AJ5057" s="43" t="str">
        <f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>_xll.BInterpol('Base IPCA'!$C$3:$C$14,'Base IPCA'!$E$3:$E$14,AH5058,"Cubic","Extrapolate=Linear","MultiX=Average","Skip=True","Sort=True")</f>
        <v>#N/A Invalid Parameter: Interpolation value</v>
      </c>
      <c r="AJ5058" s="43" t="str">
        <f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>_xll.BInterpol('Base IPCA'!$C$3:$C$14,'Base IPCA'!$E$3:$E$14,AH5061,"Cubic","Extrapolate=Linear","MultiX=Average","Skip=True","Sort=True")</f>
        <v>#N/A Invalid Parameter: Interpolation value</v>
      </c>
      <c r="AJ5061" s="43" t="str">
        <f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>_xll.BInterpol('Base IPCA'!$C$3:$C$14,'Base IPCA'!$E$3:$E$14,AH5062,"Cubic","Extrapolate=Linear","MultiX=Average","Skip=True","Sort=True")</f>
        <v>#N/A Invalid Parameter: Interpolation value</v>
      </c>
      <c r="AJ5062" s="43" t="str">
        <f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>_xll.BInterpol('Base IPCA'!$C$3:$C$14,'Base IPCA'!$E$3:$E$14,AH5065,"Cubic","Extrapolate=Linear","MultiX=Average","Skip=True","Sort=True")</f>
        <v>#N/A Invalid Parameter: Interpolation value</v>
      </c>
      <c r="AJ5065" s="43" t="str">
        <f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>_xll.BInterpol('Base IPCA'!$C$3:$C$14,'Base IPCA'!$E$3:$E$14,AH5066,"Cubic","Extrapolate=Linear","MultiX=Average","Skip=True","Sort=True")</f>
        <v>#N/A Invalid Parameter: Interpolation value</v>
      </c>
      <c r="AJ5066" s="43" t="str">
        <f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>_xll.BInterpol('Base IPCA'!$C$3:$C$14,'Base IPCA'!$E$3:$E$14,AH5069,"Cubic","Extrapolate=Linear","MultiX=Average","Skip=True","Sort=True")</f>
        <v>#N/A Invalid Parameter: Interpolation value</v>
      </c>
      <c r="AJ5069" s="43" t="str">
        <f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>_xll.BInterpol('Base IPCA'!$C$3:$C$14,'Base IPCA'!$E$3:$E$14,AH5070,"Cubic","Extrapolate=Linear","MultiX=Average","Skip=True","Sort=True")</f>
        <v>#N/A Invalid Parameter: Interpolation value</v>
      </c>
      <c r="AJ5070" s="43" t="str">
        <f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>_xll.BInterpol('Base IPCA'!$C$3:$C$14,'Base IPCA'!$E$3:$E$14,AH5073,"Cubic","Extrapolate=Linear","MultiX=Average","Skip=True","Sort=True")</f>
        <v>#N/A Invalid Parameter: Interpolation value</v>
      </c>
      <c r="AJ5073" s="43" t="str">
        <f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>_xll.BInterpol('Base IPCA'!$C$3:$C$14,'Base IPCA'!$E$3:$E$14,AH5074,"Cubic","Extrapolate=Linear","MultiX=Average","Skip=True","Sort=True")</f>
        <v>#N/A Invalid Parameter: Interpolation value</v>
      </c>
      <c r="AJ5074" s="43" t="str">
        <f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>_xll.BInterpol('Base IPCA'!$C$3:$C$14,'Base IPCA'!$E$3:$E$14,AH5077,"Cubic","Extrapolate=Linear","MultiX=Average","Skip=True","Sort=True")</f>
        <v>#N/A Invalid Parameter: Interpolation value</v>
      </c>
      <c r="AJ5077" s="43" t="str">
        <f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>_xll.BInterpol('Base IPCA'!$C$3:$C$14,'Base IPCA'!$E$3:$E$14,AH5078,"Cubic","Extrapolate=Linear","MultiX=Average","Skip=True","Sort=True")</f>
        <v>#N/A Invalid Parameter: Interpolation value</v>
      </c>
      <c r="AJ5078" s="43" t="str">
        <f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>_xll.BInterpol('Base IPCA'!$C$3:$C$14,'Base IPCA'!$E$3:$E$14,AH5081,"Cubic","Extrapolate=Linear","MultiX=Average","Skip=True","Sort=True")</f>
        <v>#N/A Invalid Parameter: Interpolation value</v>
      </c>
      <c r="AJ5081" s="43" t="str">
        <f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>_xll.BInterpol('Base IPCA'!$C$3:$C$14,'Base IPCA'!$E$3:$E$14,AH5082,"Cubic","Extrapolate=Linear","MultiX=Average","Skip=True","Sort=True")</f>
        <v>#N/A Invalid Parameter: Interpolation value</v>
      </c>
      <c r="AJ5082" s="43" t="str">
        <f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>_xll.BInterpol('Base IPCA'!$C$3:$C$14,'Base IPCA'!$E$3:$E$14,AH5085,"Cubic","Extrapolate=Linear","MultiX=Average","Skip=True","Sort=True")</f>
        <v>#N/A Invalid Parameter: Interpolation value</v>
      </c>
      <c r="AJ5085" s="43" t="str">
        <f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>_xll.BInterpol('Base IPCA'!$C$3:$C$14,'Base IPCA'!$E$3:$E$14,AH5086,"Cubic","Extrapolate=Linear","MultiX=Average","Skip=True","Sort=True")</f>
        <v>#N/A Invalid Parameter: Interpolation value</v>
      </c>
      <c r="AJ5086" s="43" t="str">
        <f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>_xll.BInterpol('Base IPCA'!$C$3:$C$14,'Base IPCA'!$E$3:$E$14,AH5089,"Cubic","Extrapolate=Linear","MultiX=Average","Skip=True","Sort=True")</f>
        <v>#N/A Invalid Parameter: Interpolation value</v>
      </c>
      <c r="AJ5089" s="43" t="str">
        <f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>_xll.BInterpol('Base IPCA'!$C$3:$C$14,'Base IPCA'!$E$3:$E$14,AH5090,"Cubic","Extrapolate=Linear","MultiX=Average","Skip=True","Sort=True")</f>
        <v>#N/A Invalid Parameter: Interpolation value</v>
      </c>
      <c r="AJ5090" s="43" t="str">
        <f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>_xll.BInterpol('Base IPCA'!$C$3:$C$14,'Base IPCA'!$E$3:$E$14,AH5093,"Cubic","Extrapolate=Linear","MultiX=Average","Skip=True","Sort=True")</f>
        <v>#N/A Invalid Parameter: Interpolation value</v>
      </c>
      <c r="AJ5093" s="43" t="str">
        <f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>_xll.BInterpol('Base IPCA'!$C$3:$C$14,'Base IPCA'!$E$3:$E$14,AH5094,"Cubic","Extrapolate=Linear","MultiX=Average","Skip=True","Sort=True")</f>
        <v>#N/A Invalid Parameter: Interpolation value</v>
      </c>
      <c r="AJ5094" s="43" t="str">
        <f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>_xll.BInterpol('Base IPCA'!$C$3:$C$14,'Base IPCA'!$E$3:$E$14,AH5097,"Cubic","Extrapolate=Linear","MultiX=Average","Skip=True","Sort=True")</f>
        <v>#N/A Invalid Parameter: Interpolation value</v>
      </c>
      <c r="AJ5097" s="43" t="str">
        <f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>_xll.BInterpol('Base IPCA'!$C$3:$C$14,'Base IPCA'!$E$3:$E$14,AH5098,"Cubic","Extrapolate=Linear","MultiX=Average","Skip=True","Sort=True")</f>
        <v>#N/A Invalid Parameter: Interpolation value</v>
      </c>
      <c r="AJ5098" s="43" t="str">
        <f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>_xll.BInterpol('Base IPCA'!$C$3:$C$14,'Base IPCA'!$E$3:$E$14,AH5101,"Cubic","Extrapolate=Linear","MultiX=Average","Skip=True","Sort=True")</f>
        <v>#N/A Invalid Parameter: Interpolation value</v>
      </c>
      <c r="AJ5101" s="43" t="str">
        <f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>_xll.BInterpol('Base IPCA'!$C$3:$C$14,'Base IPCA'!$E$3:$E$14,AH5102,"Cubic","Extrapolate=Linear","MultiX=Average","Skip=True","Sort=True")</f>
        <v>#N/A Invalid Parameter: Interpolation value</v>
      </c>
      <c r="AJ5102" s="43" t="str">
        <f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>_xll.BInterpol('Base IPCA'!$C$3:$C$14,'Base IPCA'!$E$3:$E$14,AH5105,"Cubic","Extrapolate=Linear","MultiX=Average","Skip=True","Sort=True")</f>
        <v>#N/A Invalid Parameter: Interpolation value</v>
      </c>
      <c r="AJ5105" s="43" t="str">
        <f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>_xll.BInterpol('Base IPCA'!$C$3:$C$14,'Base IPCA'!$E$3:$E$14,AH5106,"Cubic","Extrapolate=Linear","MultiX=Average","Skip=True","Sort=True")</f>
        <v>#N/A Invalid Parameter: Interpolation value</v>
      </c>
      <c r="AJ5106" s="43" t="str">
        <f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>_xll.BInterpol('Base IPCA'!$C$3:$C$14,'Base IPCA'!$E$3:$E$14,AH5109,"Cubic","Extrapolate=Linear","MultiX=Average","Skip=True","Sort=True")</f>
        <v>#N/A Invalid Parameter: Interpolation value</v>
      </c>
      <c r="AJ5109" s="43" t="str">
        <f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>_xll.BInterpol('Base IPCA'!$C$3:$C$14,'Base IPCA'!$E$3:$E$14,AH5110,"Cubic","Extrapolate=Linear","MultiX=Average","Skip=True","Sort=True")</f>
        <v>#N/A Invalid Parameter: Interpolation value</v>
      </c>
      <c r="AJ5110" s="43" t="str">
        <f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>_xll.BInterpol('Base IPCA'!$C$3:$C$14,'Base IPCA'!$E$3:$E$14,AH5113,"Cubic","Extrapolate=Linear","MultiX=Average","Skip=True","Sort=True")</f>
        <v>#N/A Invalid Parameter: Interpolation value</v>
      </c>
      <c r="AJ5113" s="43" t="str">
        <f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>_xll.BInterpol('Base IPCA'!$C$3:$C$14,'Base IPCA'!$E$3:$E$14,AH5114,"Cubic","Extrapolate=Linear","MultiX=Average","Skip=True","Sort=True")</f>
        <v>#N/A Invalid Parameter: Interpolation value</v>
      </c>
      <c r="AJ5114" s="43" t="str">
        <f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>_xll.BInterpol('Base IPCA'!$C$3:$C$14,'Base IPCA'!$E$3:$E$14,AH5117,"Cubic","Extrapolate=Linear","MultiX=Average","Skip=True","Sort=True")</f>
        <v>#N/A Invalid Parameter: Interpolation value</v>
      </c>
      <c r="AJ5117" s="43" t="str">
        <f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>_xll.BInterpol('Base IPCA'!$C$3:$C$14,'Base IPCA'!$E$3:$E$14,AH5118,"Cubic","Extrapolate=Linear","MultiX=Average","Skip=True","Sort=True")</f>
        <v>#N/A Invalid Parameter: Interpolation value</v>
      </c>
      <c r="AJ5118" s="43" t="str">
        <f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>_xll.BInterpol('Base IPCA'!$C$3:$C$14,'Base IPCA'!$E$3:$E$14,AH5121,"Cubic","Extrapolate=Linear","MultiX=Average","Skip=True","Sort=True")</f>
        <v>#N/A Invalid Parameter: Interpolation value</v>
      </c>
      <c r="AJ5121" s="43" t="str">
        <f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>_xll.BInterpol('Base IPCA'!$C$3:$C$14,'Base IPCA'!$E$3:$E$14,AH5122,"Cubic","Extrapolate=Linear","MultiX=Average","Skip=True","Sort=True")</f>
        <v>#N/A Invalid Parameter: Interpolation value</v>
      </c>
      <c r="AJ5122" s="43" t="str">
        <f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>_xll.BInterpol('Base IPCA'!$C$3:$C$14,'Base IPCA'!$E$3:$E$14,AH5125,"Cubic","Extrapolate=Linear","MultiX=Average","Skip=True","Sort=True")</f>
        <v>#N/A Invalid Parameter: Interpolation value</v>
      </c>
      <c r="AJ5125" s="43" t="str">
        <f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>_xll.BInterpol('Base IPCA'!$C$3:$C$14,'Base IPCA'!$E$3:$E$14,AH5126,"Cubic","Extrapolate=Linear","MultiX=Average","Skip=True","Sort=True")</f>
        <v>#N/A Invalid Parameter: Interpolation value</v>
      </c>
      <c r="AJ5126" s="43" t="str">
        <f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>_xll.BInterpol('Base IPCA'!$C$3:$C$14,'Base IPCA'!$E$3:$E$14,AH5129,"Cubic","Extrapolate=Linear","MultiX=Average","Skip=True","Sort=True")</f>
        <v>#N/A Invalid Parameter: Interpolation value</v>
      </c>
      <c r="AJ5129" s="43" t="str">
        <f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>_xll.BInterpol('Base IPCA'!$C$3:$C$14,'Base IPCA'!$E$3:$E$14,AH5130,"Cubic","Extrapolate=Linear","MultiX=Average","Skip=True","Sort=True")</f>
        <v>#N/A Invalid Parameter: Interpolation value</v>
      </c>
      <c r="AJ5130" s="43" t="str">
        <f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>_xll.BInterpol('Base IPCA'!$C$3:$C$14,'Base IPCA'!$E$3:$E$14,AH5133,"Cubic","Extrapolate=Linear","MultiX=Average","Skip=True","Sort=True")</f>
        <v>#N/A Invalid Parameter: Interpolation value</v>
      </c>
      <c r="AJ5133" s="43" t="str">
        <f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>_xll.BInterpol('Base IPCA'!$C$3:$C$14,'Base IPCA'!$E$3:$E$14,AH5134,"Cubic","Extrapolate=Linear","MultiX=Average","Skip=True","Sort=True")</f>
        <v>#N/A Invalid Parameter: Interpolation value</v>
      </c>
      <c r="AJ5134" s="43" t="str">
        <f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>_xll.BInterpol('Base IPCA'!$C$3:$C$14,'Base IPCA'!$E$3:$E$14,AH5137,"Cubic","Extrapolate=Linear","MultiX=Average","Skip=True","Sort=True")</f>
        <v>#N/A Invalid Parameter: Interpolation value</v>
      </c>
      <c r="AJ5137" s="43" t="str">
        <f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>_xll.BInterpol('Base IPCA'!$C$3:$C$14,'Base IPCA'!$E$3:$E$14,AH5138,"Cubic","Extrapolate=Linear","MultiX=Average","Skip=True","Sort=True")</f>
        <v>#N/A Invalid Parameter: Interpolation value</v>
      </c>
      <c r="AJ5138" s="43" t="str">
        <f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>_xll.BInterpol('Base IPCA'!$C$3:$C$14,'Base IPCA'!$E$3:$E$14,AH5141,"Cubic","Extrapolate=Linear","MultiX=Average","Skip=True","Sort=True")</f>
        <v>#N/A Invalid Parameter: Interpolation value</v>
      </c>
      <c r="AJ5141" s="43" t="str">
        <f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>_xll.BInterpol('Base IPCA'!$C$3:$C$14,'Base IPCA'!$E$3:$E$14,AH5142,"Cubic","Extrapolate=Linear","MultiX=Average","Skip=True","Sort=True")</f>
        <v>#N/A Invalid Parameter: Interpolation value</v>
      </c>
      <c r="AJ5142" s="43" t="str">
        <f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>_xll.BInterpol('Base IPCA'!$C$3:$C$14,'Base IPCA'!$E$3:$E$14,AH5145,"Cubic","Extrapolate=Linear","MultiX=Average","Skip=True","Sort=True")</f>
        <v>#N/A Invalid Parameter: Interpolation value</v>
      </c>
      <c r="AJ5145" s="43" t="str">
        <f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>_xll.BInterpol('Base IPCA'!$C$3:$C$14,'Base IPCA'!$E$3:$E$14,AH5146,"Cubic","Extrapolate=Linear","MultiX=Average","Skip=True","Sort=True")</f>
        <v>#N/A Invalid Parameter: Interpolation value</v>
      </c>
      <c r="AJ5146" s="43" t="str">
        <f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>_xll.BInterpol('Base IPCA'!$C$3:$C$14,'Base IPCA'!$E$3:$E$14,AH5149,"Cubic","Extrapolate=Linear","MultiX=Average","Skip=True","Sort=True")</f>
        <v>#N/A Invalid Parameter: Interpolation value</v>
      </c>
      <c r="AJ5149" s="43" t="str">
        <f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>_xll.BInterpol('Base IPCA'!$C$3:$C$14,'Base IPCA'!$E$3:$E$14,AH5150,"Cubic","Extrapolate=Linear","MultiX=Average","Skip=True","Sort=True")</f>
        <v>#N/A Invalid Parameter: Interpolation value</v>
      </c>
      <c r="AJ5150" s="43" t="str">
        <f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>_xll.BInterpol('Base IPCA'!$C$3:$C$14,'Base IPCA'!$E$3:$E$14,AH5153,"Cubic","Extrapolate=Linear","MultiX=Average","Skip=True","Sort=True")</f>
        <v>#N/A Invalid Parameter: Interpolation value</v>
      </c>
      <c r="AJ5153" s="43" t="str">
        <f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>_xll.BInterpol('Base IPCA'!$C$3:$C$14,'Base IPCA'!$E$3:$E$14,AH5154,"Cubic","Extrapolate=Linear","MultiX=Average","Skip=True","Sort=True")</f>
        <v>#N/A Invalid Parameter: Interpolation value</v>
      </c>
      <c r="AJ5154" s="43" t="str">
        <f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>_xll.BInterpol('Base IPCA'!$C$3:$C$14,'Base IPCA'!$E$3:$E$14,AH5157,"Cubic","Extrapolate=Linear","MultiX=Average","Skip=True","Sort=True")</f>
        <v>#N/A Invalid Parameter: Interpolation value</v>
      </c>
      <c r="AJ5157" s="43" t="str">
        <f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>_xll.BInterpol('Base IPCA'!$C$3:$C$14,'Base IPCA'!$E$3:$E$14,AH5158,"Cubic","Extrapolate=Linear","MultiX=Average","Skip=True","Sort=True")</f>
        <v>#N/A Invalid Parameter: Interpolation value</v>
      </c>
      <c r="AJ5158" s="43" t="str">
        <f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>_xll.BInterpol('Base IPCA'!$C$3:$C$14,'Base IPCA'!$E$3:$E$14,AH5161,"Cubic","Extrapolate=Linear","MultiX=Average","Skip=True","Sort=True")</f>
        <v>#N/A Invalid Parameter: Interpolation value</v>
      </c>
      <c r="AJ5161" s="43" t="str">
        <f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>_xll.BInterpol('Base IPCA'!$C$3:$C$14,'Base IPCA'!$E$3:$E$14,AH5162,"Cubic","Extrapolate=Linear","MultiX=Average","Skip=True","Sort=True")</f>
        <v>#N/A Invalid Parameter: Interpolation value</v>
      </c>
      <c r="AJ5162" s="43" t="str">
        <f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>_xll.BInterpol('Base IPCA'!$C$3:$C$14,'Base IPCA'!$E$3:$E$14,AH5165,"Cubic","Extrapolate=Linear","MultiX=Average","Skip=True","Sort=True")</f>
        <v>#N/A Invalid Parameter: Interpolation value</v>
      </c>
      <c r="AJ5165" s="43" t="str">
        <f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>_xll.BInterpol('Base IPCA'!$C$3:$C$14,'Base IPCA'!$E$3:$E$14,AH5166,"Cubic","Extrapolate=Linear","MultiX=Average","Skip=True","Sort=True")</f>
        <v>#N/A Invalid Parameter: Interpolation value</v>
      </c>
      <c r="AJ5166" s="43" t="str">
        <f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>_xll.BInterpol('Base IPCA'!$C$3:$C$14,'Base IPCA'!$E$3:$E$14,AH5169,"Cubic","Extrapolate=Linear","MultiX=Average","Skip=True","Sort=True")</f>
        <v>#N/A Invalid Parameter: Interpolation value</v>
      </c>
      <c r="AJ5169" s="43" t="str">
        <f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>_xll.BInterpol('Base IPCA'!$C$3:$C$14,'Base IPCA'!$E$3:$E$14,AH5170,"Cubic","Extrapolate=Linear","MultiX=Average","Skip=True","Sort=True")</f>
        <v>#N/A Invalid Parameter: Interpolation value</v>
      </c>
      <c r="AJ5170" s="43" t="str">
        <f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>_xll.BInterpol('Base IPCA'!$C$3:$C$14,'Base IPCA'!$E$3:$E$14,AH5173,"Cubic","Extrapolate=Linear","MultiX=Average","Skip=True","Sort=True")</f>
        <v>#N/A Invalid Parameter: Interpolation value</v>
      </c>
      <c r="AJ5173" s="43" t="str">
        <f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>_xll.BInterpol('Base IPCA'!$C$3:$C$14,'Base IPCA'!$E$3:$E$14,AH5174,"Cubic","Extrapolate=Linear","MultiX=Average","Skip=True","Sort=True")</f>
        <v>#N/A Invalid Parameter: Interpolation value</v>
      </c>
      <c r="AJ5174" s="43" t="str">
        <f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>_xll.BInterpol('Base IPCA'!$C$3:$C$14,'Base IPCA'!$E$3:$E$14,AH5177,"Cubic","Extrapolate=Linear","MultiX=Average","Skip=True","Sort=True")</f>
        <v>#N/A Invalid Parameter: Interpolation value</v>
      </c>
      <c r="AJ5177" s="43" t="str">
        <f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>_xll.BInterpol('Base IPCA'!$C$3:$C$14,'Base IPCA'!$E$3:$E$14,AH5178,"Cubic","Extrapolate=Linear","MultiX=Average","Skip=True","Sort=True")</f>
        <v>#N/A Invalid Parameter: Interpolation value</v>
      </c>
      <c r="AJ5178" s="43" t="str">
        <f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>_xll.BInterpol('Base IPCA'!$C$3:$C$14,'Base IPCA'!$E$3:$E$14,AH5181,"Cubic","Extrapolate=Linear","MultiX=Average","Skip=True","Sort=True")</f>
        <v>#N/A Invalid Parameter: Interpolation value</v>
      </c>
      <c r="AJ5181" s="43" t="str">
        <f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>_xll.BInterpol('Base IPCA'!$C$3:$C$14,'Base IPCA'!$E$3:$E$14,AH5182,"Cubic","Extrapolate=Linear","MultiX=Average","Skip=True","Sort=True")</f>
        <v>#N/A Invalid Parameter: Interpolation value</v>
      </c>
      <c r="AJ5182" s="43" t="str">
        <f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>_xll.BInterpol('Base IPCA'!$C$3:$C$14,'Base IPCA'!$E$3:$E$14,AH5185,"Cubic","Extrapolate=Linear","MultiX=Average","Skip=True","Sort=True")</f>
        <v>#N/A Invalid Parameter: Interpolation value</v>
      </c>
      <c r="AJ5185" s="43" t="str">
        <f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>_xll.BInterpol('Base IPCA'!$C$3:$C$14,'Base IPCA'!$E$3:$E$14,AH5186,"Cubic","Extrapolate=Linear","MultiX=Average","Skip=True","Sort=True")</f>
        <v>#N/A Invalid Parameter: Interpolation value</v>
      </c>
      <c r="AJ5186" s="43" t="str">
        <f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>_xll.BInterpol('Base IPCA'!$C$3:$C$14,'Base IPCA'!$E$3:$E$14,AH5189,"Cubic","Extrapolate=Linear","MultiX=Average","Skip=True","Sort=True")</f>
        <v>#N/A Invalid Parameter: Interpolation value</v>
      </c>
      <c r="AJ5189" s="43" t="str">
        <f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>_xll.BInterpol('Base IPCA'!$C$3:$C$14,'Base IPCA'!$E$3:$E$14,AH5190,"Cubic","Extrapolate=Linear","MultiX=Average","Skip=True","Sort=True")</f>
        <v>#N/A Invalid Parameter: Interpolation value</v>
      </c>
      <c r="AJ5190" s="43" t="str">
        <f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>_xll.BInterpol('Base IPCA'!$C$3:$C$14,'Base IPCA'!$E$3:$E$14,AH5193,"Cubic","Extrapolate=Linear","MultiX=Average","Skip=True","Sort=True")</f>
        <v>#N/A Invalid Parameter: Interpolation value</v>
      </c>
      <c r="AJ5193" s="43" t="str">
        <f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>_xll.BInterpol('Base IPCA'!$C$3:$C$14,'Base IPCA'!$E$3:$E$14,AH5194,"Cubic","Extrapolate=Linear","MultiX=Average","Skip=True","Sort=True")</f>
        <v>#N/A Invalid Parameter: Interpolation value</v>
      </c>
      <c r="AJ5194" s="43" t="str">
        <f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>_xll.BInterpol('Base IPCA'!$C$3:$C$14,'Base IPCA'!$E$3:$E$14,AH5197,"Cubic","Extrapolate=Linear","MultiX=Average","Skip=True","Sort=True")</f>
        <v>#N/A Invalid Parameter: Interpolation value</v>
      </c>
      <c r="AJ5197" s="43" t="str">
        <f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>_xll.BInterpol('Base IPCA'!$C$3:$C$14,'Base IPCA'!$E$3:$E$14,AH5198,"Cubic","Extrapolate=Linear","MultiX=Average","Skip=True","Sort=True")</f>
        <v>#N/A Invalid Parameter: Interpolation value</v>
      </c>
      <c r="AJ5198" s="43" t="str">
        <f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>_xll.BInterpol('Base IPCA'!$C$3:$C$14,'Base IPCA'!$E$3:$E$14,AH5201,"Cubic","Extrapolate=Linear","MultiX=Average","Skip=True","Sort=True")</f>
        <v>#N/A Invalid Parameter: Interpolation value</v>
      </c>
      <c r="AJ5201" s="43" t="str">
        <f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>_xll.BInterpol('Base IPCA'!$C$3:$C$14,'Base IPCA'!$E$3:$E$14,AH5202,"Cubic","Extrapolate=Linear","MultiX=Average","Skip=True","Sort=True")</f>
        <v>#N/A Invalid Parameter: Interpolation value</v>
      </c>
      <c r="AJ5202" s="43" t="str">
        <f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>_xll.BInterpol('Base IPCA'!$C$3:$C$14,'Base IPCA'!$E$3:$E$14,AH5205,"Cubic","Extrapolate=Linear","MultiX=Average","Skip=True","Sort=True")</f>
        <v>#N/A Invalid Parameter: Interpolation value</v>
      </c>
      <c r="AJ5205" s="43" t="str">
        <f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>_xll.BInterpol('Base IPCA'!$C$3:$C$14,'Base IPCA'!$E$3:$E$14,AH5206,"Cubic","Extrapolate=Linear","MultiX=Average","Skip=True","Sort=True")</f>
        <v>#N/A Invalid Parameter: Interpolation value</v>
      </c>
      <c r="AJ5206" s="43" t="str">
        <f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>_xll.BInterpol('Base IPCA'!$C$3:$C$14,'Base IPCA'!$E$3:$E$14,AH5209,"Cubic","Extrapolate=Linear","MultiX=Average","Skip=True","Sort=True")</f>
        <v>#N/A Invalid Parameter: Interpolation value</v>
      </c>
      <c r="AJ5209" s="43" t="str">
        <f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>_xll.BInterpol('Base IPCA'!$C$3:$C$14,'Base IPCA'!$E$3:$E$14,AH5210,"Cubic","Extrapolate=Linear","MultiX=Average","Skip=True","Sort=True")</f>
        <v>#N/A Invalid Parameter: Interpolation value</v>
      </c>
      <c r="AJ5210" s="43" t="str">
        <f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>_xll.BInterpol('Base IPCA'!$C$3:$C$14,'Base IPCA'!$E$3:$E$14,AH5213,"Cubic","Extrapolate=Linear","MultiX=Average","Skip=True","Sort=True")</f>
        <v>#N/A Invalid Parameter: Interpolation value</v>
      </c>
      <c r="AJ5213" s="43" t="str">
        <f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>_xll.BInterpol('Base IPCA'!$C$3:$C$14,'Base IPCA'!$E$3:$E$14,AH5214,"Cubic","Extrapolate=Linear","MultiX=Average","Skip=True","Sort=True")</f>
        <v>#N/A Invalid Parameter: Interpolation value</v>
      </c>
      <c r="AJ5214" s="43" t="str">
        <f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>_xll.BInterpol('Base IPCA'!$C$3:$C$14,'Base IPCA'!$E$3:$E$14,AH5217,"Cubic","Extrapolate=Linear","MultiX=Average","Skip=True","Sort=True")</f>
        <v>#N/A Invalid Parameter: Interpolation value</v>
      </c>
      <c r="AJ5217" s="43" t="str">
        <f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>_xll.BInterpol('Base IPCA'!$C$3:$C$14,'Base IPCA'!$E$3:$E$14,AH5218,"Cubic","Extrapolate=Linear","MultiX=Average","Skip=True","Sort=True")</f>
        <v>#N/A Invalid Parameter: Interpolation value</v>
      </c>
      <c r="AJ5218" s="43" t="str">
        <f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>_xll.BInterpol('Base IPCA'!$C$3:$C$14,'Base IPCA'!$E$3:$E$14,AH5221,"Cubic","Extrapolate=Linear","MultiX=Average","Skip=True","Sort=True")</f>
        <v>#N/A Invalid Parameter: Interpolation value</v>
      </c>
      <c r="AJ5221" s="43" t="str">
        <f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>_xll.BInterpol('Base IPCA'!$C$3:$C$14,'Base IPCA'!$E$3:$E$14,AH5222,"Cubic","Extrapolate=Linear","MultiX=Average","Skip=True","Sort=True")</f>
        <v>#N/A Invalid Parameter: Interpolation value</v>
      </c>
      <c r="AJ5222" s="43" t="str">
        <f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>_xll.BInterpol('Base IPCA'!$C$3:$C$14,'Base IPCA'!$E$3:$E$14,AH5225,"Cubic","Extrapolate=Linear","MultiX=Average","Skip=True","Sort=True")</f>
        <v>#N/A Invalid Parameter: Interpolation value</v>
      </c>
      <c r="AJ5225" s="43" t="str">
        <f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>_xll.BInterpol('Base IPCA'!$C$3:$C$14,'Base IPCA'!$E$3:$E$14,AH5226,"Cubic","Extrapolate=Linear","MultiX=Average","Skip=True","Sort=True")</f>
        <v>#N/A Invalid Parameter: Interpolation value</v>
      </c>
      <c r="AJ5226" s="43" t="str">
        <f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>_xll.BInterpol('Base IPCA'!$C$3:$C$14,'Base IPCA'!$E$3:$E$14,AH5229,"Cubic","Extrapolate=Linear","MultiX=Average","Skip=True","Sort=True")</f>
        <v>#N/A Invalid Parameter: Interpolation value</v>
      </c>
      <c r="AJ5229" s="43" t="str">
        <f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>_xll.BInterpol('Base IPCA'!$C$3:$C$14,'Base IPCA'!$E$3:$E$14,AH5230,"Cubic","Extrapolate=Linear","MultiX=Average","Skip=True","Sort=True")</f>
        <v>#N/A Invalid Parameter: Interpolation value</v>
      </c>
      <c r="AJ5230" s="43" t="str">
        <f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>_xll.BInterpol('Base IPCA'!$C$3:$C$14,'Base IPCA'!$E$3:$E$14,AH5233,"Cubic","Extrapolate=Linear","MultiX=Average","Skip=True","Sort=True")</f>
        <v>#N/A Invalid Parameter: Interpolation value</v>
      </c>
      <c r="AJ5233" s="43" t="str">
        <f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>_xll.BInterpol('Base IPCA'!$C$3:$C$14,'Base IPCA'!$E$3:$E$14,AH5234,"Cubic","Extrapolate=Linear","MultiX=Average","Skip=True","Sort=True")</f>
        <v>#N/A Invalid Parameter: Interpolation value</v>
      </c>
      <c r="AJ5234" s="43" t="str">
        <f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>_xll.BInterpol('Base IPCA'!$C$3:$C$14,'Base IPCA'!$E$3:$E$14,AH5237,"Cubic","Extrapolate=Linear","MultiX=Average","Skip=True","Sort=True")</f>
        <v>#N/A Invalid Parameter: Interpolation value</v>
      </c>
      <c r="AJ5237" s="43" t="str">
        <f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>_xll.BInterpol('Base IPCA'!$C$3:$C$14,'Base IPCA'!$E$3:$E$14,AH5238,"Cubic","Extrapolate=Linear","MultiX=Average","Skip=True","Sort=True")</f>
        <v>#N/A Invalid Parameter: Interpolation value</v>
      </c>
      <c r="AJ5238" s="43" t="str">
        <f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>_xll.BInterpol('Base IPCA'!$C$3:$C$14,'Base IPCA'!$E$3:$E$14,AH5241,"Cubic","Extrapolate=Linear","MultiX=Average","Skip=True","Sort=True")</f>
        <v>#N/A Invalid Parameter: Interpolation value</v>
      </c>
      <c r="AJ5241" s="43" t="str">
        <f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>_xll.BInterpol('Base IPCA'!$C$3:$C$14,'Base IPCA'!$E$3:$E$14,AH5242,"Cubic","Extrapolate=Linear","MultiX=Average","Skip=True","Sort=True")</f>
        <v>#N/A Invalid Parameter: Interpolation value</v>
      </c>
      <c r="AJ5242" s="43" t="str">
        <f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>_xll.BInterpol('Base IPCA'!$C$3:$C$14,'Base IPCA'!$E$3:$E$14,AH5245,"Cubic","Extrapolate=Linear","MultiX=Average","Skip=True","Sort=True")</f>
        <v>#N/A Invalid Parameter: Interpolation value</v>
      </c>
      <c r="AJ5245" s="43" t="str">
        <f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>_xll.BInterpol('Base IPCA'!$C$3:$C$14,'Base IPCA'!$E$3:$E$14,AH5246,"Cubic","Extrapolate=Linear","MultiX=Average","Skip=True","Sort=True")</f>
        <v>#N/A Invalid Parameter: Interpolation value</v>
      </c>
      <c r="AJ5246" s="43" t="str">
        <f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>_xll.BInterpol('Base IPCA'!$C$3:$C$14,'Base IPCA'!$E$3:$E$14,AH5249,"Cubic","Extrapolate=Linear","MultiX=Average","Skip=True","Sort=True")</f>
        <v>#N/A Invalid Parameter: Interpolation value</v>
      </c>
      <c r="AJ5249" s="43" t="str">
        <f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>_xll.BInterpol('Base IPCA'!$C$3:$C$14,'Base IPCA'!$E$3:$E$14,AH5250,"Cubic","Extrapolate=Linear","MultiX=Average","Skip=True","Sort=True")</f>
        <v>#N/A Invalid Parameter: Interpolation value</v>
      </c>
      <c r="AJ5250" s="43" t="str">
        <f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>_xll.BInterpol('Base IPCA'!$C$3:$C$14,'Base IPCA'!$E$3:$E$14,AH5253,"Cubic","Extrapolate=Linear","MultiX=Average","Skip=True","Sort=True")</f>
        <v>#N/A Invalid Parameter: Interpolation value</v>
      </c>
      <c r="AJ5253" s="43" t="str">
        <f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>_xll.BInterpol('Base IPCA'!$C$3:$C$14,'Base IPCA'!$E$3:$E$14,AH5254,"Cubic","Extrapolate=Linear","MultiX=Average","Skip=True","Sort=True")</f>
        <v>#N/A Invalid Parameter: Interpolation value</v>
      </c>
      <c r="AJ5254" s="43" t="str">
        <f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>_xll.BInterpol('Base IPCA'!$C$3:$C$14,'Base IPCA'!$E$3:$E$14,AH5257,"Cubic","Extrapolate=Linear","MultiX=Average","Skip=True","Sort=True")</f>
        <v>#N/A Invalid Parameter: Interpolation value</v>
      </c>
      <c r="AJ5257" s="43" t="str">
        <f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>_xll.BInterpol('Base IPCA'!$C$3:$C$14,'Base IPCA'!$E$3:$E$14,AH5258,"Cubic","Extrapolate=Linear","MultiX=Average","Skip=True","Sort=True")</f>
        <v>#N/A Invalid Parameter: Interpolation value</v>
      </c>
      <c r="AJ5258" s="43" t="str">
        <f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>_xll.BInterpol('Base IPCA'!$C$3:$C$14,'Base IPCA'!$E$3:$E$14,AH5261,"Cubic","Extrapolate=Linear","MultiX=Average","Skip=True","Sort=True")</f>
        <v>#N/A Invalid Parameter: Interpolation value</v>
      </c>
      <c r="AJ5261" s="43" t="str">
        <f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2025-05-09T21:29:38Z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