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6221E07D-AEEC-4B3C-A21C-6B6B10668AA9}" xr6:coauthVersionLast="47" xr6:coauthVersionMax="47" xr10:uidLastSave="{00000000-0000-0000-0000-000000000000}"/>
  <bookViews>
    <workbookView xWindow="-20610" yWindow="-120" windowWidth="20730" windowHeight="1116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0" i="11" l="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I6" i="11"/>
  <c r="I7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I4" i="11"/>
  <c r="G7" i="11"/>
  <c r="J3" i="11"/>
  <c r="D13" i="11"/>
  <c r="H12" i="11"/>
  <c r="D11" i="11"/>
  <c r="G11" i="11"/>
  <c r="D8" i="11"/>
  <c r="D12" i="11"/>
  <c r="G8" i="11"/>
  <c r="H6" i="11"/>
  <c r="H7" i="11"/>
  <c r="G12" i="11"/>
  <c r="G3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E14" i="11"/>
  <c r="E7" i="11"/>
  <c r="E6" i="11"/>
  <c r="E4" i="11"/>
  <c r="E13" i="11"/>
  <c r="E12" i="11"/>
  <c r="E10" i="11"/>
  <c r="E11" i="11"/>
  <c r="E3" i="11"/>
  <c r="E9" i="11"/>
  <c r="I10" i="11"/>
  <c r="D9" i="11"/>
  <c r="I9" i="11"/>
  <c r="J9" i="11"/>
  <c r="J10" i="11"/>
  <c r="D10" i="11"/>
  <c r="H10" i="11"/>
  <c r="G10" i="11"/>
  <c r="G9" i="11"/>
  <c r="H9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C22" i="11"/>
  <c r="D25" i="11"/>
  <c r="D18" i="11"/>
  <c r="D19" i="11"/>
  <c r="D20" i="11"/>
  <c r="C18" i="11"/>
  <c r="E8" i="11"/>
  <c r="E5" i="11"/>
  <c r="J36" i="11"/>
  <c r="J30" i="11"/>
  <c r="F29" i="11"/>
  <c r="P180" i="11"/>
  <c r="P179" i="11"/>
  <c r="P176" i="11"/>
  <c r="P175" i="11"/>
  <c r="P172" i="11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49" i="11"/>
  <c r="P148" i="11"/>
  <c r="P147" i="11"/>
  <c r="P146" i="11"/>
  <c r="P145" i="11"/>
  <c r="P144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56" i="11" s="1"/>
  <c r="AA171" i="11" s="1"/>
  <c r="Z121" i="11"/>
  <c r="Z130" i="11" s="1"/>
  <c r="Y121" i="11"/>
  <c r="Y143" i="11" s="1"/>
  <c r="X121" i="11"/>
  <c r="X143" i="11" s="1"/>
  <c r="W121" i="11"/>
  <c r="W156" i="11" s="1"/>
  <c r="W171" i="11" s="1"/>
  <c r="V121" i="11"/>
  <c r="V130" i="11" s="1"/>
  <c r="U121" i="11"/>
  <c r="U143" i="11" s="1"/>
  <c r="T121" i="11"/>
  <c r="T143" i="11" s="1"/>
  <c r="S121" i="11"/>
  <c r="S156" i="11" s="1"/>
  <c r="S171" i="11" s="1"/>
  <c r="R121" i="11"/>
  <c r="R130" i="11" s="1"/>
  <c r="Q121" i="11"/>
  <c r="Q14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A100" i="11"/>
  <c r="Y100" i="11"/>
  <c r="W100" i="11"/>
  <c r="U100" i="11"/>
  <c r="S100" i="11"/>
  <c r="Q100" i="11"/>
  <c r="P100" i="11"/>
  <c r="AA99" i="11"/>
  <c r="Y99" i="11"/>
  <c r="W99" i="11"/>
  <c r="U99" i="11"/>
  <c r="S99" i="11"/>
  <c r="Q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Z48" i="11"/>
  <c r="Z100" i="11" s="1"/>
  <c r="Y48" i="11"/>
  <c r="X48" i="11"/>
  <c r="X100" i="11" s="1"/>
  <c r="W48" i="11"/>
  <c r="V48" i="11"/>
  <c r="V100" i="11" s="1"/>
  <c r="U48" i="11"/>
  <c r="T48" i="11"/>
  <c r="T100" i="11" s="1"/>
  <c r="S48" i="11"/>
  <c r="R48" i="11"/>
  <c r="R100" i="11" s="1"/>
  <c r="Q48" i="11"/>
  <c r="AC48" i="11" s="1"/>
  <c r="AB47" i="11"/>
  <c r="AB99" i="11" s="1"/>
  <c r="AA47" i="11"/>
  <c r="Z47" i="11"/>
  <c r="Z99" i="11" s="1"/>
  <c r="Y47" i="11"/>
  <c r="X47" i="11"/>
  <c r="X99" i="11" s="1"/>
  <c r="W47" i="11"/>
  <c r="V47" i="11"/>
  <c r="V99" i="11" s="1"/>
  <c r="U47" i="11"/>
  <c r="T47" i="11"/>
  <c r="T99" i="11" s="1"/>
  <c r="S47" i="1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AC42" i="11" s="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C41" i="11" s="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F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C24" i="11" s="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20" i="11" s="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C10" i="11" s="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C6" i="11" s="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K25" i="11"/>
  <c r="K21" i="11"/>
  <c r="K26" i="11"/>
  <c r="K22" i="11"/>
  <c r="K18" i="11"/>
  <c r="K23" i="11"/>
  <c r="K19" i="11"/>
  <c r="K24" i="11"/>
  <c r="K20" i="11"/>
  <c r="AI11" i="11"/>
  <c r="AJ8" i="11"/>
  <c r="AI4" i="11"/>
  <c r="AI8" i="11"/>
  <c r="AI12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3" i="11"/>
  <c r="AI200" i="11"/>
  <c r="AI202" i="11"/>
  <c r="AI209" i="11"/>
  <c r="AI216" i="11"/>
  <c r="AI218" i="11"/>
  <c r="AI225" i="11"/>
  <c r="AI232" i="11"/>
  <c r="AI234" i="11"/>
  <c r="AI241" i="11"/>
  <c r="AI248" i="11"/>
  <c r="AI256" i="11"/>
  <c r="AI264" i="11"/>
  <c r="AI272" i="11"/>
  <c r="AI280" i="11"/>
  <c r="AI288" i="11"/>
  <c r="AI296" i="11"/>
  <c r="AI304" i="11"/>
  <c r="AI312" i="11"/>
  <c r="AI320" i="11"/>
  <c r="AI328" i="11"/>
  <c r="AI336" i="11"/>
  <c r="AI344" i="11"/>
  <c r="AI352" i="11"/>
  <c r="AI360" i="11"/>
  <c r="AI368" i="11"/>
  <c r="AI376" i="11"/>
  <c r="AI384" i="11"/>
  <c r="AI392" i="11"/>
  <c r="AI400" i="11"/>
  <c r="AI408" i="11"/>
  <c r="AI416" i="11"/>
  <c r="AI424" i="11"/>
  <c r="AI432" i="11"/>
  <c r="AI440" i="11"/>
  <c r="AI448" i="11"/>
  <c r="AI456" i="11"/>
  <c r="AI464" i="11"/>
  <c r="AI472" i="11"/>
  <c r="AI480" i="11"/>
  <c r="AI488" i="11"/>
  <c r="AI496" i="11"/>
  <c r="AI504" i="11"/>
  <c r="AI512" i="11"/>
  <c r="AI520" i="11"/>
  <c r="AI528" i="11"/>
  <c r="AI536" i="11"/>
  <c r="AI544" i="11"/>
  <c r="AI552" i="11"/>
  <c r="AI560" i="11"/>
  <c r="AI568" i="11"/>
  <c r="AI576" i="11"/>
  <c r="AI584" i="11"/>
  <c r="AI592" i="11"/>
  <c r="AI600" i="11"/>
  <c r="AI608" i="11"/>
  <c r="AI616" i="11"/>
  <c r="AI624" i="11"/>
  <c r="AI632" i="11"/>
  <c r="AI640" i="11"/>
  <c r="AI648" i="11"/>
  <c r="AI656" i="11"/>
  <c r="AI664" i="11"/>
  <c r="AI672" i="11"/>
  <c r="AI680" i="11"/>
  <c r="AI688" i="11"/>
  <c r="AI696" i="11"/>
  <c r="AI704" i="11"/>
  <c r="AI712" i="11"/>
  <c r="AI720" i="11"/>
  <c r="AI728" i="11"/>
  <c r="AI736" i="11"/>
  <c r="AI744" i="11"/>
  <c r="AI752" i="11"/>
  <c r="AI760" i="11"/>
  <c r="AI768" i="11"/>
  <c r="AI776" i="11"/>
  <c r="AI784" i="11"/>
  <c r="AI800" i="11"/>
  <c r="AI816" i="11"/>
  <c r="AI832" i="11"/>
  <c r="AI848" i="11"/>
  <c r="AI864" i="11"/>
  <c r="AI13" i="11"/>
  <c r="AI20" i="11"/>
  <c r="AI24" i="11"/>
  <c r="AI35" i="11"/>
  <c r="AI42" i="11"/>
  <c r="AI43" i="11"/>
  <c r="AI53" i="11"/>
  <c r="AI102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24" i="11"/>
  <c r="AI128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9" i="11"/>
  <c r="AI196" i="11"/>
  <c r="AI198" i="11"/>
  <c r="AI205" i="11"/>
  <c r="AI212" i="11"/>
  <c r="AI214" i="11"/>
  <c r="AI221" i="11"/>
  <c r="AI228" i="11"/>
  <c r="AI230" i="11"/>
  <c r="AI237" i="11"/>
  <c r="AI245" i="11"/>
  <c r="AI253" i="11"/>
  <c r="AI261" i="11"/>
  <c r="AI269" i="11"/>
  <c r="AI277" i="11"/>
  <c r="AI285" i="11"/>
  <c r="AI293" i="11"/>
  <c r="AI301" i="11"/>
  <c r="AI309" i="11"/>
  <c r="AI317" i="11"/>
  <c r="AI325" i="11"/>
  <c r="AI333" i="11"/>
  <c r="AI341" i="11"/>
  <c r="AI349" i="11"/>
  <c r="AI357" i="11"/>
  <c r="AI365" i="11"/>
  <c r="AI373" i="11"/>
  <c r="AI381" i="11"/>
  <c r="AI389" i="11"/>
  <c r="AI397" i="11"/>
  <c r="AI405" i="11"/>
  <c r="AI413" i="11"/>
  <c r="AI421" i="11"/>
  <c r="AI429" i="11"/>
  <c r="AI437" i="11"/>
  <c r="AI445" i="11"/>
  <c r="AI453" i="11"/>
  <c r="AI461" i="11"/>
  <c r="AI469" i="11"/>
  <c r="AI477" i="11"/>
  <c r="AI485" i="11"/>
  <c r="AI493" i="11"/>
  <c r="AI501" i="11"/>
  <c r="AI509" i="11"/>
  <c r="AI517" i="11"/>
  <c r="AI525" i="11"/>
  <c r="AI533" i="11"/>
  <c r="AI541" i="11"/>
  <c r="AI549" i="11"/>
  <c r="AI557" i="11"/>
  <c r="AI565" i="11"/>
  <c r="AI573" i="11"/>
  <c r="AI581" i="11"/>
  <c r="AI589" i="11"/>
  <c r="AI597" i="11"/>
  <c r="AI605" i="11"/>
  <c r="AI613" i="11"/>
  <c r="AI621" i="11"/>
  <c r="AI629" i="11"/>
  <c r="AI637" i="11"/>
  <c r="AI645" i="11"/>
  <c r="AI653" i="11"/>
  <c r="AI661" i="11"/>
  <c r="AI669" i="11"/>
  <c r="AI677" i="11"/>
  <c r="AI685" i="11"/>
  <c r="AI693" i="11"/>
  <c r="AI701" i="11"/>
  <c r="AI709" i="11"/>
  <c r="AI717" i="11"/>
  <c r="AI725" i="11"/>
  <c r="AI733" i="11"/>
  <c r="AI741" i="11"/>
  <c r="AI749" i="11"/>
  <c r="AI757" i="11"/>
  <c r="AI765" i="11"/>
  <c r="AI773" i="11"/>
  <c r="AI781" i="11"/>
  <c r="AI789" i="11"/>
  <c r="AI804" i="11"/>
  <c r="AI820" i="11"/>
  <c r="AI836" i="11"/>
  <c r="AI852" i="11"/>
  <c r="AI868" i="11"/>
  <c r="AI5" i="11"/>
  <c r="AI9" i="11"/>
  <c r="AJ6" i="11"/>
  <c r="AJ10" i="11"/>
  <c r="AJ14" i="11"/>
  <c r="AJ15" i="11"/>
  <c r="AJ16" i="11"/>
  <c r="AJ17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18" i="11"/>
  <c r="AJ120" i="11"/>
  <c r="AJ125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7" i="11"/>
  <c r="AJ194" i="11"/>
  <c r="AJ201" i="11"/>
  <c r="AJ203" i="11"/>
  <c r="AJ210" i="11"/>
  <c r="AJ217" i="11"/>
  <c r="AJ219" i="11"/>
  <c r="AJ226" i="11"/>
  <c r="AJ233" i="11"/>
  <c r="AJ235" i="11"/>
  <c r="AJ242" i="11"/>
  <c r="AJ250" i="11"/>
  <c r="AJ258" i="11"/>
  <c r="AJ266" i="11"/>
  <c r="AJ274" i="11"/>
  <c r="AJ282" i="11"/>
  <c r="AJ290" i="11"/>
  <c r="AJ298" i="11"/>
  <c r="AJ306" i="11"/>
  <c r="AJ314" i="11"/>
  <c r="AJ322" i="11"/>
  <c r="AJ330" i="11"/>
  <c r="AJ338" i="11"/>
  <c r="AJ346" i="11"/>
  <c r="AJ354" i="11"/>
  <c r="AJ362" i="11"/>
  <c r="AJ370" i="11"/>
  <c r="AJ378" i="11"/>
  <c r="AJ386" i="11"/>
  <c r="AJ394" i="11"/>
  <c r="AJ402" i="11"/>
  <c r="AJ410" i="11"/>
  <c r="AJ418" i="11"/>
  <c r="AJ426" i="11"/>
  <c r="AJ434" i="11"/>
  <c r="AJ442" i="11"/>
  <c r="AJ450" i="11"/>
  <c r="AJ458" i="11"/>
  <c r="AJ466" i="11"/>
  <c r="AJ474" i="11"/>
  <c r="AJ482" i="11"/>
  <c r="AJ490" i="11"/>
  <c r="AJ498" i="11"/>
  <c r="AJ506" i="11"/>
  <c r="AJ514" i="11"/>
  <c r="AJ522" i="11"/>
  <c r="AJ530" i="11"/>
  <c r="AJ538" i="11"/>
  <c r="AJ546" i="11"/>
  <c r="AJ554" i="11"/>
  <c r="AJ562" i="11"/>
  <c r="AJ570" i="11"/>
  <c r="AJ578" i="11"/>
  <c r="AJ586" i="11"/>
  <c r="AJ594" i="11"/>
  <c r="AJ602" i="11"/>
  <c r="AJ610" i="11"/>
  <c r="AJ618" i="11"/>
  <c r="AJ626" i="11"/>
  <c r="AJ634" i="11"/>
  <c r="AJ642" i="11"/>
  <c r="AJ650" i="11"/>
  <c r="AJ658" i="11"/>
  <c r="AJ666" i="11"/>
  <c r="AJ674" i="11"/>
  <c r="AJ682" i="11"/>
  <c r="AJ690" i="11"/>
  <c r="AJ698" i="11"/>
  <c r="AJ706" i="11"/>
  <c r="AJ714" i="11"/>
  <c r="AJ722" i="11"/>
  <c r="AJ730" i="11"/>
  <c r="AJ738" i="11"/>
  <c r="AJ746" i="11"/>
  <c r="AJ754" i="11"/>
  <c r="AJ762" i="11"/>
  <c r="AJ770" i="11"/>
  <c r="AJ778" i="11"/>
  <c r="AJ786" i="11"/>
  <c r="AJ793" i="11"/>
  <c r="AJ809" i="11"/>
  <c r="AJ825" i="11"/>
  <c r="AJ841" i="11"/>
  <c r="AJ857" i="11"/>
  <c r="AJ4" i="11"/>
  <c r="AJ5" i="11"/>
  <c r="AJ9" i="11"/>
  <c r="AI6" i="11"/>
  <c r="AI10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92" i="11"/>
  <c r="AI194" i="11"/>
  <c r="AI201" i="11"/>
  <c r="AI208" i="11"/>
  <c r="AI210" i="11"/>
  <c r="AI217" i="11"/>
  <c r="AI224" i="11"/>
  <c r="AI226" i="11"/>
  <c r="AI233" i="11"/>
  <c r="AI240" i="11"/>
  <c r="AI242" i="11"/>
  <c r="AI244" i="11"/>
  <c r="AI252" i="11"/>
  <c r="AI260" i="11"/>
  <c r="AI268" i="11"/>
  <c r="AI276" i="11"/>
  <c r="AI284" i="11"/>
  <c r="AI292" i="11"/>
  <c r="AI300" i="11"/>
  <c r="AI308" i="11"/>
  <c r="AI316" i="11"/>
  <c r="AI324" i="11"/>
  <c r="AI332" i="11"/>
  <c r="AI340" i="11"/>
  <c r="AI348" i="11"/>
  <c r="AI356" i="11"/>
  <c r="AI364" i="11"/>
  <c r="AI372" i="11"/>
  <c r="AI380" i="11"/>
  <c r="AI388" i="11"/>
  <c r="AI396" i="11"/>
  <c r="AI404" i="11"/>
  <c r="AI412" i="11"/>
  <c r="AI420" i="11"/>
  <c r="AI428" i="11"/>
  <c r="AI436" i="11"/>
  <c r="AI444" i="11"/>
  <c r="AI452" i="11"/>
  <c r="AI460" i="11"/>
  <c r="AI468" i="11"/>
  <c r="AI476" i="11"/>
  <c r="AI484" i="11"/>
  <c r="AI492" i="11"/>
  <c r="AI500" i="11"/>
  <c r="AI508" i="11"/>
  <c r="AI516" i="11"/>
  <c r="AI524" i="11"/>
  <c r="AI532" i="11"/>
  <c r="AI540" i="11"/>
  <c r="AI548" i="11"/>
  <c r="AI556" i="11"/>
  <c r="AI564" i="11"/>
  <c r="AI572" i="11"/>
  <c r="AI580" i="11"/>
  <c r="AI588" i="11"/>
  <c r="AI596" i="11"/>
  <c r="AI604" i="11"/>
  <c r="AI612" i="11"/>
  <c r="AI620" i="11"/>
  <c r="AI628" i="11"/>
  <c r="AI636" i="11"/>
  <c r="AI644" i="11"/>
  <c r="AI652" i="11"/>
  <c r="AI660" i="11"/>
  <c r="AI668" i="11"/>
  <c r="AI676" i="11"/>
  <c r="AI684" i="11"/>
  <c r="AI692" i="11"/>
  <c r="AI700" i="11"/>
  <c r="AI708" i="11"/>
  <c r="AI716" i="11"/>
  <c r="AI724" i="11"/>
  <c r="AI732" i="11"/>
  <c r="AI740" i="11"/>
  <c r="AI748" i="11"/>
  <c r="AI756" i="11"/>
  <c r="AI764" i="11"/>
  <c r="AI772" i="11"/>
  <c r="AI780" i="11"/>
  <c r="AI788" i="11"/>
  <c r="AI792" i="11"/>
  <c r="AI808" i="11"/>
  <c r="AI824" i="11"/>
  <c r="AI840" i="11"/>
  <c r="AI856" i="11"/>
  <c r="AI7" i="11"/>
  <c r="AJ7" i="11"/>
  <c r="AJ11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90" i="11"/>
  <c r="AJ197" i="11"/>
  <c r="AJ199" i="11"/>
  <c r="AJ206" i="11"/>
  <c r="AJ213" i="11"/>
  <c r="AJ215" i="11"/>
  <c r="AJ222" i="11"/>
  <c r="AJ229" i="11"/>
  <c r="AJ231" i="11"/>
  <c r="AJ238" i="11"/>
  <c r="AJ249" i="11"/>
  <c r="AJ257" i="11"/>
  <c r="AJ265" i="11"/>
  <c r="AJ273" i="11"/>
  <c r="AJ281" i="11"/>
  <c r="AJ289" i="11"/>
  <c r="AJ297" i="11"/>
  <c r="AJ305" i="11"/>
  <c r="AJ313" i="11"/>
  <c r="AJ321" i="11"/>
  <c r="AJ329" i="11"/>
  <c r="AJ337" i="11"/>
  <c r="AJ345" i="11"/>
  <c r="AJ353" i="11"/>
  <c r="AJ361" i="11"/>
  <c r="AJ369" i="11"/>
  <c r="AJ377" i="11"/>
  <c r="AJ385" i="11"/>
  <c r="AJ393" i="11"/>
  <c r="AJ401" i="11"/>
  <c r="AJ409" i="11"/>
  <c r="AJ417" i="11"/>
  <c r="AJ425" i="11"/>
  <c r="AJ433" i="11"/>
  <c r="AJ441" i="11"/>
  <c r="AJ449" i="11"/>
  <c r="AJ457" i="11"/>
  <c r="AJ465" i="11"/>
  <c r="AJ473" i="11"/>
  <c r="AJ481" i="11"/>
  <c r="AJ489" i="11"/>
  <c r="AJ497" i="11"/>
  <c r="AJ505" i="11"/>
  <c r="AJ513" i="11"/>
  <c r="AJ521" i="11"/>
  <c r="AJ529" i="11"/>
  <c r="AJ537" i="11"/>
  <c r="AJ545" i="11"/>
  <c r="AJ553" i="11"/>
  <c r="AJ561" i="11"/>
  <c r="AJ569" i="11"/>
  <c r="AJ577" i="11"/>
  <c r="AJ585" i="11"/>
  <c r="AJ593" i="11"/>
  <c r="AJ601" i="11"/>
  <c r="AJ609" i="11"/>
  <c r="AJ617" i="11"/>
  <c r="AJ625" i="11"/>
  <c r="AJ633" i="11"/>
  <c r="AJ641" i="11"/>
  <c r="AJ649" i="11"/>
  <c r="AJ657" i="11"/>
  <c r="AJ665" i="11"/>
  <c r="AJ673" i="11"/>
  <c r="AJ681" i="11"/>
  <c r="AJ689" i="11"/>
  <c r="AJ697" i="11"/>
  <c r="AJ705" i="11"/>
  <c r="AJ713" i="11"/>
  <c r="AJ721" i="11"/>
  <c r="AJ729" i="11"/>
  <c r="AJ737" i="11"/>
  <c r="AJ745" i="11"/>
  <c r="AJ753" i="11"/>
  <c r="AJ761" i="11"/>
  <c r="AJ769" i="11"/>
  <c r="AJ777" i="11"/>
  <c r="AJ785" i="11"/>
  <c r="AJ797" i="11"/>
  <c r="AJ813" i="11"/>
  <c r="AJ829" i="11"/>
  <c r="AJ845" i="11"/>
  <c r="AJ861" i="11"/>
  <c r="AC55" i="11" l="1"/>
  <c r="Q134" i="11"/>
  <c r="U134" i="11"/>
  <c r="Y134" i="11"/>
  <c r="AC56" i="11"/>
  <c r="R134" i="11"/>
  <c r="V134" i="11"/>
  <c r="Z134" i="11"/>
  <c r="AC57" i="11"/>
  <c r="AC59" i="11"/>
  <c r="Q131" i="11"/>
  <c r="U131" i="11"/>
  <c r="Y131" i="11"/>
  <c r="AC60" i="11"/>
  <c r="U136" i="11"/>
  <c r="Y136" i="11"/>
  <c r="AC63" i="11"/>
  <c r="U137" i="11"/>
  <c r="Y137" i="11"/>
  <c r="AC64" i="11"/>
  <c r="AC65" i="11"/>
  <c r="AC67" i="11"/>
  <c r="AC69" i="11"/>
  <c r="AC70" i="11"/>
  <c r="AC71" i="11"/>
  <c r="U139" i="11"/>
  <c r="Y139" i="11"/>
  <c r="AC73" i="11"/>
  <c r="AC74" i="11"/>
  <c r="AC75" i="11"/>
  <c r="AC77" i="11"/>
  <c r="Q135" i="11"/>
  <c r="U135" i="11"/>
  <c r="Y135" i="11"/>
  <c r="AC78" i="11"/>
  <c r="AC79" i="11"/>
  <c r="AC80" i="11"/>
  <c r="AC81" i="11"/>
  <c r="AC91" i="11"/>
  <c r="S134" i="11"/>
  <c r="AA134" i="11"/>
  <c r="R131" i="11"/>
  <c r="R136" i="11"/>
  <c r="Z136" i="11"/>
  <c r="R137" i="11"/>
  <c r="R139" i="11"/>
  <c r="Z139" i="11"/>
  <c r="R135" i="11"/>
  <c r="V135" i="11"/>
  <c r="AC82" i="11"/>
  <c r="W134" i="11"/>
  <c r="V131" i="11"/>
  <c r="Z131" i="11"/>
  <c r="V136" i="11"/>
  <c r="V137" i="11"/>
  <c r="Z137" i="11"/>
  <c r="V139" i="11"/>
  <c r="Z135" i="11"/>
  <c r="T134" i="1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3" i="11"/>
  <c r="AC84" i="11"/>
  <c r="AC85" i="11"/>
  <c r="AC95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C87" i="11"/>
  <c r="AC89" i="11"/>
  <c r="AC90" i="11"/>
  <c r="F10" i="11"/>
  <c r="F14" i="11"/>
  <c r="Y101" i="11"/>
  <c r="U101" i="11"/>
  <c r="Q101" i="11"/>
  <c r="AA101" i="11"/>
  <c r="W101" i="11"/>
  <c r="S101" i="11"/>
  <c r="F5" i="11"/>
  <c r="F9" i="11"/>
  <c r="F13" i="11"/>
  <c r="E20" i="11"/>
  <c r="F20" i="11" s="1"/>
  <c r="L20" i="11"/>
  <c r="E24" i="11"/>
  <c r="F24" i="11" s="1"/>
  <c r="L24" i="11"/>
  <c r="F3" i="11"/>
  <c r="E19" i="11"/>
  <c r="F19" i="11" s="1"/>
  <c r="L19" i="11"/>
  <c r="E23" i="11"/>
  <c r="F23" i="11" s="1"/>
  <c r="L23" i="11"/>
  <c r="AC98" i="11"/>
  <c r="F6" i="11"/>
  <c r="F4" i="11"/>
  <c r="F8" i="11"/>
  <c r="F12" i="11"/>
  <c r="F7" i="11"/>
  <c r="F11" i="11"/>
  <c r="E18" i="11"/>
  <c r="F18" i="11" s="1"/>
  <c r="L18" i="11"/>
  <c r="E22" i="11"/>
  <c r="F22" i="11" s="1"/>
  <c r="L22" i="11"/>
  <c r="E26" i="11"/>
  <c r="F26" i="11" s="1"/>
  <c r="L26" i="11"/>
  <c r="E21" i="11"/>
  <c r="F21" i="11" s="1"/>
  <c r="L21" i="11"/>
  <c r="E25" i="11"/>
  <c r="F25" i="11" s="1"/>
  <c r="L25" i="11"/>
  <c r="AC93" i="11"/>
  <c r="AC97" i="11"/>
  <c r="AC61" i="11"/>
  <c r="V101" i="11"/>
  <c r="AC99" i="11"/>
  <c r="I32" i="11"/>
  <c r="H31" i="11"/>
  <c r="R101" i="11"/>
  <c r="Z101" i="11"/>
  <c r="T101" i="11"/>
  <c r="X101" i="11"/>
  <c r="AB101" i="11"/>
  <c r="AC100" i="11"/>
  <c r="AC9" i="11"/>
  <c r="AC13" i="11"/>
  <c r="AC3" i="11"/>
  <c r="AC4" i="11"/>
  <c r="AC8" i="11"/>
  <c r="AC12" i="11"/>
  <c r="AC19" i="11"/>
  <c r="AC23" i="11"/>
  <c r="AC31" i="11"/>
  <c r="AC32" i="11"/>
  <c r="H36" i="11"/>
  <c r="H38" i="11" s="1"/>
  <c r="AC38" i="11"/>
  <c r="AC44" i="11"/>
  <c r="AC50" i="11"/>
  <c r="AC52" i="11"/>
  <c r="S130" i="11"/>
  <c r="W130" i="11"/>
  <c r="AA130" i="11"/>
  <c r="R143" i="11"/>
  <c r="V143" i="11"/>
  <c r="Z143" i="11"/>
  <c r="T156" i="11"/>
  <c r="T171" i="11" s="1"/>
  <c r="X156" i="11"/>
  <c r="X171" i="11" s="1"/>
  <c r="AB156" i="11"/>
  <c r="AB171" i="11" s="1"/>
  <c r="AC18" i="11"/>
  <c r="AC22" i="11"/>
  <c r="AC26" i="11"/>
  <c r="AC27" i="11"/>
  <c r="AC28" i="11"/>
  <c r="AC30" i="11"/>
  <c r="AC33" i="11"/>
  <c r="AC37" i="11"/>
  <c r="AC39" i="11"/>
  <c r="T130" i="11"/>
  <c r="X130" i="11"/>
  <c r="AB130" i="11"/>
  <c r="S143" i="11"/>
  <c r="W143" i="11"/>
  <c r="AA143" i="11"/>
  <c r="Q156" i="11"/>
  <c r="Q171" i="11" s="1"/>
  <c r="U156" i="11"/>
  <c r="U171" i="11" s="1"/>
  <c r="Y156" i="11"/>
  <c r="Y171" i="11" s="1"/>
  <c r="P173" i="11"/>
  <c r="P177" i="11"/>
  <c r="AC5" i="11"/>
  <c r="AC7" i="11"/>
  <c r="AC11" i="11"/>
  <c r="AC15" i="11"/>
  <c r="AC17" i="11"/>
  <c r="AC21" i="11"/>
  <c r="AC25" i="11"/>
  <c r="AC29" i="11"/>
  <c r="Q130" i="11"/>
  <c r="U130" i="11"/>
  <c r="Y130" i="11"/>
  <c r="R156" i="11"/>
  <c r="R171" i="11" s="1"/>
  <c r="V156" i="11"/>
  <c r="V171" i="11" s="1"/>
  <c r="Z156" i="11"/>
  <c r="Z171" i="11" s="1"/>
  <c r="P174" i="11"/>
  <c r="P178" i="11"/>
  <c r="AC35" i="11"/>
  <c r="AC43" i="11"/>
  <c r="H10" i="2"/>
  <c r="M14" i="2"/>
  <c r="H12" i="2"/>
  <c r="K11" i="2"/>
  <c r="H9" i="2"/>
  <c r="M4" i="2"/>
  <c r="J5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H7" i="2"/>
  <c r="J6" i="2"/>
  <c r="K16" i="2"/>
  <c r="K6" i="2"/>
  <c r="M16" i="2"/>
  <c r="H16" i="2"/>
  <c r="J16" i="2"/>
  <c r="M7" i="2"/>
  <c r="J7" i="2"/>
  <c r="K7" i="2"/>
  <c r="H6" i="2"/>
  <c r="M6" i="2"/>
  <c r="B4" i="2"/>
  <c r="B3" i="2"/>
  <c r="K3" i="2"/>
  <c r="B5" i="2"/>
  <c r="B7" i="2"/>
  <c r="I8" i="2"/>
  <c r="I11" i="2"/>
  <c r="I10" i="2"/>
  <c r="I12" i="2"/>
  <c r="I6" i="2"/>
  <c r="I13" i="2"/>
  <c r="I15" i="2"/>
  <c r="I4" i="2"/>
  <c r="I5" i="2"/>
  <c r="I16" i="2"/>
  <c r="I9" i="2"/>
  <c r="I7" i="2"/>
  <c r="I14" i="2"/>
  <c r="I3" i="2"/>
  <c r="J3" i="2"/>
  <c r="B30" i="11"/>
  <c r="AC101" i="11" l="1"/>
  <c r="AC94" i="11"/>
  <c r="AC88" i="11"/>
  <c r="AC68" i="11"/>
  <c r="Q137" i="11"/>
  <c r="AC96" i="11"/>
  <c r="AB135" i="11"/>
  <c r="AC86" i="11"/>
  <c r="AC66" i="11"/>
  <c r="AC92" i="11"/>
  <c r="Q139" i="11"/>
  <c r="AC72" i="11"/>
  <c r="AC58" i="11"/>
  <c r="AC76" i="11"/>
  <c r="Q136" i="11"/>
  <c r="AC62" i="11"/>
  <c r="AC131" i="11"/>
  <c r="I31" i="11"/>
  <c r="J32" i="11" s="1"/>
  <c r="F33" i="11" s="1"/>
  <c r="AC134" i="11"/>
  <c r="H37" i="11"/>
  <c r="I37" i="11" s="1"/>
  <c r="I38" i="11"/>
  <c r="AC135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AC137" i="11" l="1"/>
  <c r="J38" i="11"/>
  <c r="F32" i="11" s="1"/>
  <c r="AC136" i="11"/>
  <c r="AC139" i="11"/>
  <c r="F34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G25" i="11" l="1"/>
  <c r="G21" i="11"/>
  <c r="G20" i="11"/>
  <c r="G18" i="11"/>
  <c r="G23" i="11"/>
  <c r="G22" i="11"/>
  <c r="G19" i="11"/>
  <c r="G24" i="11"/>
  <c r="G26" i="11"/>
  <c r="F36" i="11"/>
  <c r="F37" i="11" s="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T10" i="2"/>
  <c r="U10" i="2"/>
  <c r="H25" i="11" l="1"/>
  <c r="H21" i="11"/>
  <c r="H23" i="11"/>
  <c r="H22" i="11"/>
  <c r="H19" i="11"/>
  <c r="H24" i="11"/>
  <c r="H18" i="11"/>
  <c r="H26" i="11"/>
  <c r="H20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J18" i="11" l="1"/>
  <c r="I18" i="11"/>
  <c r="I23" i="11"/>
  <c r="J23" i="11"/>
  <c r="J22" i="11"/>
  <c r="I22" i="11"/>
  <c r="J24" i="11"/>
  <c r="I24" i="11"/>
  <c r="J21" i="11"/>
  <c r="I21" i="11"/>
  <c r="J26" i="11"/>
  <c r="I26" i="11"/>
  <c r="J20" i="11"/>
  <c r="I20" i="11"/>
  <c r="I19" i="11"/>
  <c r="J19" i="11"/>
  <c r="J25" i="11"/>
  <c r="I25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T12" i="2"/>
  <c r="U12" i="2"/>
  <c r="M26" i="11" l="1"/>
  <c r="M24" i="11"/>
  <c r="M25" i="11"/>
  <c r="M20" i="11"/>
  <c r="AA103" i="11" s="1"/>
  <c r="AA133" i="11" s="1"/>
  <c r="M21" i="11"/>
  <c r="M22" i="11"/>
  <c r="M18" i="11"/>
  <c r="Y114" i="11"/>
  <c r="U114" i="11"/>
  <c r="Q114" i="11"/>
  <c r="AA114" i="11"/>
  <c r="W114" i="11"/>
  <c r="S114" i="11"/>
  <c r="R114" i="11"/>
  <c r="T114" i="11"/>
  <c r="Z114" i="11"/>
  <c r="AB114" i="11"/>
  <c r="V114" i="11"/>
  <c r="X114" i="11"/>
  <c r="M19" i="11"/>
  <c r="M23" i="11"/>
  <c r="Y116" i="11"/>
  <c r="U116" i="11"/>
  <c r="Q116" i="11"/>
  <c r="AA116" i="11"/>
  <c r="W116" i="11"/>
  <c r="S116" i="11"/>
  <c r="V116" i="11"/>
  <c r="Z116" i="11"/>
  <c r="T116" i="11"/>
  <c r="AB116" i="11"/>
  <c r="R116" i="11"/>
  <c r="X116" i="11"/>
  <c r="Y115" i="11"/>
  <c r="U115" i="11"/>
  <c r="Q115" i="11"/>
  <c r="AA115" i="11"/>
  <c r="W115" i="11"/>
  <c r="S115" i="11"/>
  <c r="R115" i="11"/>
  <c r="T115" i="11"/>
  <c r="S104" i="11"/>
  <c r="S138" i="11" s="1"/>
  <c r="V104" i="11"/>
  <c r="V138" i="11" s="1"/>
  <c r="T104" i="11"/>
  <c r="T138" i="11" s="1"/>
  <c r="Q104" i="11"/>
  <c r="V115" i="11"/>
  <c r="X115" i="11"/>
  <c r="AB104" i="11"/>
  <c r="AB138" i="11" s="1"/>
  <c r="Y104" i="11"/>
  <c r="Y138" i="11" s="1"/>
  <c r="R104" i="11"/>
  <c r="R138" i="11" s="1"/>
  <c r="W104" i="11"/>
  <c r="W138" i="11" s="1"/>
  <c r="X104" i="11"/>
  <c r="X138" i="11" s="1"/>
  <c r="U104" i="11"/>
  <c r="U138" i="11" s="1"/>
  <c r="Z115" i="11"/>
  <c r="AB115" i="11"/>
  <c r="Z104" i="11"/>
  <c r="Z138" i="11" s="1"/>
  <c r="AA104" i="11"/>
  <c r="AA138" i="11" s="1"/>
  <c r="U103" i="11"/>
  <c r="U133" i="11" s="1"/>
  <c r="Y112" i="11"/>
  <c r="U112" i="11"/>
  <c r="Q112" i="11"/>
  <c r="AA112" i="11"/>
  <c r="W112" i="11"/>
  <c r="S112" i="11"/>
  <c r="V112" i="11"/>
  <c r="X112" i="11"/>
  <c r="R112" i="11"/>
  <c r="Z112" i="11"/>
  <c r="AB112" i="11"/>
  <c r="T112" i="11"/>
  <c r="Y108" i="11"/>
  <c r="U108" i="11"/>
  <c r="Q108" i="11"/>
  <c r="AA108" i="11"/>
  <c r="W108" i="11"/>
  <c r="S108" i="11"/>
  <c r="V108" i="11"/>
  <c r="X108" i="11"/>
  <c r="R108" i="11"/>
  <c r="T108" i="11"/>
  <c r="Z108" i="11"/>
  <c r="AB108" i="11"/>
  <c r="Y111" i="11"/>
  <c r="U111" i="11"/>
  <c r="Q111" i="11"/>
  <c r="AA111" i="11"/>
  <c r="W111" i="11"/>
  <c r="S111" i="11"/>
  <c r="R111" i="11"/>
  <c r="T111" i="11"/>
  <c r="V111" i="11"/>
  <c r="X111" i="11"/>
  <c r="Z111" i="11"/>
  <c r="AB111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U13" i="2"/>
  <c r="T13" i="2"/>
  <c r="V110" i="11" l="1"/>
  <c r="AA110" i="11"/>
  <c r="X103" i="11"/>
  <c r="X133" i="11" s="1"/>
  <c r="Q110" i="11"/>
  <c r="V103" i="11"/>
  <c r="V133" i="11" s="1"/>
  <c r="T103" i="11"/>
  <c r="T133" i="11" s="1"/>
  <c r="R103" i="11"/>
  <c r="R133" i="11" s="1"/>
  <c r="AB103" i="11"/>
  <c r="AB133" i="11" s="1"/>
  <c r="Y103" i="11"/>
  <c r="Y133" i="11" s="1"/>
  <c r="S103" i="11"/>
  <c r="S133" i="11" s="1"/>
  <c r="U110" i="11"/>
  <c r="AB110" i="11"/>
  <c r="T110" i="11"/>
  <c r="Z103" i="11"/>
  <c r="Z133" i="11" s="1"/>
  <c r="S110" i="11"/>
  <c r="W103" i="11"/>
  <c r="W133" i="11" s="1"/>
  <c r="Y110" i="11"/>
  <c r="X110" i="11"/>
  <c r="Z110" i="11"/>
  <c r="R110" i="11"/>
  <c r="Q103" i="11"/>
  <c r="Q133" i="11" s="1"/>
  <c r="W110" i="11"/>
  <c r="AC111" i="11"/>
  <c r="AC112" i="11"/>
  <c r="AC115" i="11"/>
  <c r="AC116" i="11"/>
  <c r="AC114" i="11"/>
  <c r="AC104" i="11"/>
  <c r="Q138" i="11"/>
  <c r="Y113" i="11"/>
  <c r="U113" i="11"/>
  <c r="Q113" i="11"/>
  <c r="AA113" i="11"/>
  <c r="W113" i="11"/>
  <c r="S113" i="11"/>
  <c r="Z113" i="11"/>
  <c r="AB113" i="11"/>
  <c r="X113" i="11"/>
  <c r="R113" i="11"/>
  <c r="T113" i="11"/>
  <c r="V113" i="11"/>
  <c r="AC108" i="11"/>
  <c r="Y109" i="11"/>
  <c r="Y117" i="11" s="1"/>
  <c r="U109" i="11"/>
  <c r="Q109" i="11"/>
  <c r="AA109" i="11"/>
  <c r="W109" i="11"/>
  <c r="W117" i="11" s="1"/>
  <c r="S109" i="11"/>
  <c r="Z102" i="11"/>
  <c r="AA102" i="11"/>
  <c r="X102" i="11"/>
  <c r="Y102" i="11"/>
  <c r="Z109" i="11"/>
  <c r="Z117" i="11" s="1"/>
  <c r="AB109" i="11"/>
  <c r="AB102" i="11"/>
  <c r="R102" i="11"/>
  <c r="W102" i="11"/>
  <c r="T102" i="11"/>
  <c r="U102" i="11"/>
  <c r="S102" i="11"/>
  <c r="V102" i="11"/>
  <c r="Q102" i="11"/>
  <c r="R109" i="11"/>
  <c r="T109" i="11"/>
  <c r="T117" i="11" s="1"/>
  <c r="V109" i="11"/>
  <c r="V117" i="11" s="1"/>
  <c r="X109" i="11"/>
  <c r="X117" i="11" s="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S132" i="11" l="1"/>
  <c r="S140" i="11" s="1"/>
  <c r="S105" i="11"/>
  <c r="R132" i="11"/>
  <c r="R140" i="11" s="1"/>
  <c r="R105" i="11"/>
  <c r="Y132" i="11"/>
  <c r="Y140" i="11" s="1"/>
  <c r="Y105" i="11"/>
  <c r="U132" i="11"/>
  <c r="U140" i="11" s="1"/>
  <c r="U105" i="11"/>
  <c r="AB105" i="11"/>
  <c r="AB132" i="11"/>
  <c r="AB140" i="11" s="1"/>
  <c r="X105" i="11"/>
  <c r="X132" i="11"/>
  <c r="X140" i="11" s="1"/>
  <c r="Q105" i="11"/>
  <c r="Q132" i="11"/>
  <c r="T105" i="11"/>
  <c r="T132" i="11"/>
  <c r="T140" i="11" s="1"/>
  <c r="AA132" i="11"/>
  <c r="AA140" i="11" s="1"/>
  <c r="AA105" i="11"/>
  <c r="V105" i="11"/>
  <c r="V132" i="11"/>
  <c r="V140" i="11" s="1"/>
  <c r="W132" i="11"/>
  <c r="W140" i="11" s="1"/>
  <c r="W105" i="11"/>
  <c r="Z105" i="11"/>
  <c r="Z132" i="11"/>
  <c r="Z140" i="11" s="1"/>
  <c r="AC133" i="11"/>
  <c r="AC110" i="11"/>
  <c r="AB117" i="11"/>
  <c r="AA117" i="11"/>
  <c r="AC103" i="11"/>
  <c r="R117" i="11"/>
  <c r="X144" i="11"/>
  <c r="X145" i="11"/>
  <c r="X158" i="11" s="1"/>
  <c r="X173" i="11" s="1"/>
  <c r="AA144" i="11"/>
  <c r="AB144" i="11"/>
  <c r="Y145" i="11"/>
  <c r="Y158" i="11" s="1"/>
  <c r="Y173" i="11" s="1"/>
  <c r="S117" i="11"/>
  <c r="Y144" i="11"/>
  <c r="Y157" i="11" s="1"/>
  <c r="AC102" i="11"/>
  <c r="AB145" i="11"/>
  <c r="AB158" i="11" s="1"/>
  <c r="AB173" i="11" s="1"/>
  <c r="AA145" i="11"/>
  <c r="AA158" i="11" s="1"/>
  <c r="AA173" i="11" s="1"/>
  <c r="Q117" i="11"/>
  <c r="Q118" i="11" s="1"/>
  <c r="U117" i="11"/>
  <c r="Z145" i="11"/>
  <c r="Z158" i="11" s="1"/>
  <c r="Z173" i="11" s="1"/>
  <c r="AC109" i="11"/>
  <c r="S145" i="11" s="1"/>
  <c r="S158" i="11" s="1"/>
  <c r="S173" i="11" s="1"/>
  <c r="Z144" i="11"/>
  <c r="Z157" i="11" s="1"/>
  <c r="AC113" i="11"/>
  <c r="S152" i="11"/>
  <c r="S165" i="11" s="1"/>
  <c r="S180" i="11" s="1"/>
  <c r="Y146" i="11"/>
  <c r="Y159" i="11" s="1"/>
  <c r="Y174" i="11" s="1"/>
  <c r="X152" i="11"/>
  <c r="X165" i="11" s="1"/>
  <c r="X180" i="11" s="1"/>
  <c r="S146" i="11"/>
  <c r="S159" i="11" s="1"/>
  <c r="S174" i="11" s="1"/>
  <c r="Z146" i="11"/>
  <c r="Z159" i="11" s="1"/>
  <c r="Z174" i="11" s="1"/>
  <c r="X150" i="11"/>
  <c r="X163" i="11" s="1"/>
  <c r="X178" i="11" s="1"/>
  <c r="Q150" i="11"/>
  <c r="T150" i="11"/>
  <c r="T163" i="11" s="1"/>
  <c r="T178" i="11" s="1"/>
  <c r="Y151" i="11"/>
  <c r="Y164" i="11" s="1"/>
  <c r="Y179" i="11" s="1"/>
  <c r="Y149" i="11"/>
  <c r="Y162" i="11" s="1"/>
  <c r="Y177" i="11" s="1"/>
  <c r="R152" i="11"/>
  <c r="R165" i="11" s="1"/>
  <c r="R180" i="11" s="1"/>
  <c r="Z147" i="11"/>
  <c r="Z160" i="11" s="1"/>
  <c r="Z175" i="11" s="1"/>
  <c r="R151" i="11"/>
  <c r="R164" i="11" s="1"/>
  <c r="R179" i="11" s="1"/>
  <c r="U152" i="11"/>
  <c r="U165" i="11" s="1"/>
  <c r="U180" i="11" s="1"/>
  <c r="Z119" i="11"/>
  <c r="Z118" i="11"/>
  <c r="Z122" i="11"/>
  <c r="S118" i="11"/>
  <c r="S119" i="11"/>
  <c r="S122" i="11"/>
  <c r="Y147" i="11"/>
  <c r="Y160" i="11" s="1"/>
  <c r="Y175" i="11" s="1"/>
  <c r="T146" i="11"/>
  <c r="T159" i="11" s="1"/>
  <c r="T174" i="11" s="1"/>
  <c r="Z150" i="11"/>
  <c r="Z163" i="11" s="1"/>
  <c r="Z178" i="11" s="1"/>
  <c r="Q151" i="11"/>
  <c r="Q164" i="11" s="1"/>
  <c r="AA148" i="11"/>
  <c r="AA161" i="11" s="1"/>
  <c r="AA176" i="11" s="1"/>
  <c r="AA146" i="11"/>
  <c r="AA159" i="11" s="1"/>
  <c r="AA174" i="11" s="1"/>
  <c r="Q145" i="11"/>
  <c r="W147" i="11"/>
  <c r="W160" i="11" s="1"/>
  <c r="W175" i="11" s="1"/>
  <c r="Z148" i="11"/>
  <c r="Z161" i="11" s="1"/>
  <c r="Z176" i="11" s="1"/>
  <c r="S151" i="11"/>
  <c r="S164" i="11" s="1"/>
  <c r="S179" i="11" s="1"/>
  <c r="V152" i="11"/>
  <c r="V165" i="11" s="1"/>
  <c r="V180" i="11" s="1"/>
  <c r="Q148" i="11"/>
  <c r="V151" i="11"/>
  <c r="V164" i="11" s="1"/>
  <c r="V179" i="11" s="1"/>
  <c r="Y152" i="11"/>
  <c r="Y165" i="11" s="1"/>
  <c r="Y180" i="11" s="1"/>
  <c r="W152" i="11"/>
  <c r="W165" i="11" s="1"/>
  <c r="W180" i="11" s="1"/>
  <c r="W150" i="11"/>
  <c r="W163" i="11" s="1"/>
  <c r="W178" i="11" s="1"/>
  <c r="V149" i="11"/>
  <c r="V162" i="11" s="1"/>
  <c r="V177" i="11" s="1"/>
  <c r="AB150" i="11"/>
  <c r="AB163" i="11" s="1"/>
  <c r="AB178" i="11" s="1"/>
  <c r="W146" i="11"/>
  <c r="W159" i="11" s="1"/>
  <c r="W174" i="11" s="1"/>
  <c r="R150" i="11"/>
  <c r="R163" i="11" s="1"/>
  <c r="R178" i="11" s="1"/>
  <c r="AB151" i="11"/>
  <c r="AB164" i="11" s="1"/>
  <c r="AB179" i="11" s="1"/>
  <c r="U146" i="11"/>
  <c r="U159" i="11" s="1"/>
  <c r="U174" i="11" s="1"/>
  <c r="AA150" i="11"/>
  <c r="AA163" i="11" s="1"/>
  <c r="AA178" i="11" s="1"/>
  <c r="U147" i="11"/>
  <c r="U160" i="11" s="1"/>
  <c r="U175" i="11" s="1"/>
  <c r="AB146" i="11"/>
  <c r="AB159" i="11" s="1"/>
  <c r="AB174" i="11" s="1"/>
  <c r="AA149" i="11"/>
  <c r="AA162" i="11" s="1"/>
  <c r="AA177" i="11" s="1"/>
  <c r="AA152" i="11"/>
  <c r="AA165" i="11" s="1"/>
  <c r="AA180" i="11" s="1"/>
  <c r="X147" i="11"/>
  <c r="X160" i="11" s="1"/>
  <c r="X175" i="11" s="1"/>
  <c r="AA147" i="11"/>
  <c r="AA160" i="11" s="1"/>
  <c r="AA175" i="11" s="1"/>
  <c r="Q149" i="11"/>
  <c r="W151" i="11"/>
  <c r="W164" i="11" s="1"/>
  <c r="W179" i="11" s="1"/>
  <c r="Z152" i="11"/>
  <c r="Z165" i="11" s="1"/>
  <c r="Z180" i="11" s="1"/>
  <c r="R147" i="11"/>
  <c r="R160" i="11" s="1"/>
  <c r="R175" i="11" s="1"/>
  <c r="U148" i="11"/>
  <c r="U161" i="11" s="1"/>
  <c r="U176" i="11" s="1"/>
  <c r="Z151" i="11"/>
  <c r="Z164" i="11" s="1"/>
  <c r="Z179" i="11" s="1"/>
  <c r="V119" i="11"/>
  <c r="V118" i="11"/>
  <c r="V122" i="11"/>
  <c r="AA157" i="11"/>
  <c r="AB157" i="11"/>
  <c r="R146" i="11"/>
  <c r="R159" i="11" s="1"/>
  <c r="R174" i="11" s="1"/>
  <c r="Y150" i="11"/>
  <c r="Y163" i="11" s="1"/>
  <c r="Y178" i="11" s="1"/>
  <c r="AB148" i="11"/>
  <c r="AB161" i="11" s="1"/>
  <c r="AB176" i="11" s="1"/>
  <c r="Q147" i="11"/>
  <c r="U151" i="11"/>
  <c r="U164" i="11" s="1"/>
  <c r="U179" i="11" s="1"/>
  <c r="AB147" i="11"/>
  <c r="AB160" i="11" s="1"/>
  <c r="AB175" i="11" s="1"/>
  <c r="AC138" i="11"/>
  <c r="X118" i="11"/>
  <c r="X119" i="11"/>
  <c r="X122" i="11"/>
  <c r="U118" i="11"/>
  <c r="U119" i="11"/>
  <c r="U122" i="11"/>
  <c r="Y118" i="11"/>
  <c r="Y119" i="11"/>
  <c r="Y122" i="11"/>
  <c r="R119" i="11"/>
  <c r="R118" i="11"/>
  <c r="R122" i="11"/>
  <c r="T149" i="11"/>
  <c r="T162" i="11" s="1"/>
  <c r="T177" i="11" s="1"/>
  <c r="Z149" i="11"/>
  <c r="Z162" i="11" s="1"/>
  <c r="Z177" i="11" s="1"/>
  <c r="V150" i="11"/>
  <c r="V163" i="11" s="1"/>
  <c r="V178" i="11" s="1"/>
  <c r="S148" i="11"/>
  <c r="S161" i="11" s="1"/>
  <c r="S176" i="11" s="1"/>
  <c r="X146" i="11"/>
  <c r="X159" i="11" s="1"/>
  <c r="X174" i="11" s="1"/>
  <c r="T152" i="11"/>
  <c r="T165" i="11" s="1"/>
  <c r="T180" i="11" s="1"/>
  <c r="S150" i="11"/>
  <c r="S163" i="11" s="1"/>
  <c r="S178" i="11" s="1"/>
  <c r="X148" i="11"/>
  <c r="X161" i="11" s="1"/>
  <c r="X176" i="11" s="1"/>
  <c r="U150" i="11"/>
  <c r="U163" i="11" s="1"/>
  <c r="U178" i="11" s="1"/>
  <c r="AB149" i="11"/>
  <c r="AB162" i="11" s="1"/>
  <c r="AB177" i="11" s="1"/>
  <c r="T151" i="11"/>
  <c r="T164" i="11" s="1"/>
  <c r="T179" i="11" s="1"/>
  <c r="X149" i="11"/>
  <c r="X162" i="11" s="1"/>
  <c r="X177" i="11" s="1"/>
  <c r="T148" i="11"/>
  <c r="T161" i="11" s="1"/>
  <c r="T176" i="11" s="1"/>
  <c r="X151" i="11"/>
  <c r="X164" i="11" s="1"/>
  <c r="X179" i="11" s="1"/>
  <c r="Q146" i="11"/>
  <c r="AB152" i="11"/>
  <c r="AB165" i="11" s="1"/>
  <c r="AB180" i="11" s="1"/>
  <c r="R148" i="11"/>
  <c r="R161" i="11" s="1"/>
  <c r="R176" i="11" s="1"/>
  <c r="U149" i="11"/>
  <c r="U162" i="11" s="1"/>
  <c r="U177" i="11" s="1"/>
  <c r="AA151" i="11"/>
  <c r="AA164" i="11" s="1"/>
  <c r="AA179" i="11" s="1"/>
  <c r="V147" i="11"/>
  <c r="V160" i="11" s="1"/>
  <c r="V175" i="11" s="1"/>
  <c r="Y148" i="11"/>
  <c r="Y161" i="11" s="1"/>
  <c r="Y176" i="11" s="1"/>
  <c r="Q152" i="11"/>
  <c r="AA118" i="11"/>
  <c r="AA119" i="11"/>
  <c r="AA122" i="11"/>
  <c r="AB118" i="11"/>
  <c r="AB119" i="11"/>
  <c r="AB122" i="11"/>
  <c r="X157" i="11"/>
  <c r="W118" i="11"/>
  <c r="W119" i="11"/>
  <c r="W122" i="11"/>
  <c r="T118" i="11"/>
  <c r="T119" i="11"/>
  <c r="T122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U15" i="2"/>
  <c r="T15" i="2"/>
  <c r="V148" i="11" l="1"/>
  <c r="V161" i="11" s="1"/>
  <c r="V176" i="11" s="1"/>
  <c r="W148" i="11"/>
  <c r="W161" i="11" s="1"/>
  <c r="W176" i="11" s="1"/>
  <c r="S149" i="11"/>
  <c r="S162" i="11" s="1"/>
  <c r="S177" i="11" s="1"/>
  <c r="T147" i="11"/>
  <c r="T160" i="11" s="1"/>
  <c r="T175" i="11" s="1"/>
  <c r="Z181" i="11"/>
  <c r="AB181" i="11"/>
  <c r="Y181" i="11"/>
  <c r="AD102" i="11"/>
  <c r="AC105" i="11"/>
  <c r="Q140" i="11"/>
  <c r="AC132" i="11"/>
  <c r="AC140" i="11" s="1"/>
  <c r="AD103" i="11"/>
  <c r="AA181" i="11"/>
  <c r="X181" i="11"/>
  <c r="Q122" i="11"/>
  <c r="Q119" i="11"/>
  <c r="AC119" i="11" s="1"/>
  <c r="R149" i="11"/>
  <c r="R162" i="11" s="1"/>
  <c r="R177" i="11" s="1"/>
  <c r="AA153" i="11"/>
  <c r="AC151" i="11"/>
  <c r="W144" i="11"/>
  <c r="S144" i="11"/>
  <c r="R145" i="11"/>
  <c r="R158" i="11" s="1"/>
  <c r="R173" i="11" s="1"/>
  <c r="R181" i="11" s="1"/>
  <c r="X153" i="11"/>
  <c r="Y153" i="11"/>
  <c r="AB153" i="11"/>
  <c r="Z153" i="11"/>
  <c r="W149" i="11"/>
  <c r="W162" i="11" s="1"/>
  <c r="W177" i="11" s="1"/>
  <c r="Q144" i="11"/>
  <c r="V145" i="11"/>
  <c r="V158" i="11" s="1"/>
  <c r="V173" i="11" s="1"/>
  <c r="V144" i="11"/>
  <c r="U145" i="11"/>
  <c r="U158" i="11" s="1"/>
  <c r="U173" i="11" s="1"/>
  <c r="U181" i="11" s="1"/>
  <c r="S147" i="11"/>
  <c r="S160" i="11" s="1"/>
  <c r="S175" i="11" s="1"/>
  <c r="S181" i="11" s="1"/>
  <c r="V146" i="11"/>
  <c r="V159" i="11" s="1"/>
  <c r="V174" i="11" s="1"/>
  <c r="U144" i="11"/>
  <c r="T145" i="11"/>
  <c r="T158" i="11" s="1"/>
  <c r="T173" i="11" s="1"/>
  <c r="T181" i="11" s="1"/>
  <c r="T144" i="11"/>
  <c r="W145" i="11"/>
  <c r="W158" i="11" s="1"/>
  <c r="W173" i="11" s="1"/>
  <c r="W181" i="11" s="1"/>
  <c r="R144" i="11"/>
  <c r="AC117" i="11"/>
  <c r="T124" i="11"/>
  <c r="T123" i="11"/>
  <c r="AB124" i="11"/>
  <c r="AB123" i="11"/>
  <c r="AC147" i="11"/>
  <c r="Q160" i="11"/>
  <c r="R123" i="11"/>
  <c r="R124" i="11"/>
  <c r="Q179" i="11"/>
  <c r="AC179" i="11" s="1"/>
  <c r="AC164" i="11"/>
  <c r="AA172" i="11"/>
  <c r="AA166" i="11"/>
  <c r="S123" i="11"/>
  <c r="S124" i="11"/>
  <c r="U123" i="11"/>
  <c r="U124" i="11"/>
  <c r="Y172" i="11"/>
  <c r="Y166" i="11"/>
  <c r="AB172" i="11"/>
  <c r="AB166" i="11"/>
  <c r="V123" i="11"/>
  <c r="V124" i="11"/>
  <c r="AC149" i="11"/>
  <c r="Q162" i="11"/>
  <c r="Z172" i="11"/>
  <c r="Z166" i="11"/>
  <c r="AC148" i="11"/>
  <c r="Q161" i="11"/>
  <c r="Q158" i="11"/>
  <c r="Q123" i="11"/>
  <c r="AC122" i="11"/>
  <c r="Q124" i="11"/>
  <c r="Z123" i="11"/>
  <c r="Z124" i="11"/>
  <c r="AC146" i="11"/>
  <c r="Q159" i="11"/>
  <c r="X124" i="11"/>
  <c r="X123" i="11"/>
  <c r="X172" i="11"/>
  <c r="X166" i="11"/>
  <c r="AC152" i="11"/>
  <c r="Q165" i="11"/>
  <c r="W123" i="11"/>
  <c r="W124" i="11"/>
  <c r="AA123" i="11"/>
  <c r="AA124" i="11"/>
  <c r="Y123" i="11"/>
  <c r="Y124" i="11"/>
  <c r="AC150" i="11"/>
  <c r="Q163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V181" i="11" l="1"/>
  <c r="AD97" i="11"/>
  <c r="AD78" i="11"/>
  <c r="AD61" i="11"/>
  <c r="AD63" i="11"/>
  <c r="AD100" i="11"/>
  <c r="AD73" i="11"/>
  <c r="AD55" i="11"/>
  <c r="AD95" i="11"/>
  <c r="AD85" i="11"/>
  <c r="AD70" i="11"/>
  <c r="AD66" i="11"/>
  <c r="AD71" i="11"/>
  <c r="AD90" i="11"/>
  <c r="AD77" i="11"/>
  <c r="AD83" i="11"/>
  <c r="AD62" i="11"/>
  <c r="AD76" i="11"/>
  <c r="AD59" i="11"/>
  <c r="AD80" i="11"/>
  <c r="AD68" i="11"/>
  <c r="AD94" i="11"/>
  <c r="AD91" i="11"/>
  <c r="AD93" i="11"/>
  <c r="AD79" i="11"/>
  <c r="AD65" i="11"/>
  <c r="AD89" i="11"/>
  <c r="AD57" i="11"/>
  <c r="AD56" i="11"/>
  <c r="AD72" i="11"/>
  <c r="AD60" i="11"/>
  <c r="AD92" i="11"/>
  <c r="AD75" i="11"/>
  <c r="AD96" i="11"/>
  <c r="AD58" i="11"/>
  <c r="AD87" i="11"/>
  <c r="AD101" i="11"/>
  <c r="AD88" i="11"/>
  <c r="AD98" i="11"/>
  <c r="AD82" i="11"/>
  <c r="AD99" i="11"/>
  <c r="AD69" i="11"/>
  <c r="AD64" i="11"/>
  <c r="AD67" i="11"/>
  <c r="AD84" i="11"/>
  <c r="AD86" i="11"/>
  <c r="AD74" i="11"/>
  <c r="AD81" i="11"/>
  <c r="AD104" i="11"/>
  <c r="AC145" i="11"/>
  <c r="S153" i="11"/>
  <c r="S157" i="11"/>
  <c r="T157" i="11"/>
  <c r="T153" i="11"/>
  <c r="AC144" i="11"/>
  <c r="AC153" i="11" s="1"/>
  <c r="Q157" i="11"/>
  <c r="Q153" i="11"/>
  <c r="W157" i="11"/>
  <c r="W153" i="11"/>
  <c r="R157" i="11"/>
  <c r="R153" i="11"/>
  <c r="U157" i="11"/>
  <c r="U153" i="11"/>
  <c r="V157" i="11"/>
  <c r="V153" i="11"/>
  <c r="Q177" i="11"/>
  <c r="AC177" i="11" s="1"/>
  <c r="AC162" i="11"/>
  <c r="AB168" i="11"/>
  <c r="AB167" i="11"/>
  <c r="Q173" i="11"/>
  <c r="AC158" i="11"/>
  <c r="Z167" i="11"/>
  <c r="Z168" i="11"/>
  <c r="Y167" i="11"/>
  <c r="Y168" i="11"/>
  <c r="AA167" i="11"/>
  <c r="AA168" i="11"/>
  <c r="Q175" i="11"/>
  <c r="AC175" i="11" s="1"/>
  <c r="AC160" i="11"/>
  <c r="Q180" i="11"/>
  <c r="AC180" i="11" s="1"/>
  <c r="AC165" i="11"/>
  <c r="X168" i="11"/>
  <c r="X167" i="11"/>
  <c r="Q174" i="11"/>
  <c r="AC174" i="11" s="1"/>
  <c r="AC159" i="11"/>
  <c r="Q178" i="11"/>
  <c r="AC178" i="11" s="1"/>
  <c r="AC163" i="11"/>
  <c r="Q176" i="11"/>
  <c r="AC176" i="11" s="1"/>
  <c r="AC161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U172" i="11" l="1"/>
  <c r="U166" i="11"/>
  <c r="W172" i="11"/>
  <c r="W166" i="11"/>
  <c r="T172" i="11"/>
  <c r="T166" i="11"/>
  <c r="V172" i="11"/>
  <c r="V166" i="11"/>
  <c r="R172" i="11"/>
  <c r="R166" i="11"/>
  <c r="Q166" i="11"/>
  <c r="AC157" i="11"/>
  <c r="AC166" i="11" s="1"/>
  <c r="Q172" i="11"/>
  <c r="S172" i="11"/>
  <c r="S166" i="11"/>
  <c r="AC173" i="11"/>
  <c r="AC181" i="11" s="1"/>
  <c r="Q181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AC172" i="11" l="1"/>
  <c r="S168" i="11"/>
  <c r="S167" i="11"/>
  <c r="Q168" i="11"/>
  <c r="Q167" i="11"/>
  <c r="V168" i="11"/>
  <c r="V167" i="11"/>
  <c r="W168" i="11"/>
  <c r="W167" i="11"/>
  <c r="R168" i="11"/>
  <c r="R167" i="11"/>
  <c r="T168" i="11"/>
  <c r="T167" i="11"/>
  <c r="U168" i="11"/>
  <c r="U167" i="11"/>
  <c r="S19" i="2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U25" i="2"/>
  <c r="T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T26" i="2"/>
  <c r="U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T27" i="2"/>
  <c r="U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U29" i="2"/>
  <c r="T29" i="2"/>
  <c r="S30" i="2" l="1"/>
  <c r="T30" i="2"/>
  <c r="U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T35" i="2"/>
  <c r="U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T51" i="2"/>
  <c r="U51" i="2"/>
  <c r="S52" i="2" l="1"/>
  <c r="U52" i="2"/>
  <c r="T52" i="2"/>
  <c r="S53" i="2" l="1"/>
  <c r="T53" i="2"/>
  <c r="U53" i="2"/>
  <c r="S54" i="2" l="1"/>
  <c r="T54" i="2"/>
  <c r="U54" i="2"/>
  <c r="S55" i="2" l="1"/>
  <c r="U55" i="2"/>
  <c r="T55" i="2"/>
  <c r="S56" i="2" l="1"/>
  <c r="T56" i="2"/>
  <c r="U56" i="2"/>
  <c r="S57" i="2" l="1"/>
  <c r="U57" i="2"/>
  <c r="T57" i="2"/>
  <c r="S58" i="2" l="1"/>
  <c r="U58" i="2"/>
  <c r="T58" i="2"/>
  <c r="S59" i="2" l="1"/>
  <c r="T59" i="2"/>
  <c r="U59" i="2"/>
  <c r="S60" i="2" l="1"/>
  <c r="T60" i="2"/>
  <c r="U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T66" i="2"/>
  <c r="U66" i="2"/>
  <c r="S67" i="2" l="1"/>
  <c r="U67" i="2"/>
  <c r="T67" i="2"/>
  <c r="S68" i="2" l="1"/>
  <c r="U68" i="2"/>
  <c r="T68" i="2"/>
  <c r="S69" i="2" l="1"/>
  <c r="U69" i="2"/>
  <c r="T69" i="2"/>
  <c r="S70" i="2" l="1"/>
  <c r="T70" i="2"/>
  <c r="U70" i="2"/>
  <c r="S71" i="2" l="1"/>
  <c r="U71" i="2"/>
  <c r="T71" i="2"/>
  <c r="S72" i="2" l="1"/>
  <c r="T72" i="2"/>
  <c r="U72" i="2"/>
  <c r="S73" i="2" l="1"/>
  <c r="U73" i="2"/>
  <c r="T73" i="2"/>
  <c r="S74" i="2" l="1"/>
  <c r="T74" i="2"/>
  <c r="U74" i="2"/>
  <c r="S75" i="2" l="1"/>
  <c r="T75" i="2"/>
  <c r="U75" i="2"/>
  <c r="S76" i="2" l="1"/>
  <c r="U76" i="2"/>
  <c r="T76" i="2"/>
  <c r="S77" i="2" l="1"/>
  <c r="T77" i="2"/>
  <c r="U77" i="2"/>
  <c r="S78" i="2" l="1"/>
  <c r="T78" i="2"/>
  <c r="U78" i="2"/>
  <c r="S79" i="2" l="1"/>
  <c r="T79" i="2"/>
  <c r="U79" i="2"/>
  <c r="S80" i="2" l="1"/>
  <c r="T80" i="2"/>
  <c r="U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T86" i="2"/>
  <c r="U86" i="2"/>
  <c r="S87" i="2" l="1"/>
  <c r="U87" i="2"/>
  <c r="T87" i="2"/>
  <c r="S88" i="2" l="1"/>
  <c r="U88" i="2"/>
  <c r="T88" i="2"/>
  <c r="S89" i="2" l="1"/>
  <c r="T89" i="2"/>
  <c r="U89" i="2"/>
  <c r="S90" i="2" l="1"/>
  <c r="T90" i="2"/>
  <c r="U90" i="2"/>
  <c r="S91" i="2" l="1"/>
  <c r="U91" i="2"/>
  <c r="T91" i="2"/>
  <c r="S92" i="2" l="1"/>
  <c r="U92" i="2"/>
  <c r="T92" i="2"/>
  <c r="S93" i="2" l="1"/>
  <c r="T93" i="2"/>
  <c r="U93" i="2"/>
  <c r="S94" i="2" l="1"/>
  <c r="U94" i="2"/>
  <c r="T94" i="2"/>
  <c r="S95" i="2" l="1"/>
  <c r="U95" i="2"/>
  <c r="T95" i="2"/>
  <c r="S96" i="2" l="1"/>
  <c r="U96" i="2"/>
  <c r="T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U110" i="2"/>
  <c r="T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U128" i="2"/>
  <c r="T128" i="2"/>
  <c r="S129" i="2" l="1"/>
  <c r="T129" i="2"/>
  <c r="U129" i="2"/>
  <c r="S130" i="2" l="1"/>
  <c r="T130" i="2"/>
  <c r="U130" i="2"/>
  <c r="S131" i="2" l="1"/>
  <c r="T131" i="2"/>
  <c r="U131" i="2"/>
  <c r="S132" i="2" l="1"/>
  <c r="T132" i="2"/>
  <c r="U132" i="2"/>
  <c r="S133" i="2" l="1"/>
  <c r="U133" i="2"/>
  <c r="T133" i="2"/>
  <c r="S134" i="2" l="1"/>
  <c r="U134" i="2"/>
  <c r="T134" i="2"/>
  <c r="S135" i="2" l="1"/>
  <c r="U135" i="2"/>
  <c r="T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T148" i="2"/>
  <c r="U148" i="2"/>
  <c r="S149" i="2" l="1"/>
  <c r="U149" i="2"/>
  <c r="T149" i="2"/>
  <c r="S150" i="2" l="1"/>
  <c r="U150" i="2"/>
  <c r="T150" i="2"/>
  <c r="S151" i="2" l="1"/>
  <c r="U151" i="2"/>
  <c r="T151" i="2"/>
  <c r="S152" i="2" l="1"/>
  <c r="U152" i="2"/>
  <c r="T152" i="2"/>
  <c r="S153" i="2" l="1"/>
  <c r="U153" i="2"/>
  <c r="T153" i="2"/>
  <c r="S154" i="2" l="1"/>
  <c r="U154" i="2"/>
  <c r="T154" i="2"/>
  <c r="S155" i="2" l="1"/>
  <c r="T155" i="2"/>
  <c r="U155" i="2"/>
  <c r="S156" i="2" l="1"/>
  <c r="T156" i="2"/>
  <c r="U156" i="2"/>
  <c r="S157" i="2" l="1"/>
  <c r="T157" i="2"/>
  <c r="U157" i="2"/>
  <c r="S158" i="2" l="1"/>
  <c r="T158" i="2"/>
  <c r="U158" i="2"/>
  <c r="S159" i="2" l="1"/>
  <c r="U159" i="2"/>
  <c r="T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T182" i="2"/>
  <c r="U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T188" i="2"/>
  <c r="U188" i="2"/>
  <c r="S189" i="2" l="1"/>
  <c r="U189" i="2"/>
  <c r="T189" i="2"/>
  <c r="S190" i="2" l="1"/>
  <c r="T190" i="2"/>
  <c r="U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T204" i="2"/>
  <c r="U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U210" i="2"/>
  <c r="T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U219" i="2"/>
  <c r="T219" i="2"/>
  <c r="S220" i="2" l="1"/>
  <c r="U220" i="2"/>
  <c r="T220" i="2"/>
  <c r="S221" i="2" l="1"/>
  <c r="U221" i="2"/>
  <c r="T221" i="2"/>
  <c r="S222" i="2" l="1"/>
  <c r="T222" i="2"/>
  <c r="U222" i="2"/>
  <c r="S223" i="2" l="1"/>
  <c r="U223" i="2"/>
  <c r="T223" i="2"/>
  <c r="S224" i="2" l="1"/>
  <c r="U224" i="2"/>
  <c r="T224" i="2"/>
  <c r="S225" i="2" l="1"/>
  <c r="U225" i="2"/>
  <c r="T225" i="2"/>
  <c r="S226" i="2" l="1"/>
  <c r="U226" i="2"/>
  <c r="T226" i="2"/>
  <c r="S227" i="2" l="1"/>
  <c r="U227" i="2"/>
  <c r="T227" i="2"/>
  <c r="S228" i="2" l="1"/>
  <c r="U228" i="2"/>
  <c r="T228" i="2"/>
  <c r="S229" i="2" l="1"/>
  <c r="U229" i="2"/>
  <c r="T229" i="2"/>
  <c r="S230" i="2" l="1"/>
  <c r="T230" i="2"/>
  <c r="U230" i="2"/>
  <c r="S231" i="2" l="1"/>
  <c r="T231" i="2"/>
  <c r="U231" i="2"/>
  <c r="S232" i="2" l="1"/>
  <c r="T232" i="2"/>
  <c r="U232" i="2"/>
  <c r="S233" i="2" l="1"/>
  <c r="T233" i="2"/>
  <c r="U233" i="2"/>
  <c r="S234" i="2" l="1"/>
  <c r="T234" i="2"/>
  <c r="U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U245" i="2"/>
  <c r="T245" i="2"/>
  <c r="S246" i="2" l="1"/>
  <c r="U246" i="2"/>
  <c r="T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U253" i="2"/>
  <c r="T253" i="2"/>
  <c r="S254" i="2" l="1"/>
  <c r="U254" i="2"/>
  <c r="T254" i="2"/>
  <c r="S255" i="2" l="1"/>
  <c r="U255" i="2"/>
  <c r="T255" i="2"/>
  <c r="S256" i="2" l="1"/>
  <c r="U256" i="2"/>
  <c r="T256" i="2"/>
  <c r="S257" i="2" l="1"/>
  <c r="U257" i="2"/>
  <c r="T257" i="2"/>
  <c r="S258" i="2" l="1"/>
  <c r="U258" i="2"/>
  <c r="T258" i="2"/>
  <c r="S259" i="2" l="1"/>
  <c r="U259" i="2"/>
  <c r="T259" i="2"/>
  <c r="S260" i="2" l="1"/>
  <c r="U260" i="2"/>
  <c r="T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T269" i="2"/>
  <c r="U269" i="2"/>
  <c r="S270" i="2" l="1"/>
  <c r="T270" i="2"/>
  <c r="U270" i="2"/>
  <c r="S271" i="2" l="1"/>
  <c r="U271" i="2"/>
  <c r="T271" i="2"/>
  <c r="S272" i="2" l="1"/>
  <c r="T272" i="2"/>
  <c r="U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U282" i="2"/>
  <c r="T282" i="2"/>
  <c r="S283" i="2" l="1"/>
  <c r="T283" i="2"/>
  <c r="U283" i="2"/>
  <c r="S284" i="2" l="1"/>
  <c r="T284" i="2"/>
  <c r="U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U293" i="2"/>
  <c r="T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T304" i="2"/>
  <c r="U304" i="2"/>
  <c r="S305" i="2" l="1"/>
  <c r="U305" i="2"/>
  <c r="T305" i="2"/>
  <c r="S306" i="2" l="1"/>
  <c r="U306" i="2"/>
  <c r="T306" i="2"/>
  <c r="S307" i="2" l="1"/>
  <c r="U307" i="2"/>
  <c r="T307" i="2"/>
  <c r="S308" i="2" l="1"/>
  <c r="U308" i="2"/>
  <c r="T308" i="2"/>
  <c r="S309" i="2" l="1"/>
  <c r="U309" i="2"/>
  <c r="T309" i="2"/>
  <c r="S310" i="2" l="1"/>
  <c r="U310" i="2"/>
  <c r="T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U317" i="2"/>
  <c r="T317" i="2"/>
  <c r="S318" i="2" l="1"/>
  <c r="T318" i="2"/>
  <c r="U318" i="2"/>
  <c r="S319" i="2" l="1"/>
  <c r="U319" i="2"/>
  <c r="T319" i="2"/>
  <c r="S320" i="2" l="1"/>
  <c r="T320" i="2"/>
  <c r="U320" i="2"/>
  <c r="S321" i="2" l="1"/>
  <c r="T321" i="2"/>
  <c r="U321" i="2"/>
  <c r="S322" i="2" l="1"/>
  <c r="U322" i="2"/>
  <c r="T322" i="2"/>
  <c r="S323" i="2" l="1"/>
  <c r="T323" i="2"/>
  <c r="U323" i="2"/>
  <c r="S324" i="2" l="1"/>
  <c r="U324" i="2"/>
  <c r="T324" i="2"/>
  <c r="S325" i="2" l="1"/>
  <c r="T325" i="2"/>
  <c r="U325" i="2"/>
  <c r="S326" i="2" l="1"/>
  <c r="U326" i="2"/>
  <c r="T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U335" i="2"/>
  <c r="T335" i="2"/>
  <c r="S336" i="2" l="1"/>
  <c r="U336" i="2"/>
  <c r="T336" i="2"/>
  <c r="S337" i="2" l="1"/>
  <c r="U337" i="2"/>
  <c r="T337" i="2"/>
  <c r="S338" i="2" l="1"/>
  <c r="T338" i="2"/>
  <c r="U338" i="2"/>
  <c r="S339" i="2" l="1"/>
  <c r="U339" i="2"/>
  <c r="T339" i="2"/>
  <c r="S340" i="2" l="1"/>
  <c r="U340" i="2"/>
  <c r="T340" i="2"/>
  <c r="S341" i="2" l="1"/>
  <c r="U341" i="2"/>
  <c r="T341" i="2"/>
  <c r="S342" i="2" l="1"/>
  <c r="U342" i="2"/>
  <c r="T342" i="2"/>
  <c r="S343" i="2" l="1"/>
  <c r="U343" i="2"/>
  <c r="T343" i="2"/>
  <c r="S344" i="2" l="1"/>
  <c r="U344" i="2"/>
  <c r="T344" i="2"/>
  <c r="S345" i="2" l="1"/>
  <c r="T345" i="2"/>
  <c r="U345" i="2"/>
  <c r="S346" i="2" l="1"/>
  <c r="T346" i="2"/>
  <c r="U346" i="2"/>
  <c r="S347" i="2" l="1"/>
  <c r="T347" i="2"/>
  <c r="U347" i="2"/>
  <c r="S348" i="2" l="1"/>
  <c r="U348" i="2"/>
  <c r="T348" i="2"/>
  <c r="S349" i="2" l="1"/>
  <c r="U349" i="2"/>
  <c r="T349" i="2"/>
  <c r="S350" i="2" l="1"/>
  <c r="U350" i="2"/>
  <c r="T350" i="2"/>
  <c r="S351" i="2" l="1"/>
  <c r="T351" i="2"/>
  <c r="U351" i="2"/>
  <c r="S352" i="2" l="1"/>
  <c r="T352" i="2"/>
  <c r="U352" i="2"/>
  <c r="S353" i="2" l="1"/>
  <c r="U353" i="2"/>
  <c r="T353" i="2"/>
  <c r="S354" i="2" l="1"/>
  <c r="T354" i="2"/>
  <c r="U354" i="2"/>
  <c r="S355" i="2" l="1"/>
  <c r="U355" i="2"/>
  <c r="T355" i="2"/>
  <c r="S356" i="2" l="1"/>
  <c r="T356" i="2"/>
  <c r="U356" i="2"/>
  <c r="S357" i="2" l="1"/>
  <c r="T357" i="2"/>
  <c r="U357" i="2"/>
  <c r="S358" i="2" l="1"/>
  <c r="U358" i="2"/>
  <c r="T358" i="2"/>
  <c r="S359" i="2" l="1"/>
  <c r="T359" i="2"/>
  <c r="U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T365" i="2"/>
  <c r="U365" i="2"/>
  <c r="S366" i="2" l="1"/>
  <c r="U366" i="2"/>
  <c r="T366" i="2"/>
  <c r="S367" i="2" l="1"/>
  <c r="U367" i="2"/>
  <c r="T367" i="2"/>
  <c r="S368" i="2" l="1"/>
  <c r="U368" i="2"/>
  <c r="T368" i="2"/>
  <c r="S369" i="2" l="1"/>
  <c r="T369" i="2"/>
  <c r="U369" i="2"/>
  <c r="S370" i="2" l="1"/>
  <c r="U370" i="2"/>
  <c r="T370" i="2"/>
  <c r="S371" i="2" l="1"/>
  <c r="U371" i="2"/>
  <c r="T371" i="2"/>
  <c r="S372" i="2" l="1"/>
  <c r="U372" i="2"/>
  <c r="T372" i="2"/>
  <c r="S373" i="2" l="1"/>
  <c r="U373" i="2"/>
  <c r="T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U384" i="2"/>
  <c r="T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T397" i="2"/>
  <c r="U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U411" i="2"/>
  <c r="T411" i="2"/>
  <c r="S412" i="2" l="1"/>
  <c r="T412" i="2"/>
  <c r="U412" i="2"/>
  <c r="S413" i="2" l="1"/>
  <c r="U413" i="2"/>
  <c r="T413" i="2"/>
  <c r="S414" i="2" l="1"/>
  <c r="T414" i="2"/>
  <c r="U414" i="2"/>
  <c r="S415" i="2" l="1"/>
  <c r="U415" i="2"/>
  <c r="T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U424" i="2"/>
  <c r="T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U430" i="2"/>
  <c r="T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U437" i="2"/>
  <c r="T437" i="2"/>
  <c r="S438" i="2" l="1"/>
  <c r="U438" i="2"/>
  <c r="T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U444" i="2"/>
  <c r="T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T464" i="2"/>
  <c r="U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T491" i="2"/>
  <c r="U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U499" i="2"/>
  <c r="T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U507" i="2"/>
  <c r="T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U530" i="2"/>
  <c r="T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U540" i="2"/>
  <c r="T540" i="2"/>
  <c r="S541" i="2" l="1"/>
  <c r="T541" i="2"/>
  <c r="U541" i="2"/>
  <c r="S542" i="2" l="1"/>
  <c r="U542" i="2"/>
  <c r="T542" i="2"/>
  <c r="S543" i="2" l="1"/>
  <c r="U543" i="2"/>
  <c r="T543" i="2"/>
  <c r="S544" i="2" l="1"/>
  <c r="T544" i="2"/>
  <c r="U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U551" i="2"/>
  <c r="T551" i="2"/>
  <c r="S552" i="2" l="1"/>
  <c r="T552" i="2"/>
  <c r="U552" i="2"/>
  <c r="S553" i="2" l="1"/>
  <c r="T553" i="2"/>
  <c r="U553" i="2"/>
  <c r="S554" i="2" l="1"/>
  <c r="U554" i="2"/>
  <c r="T554" i="2"/>
  <c r="S555" i="2" l="1"/>
  <c r="U555" i="2"/>
  <c r="T555" i="2"/>
  <c r="S556" i="2" l="1"/>
  <c r="T556" i="2"/>
  <c r="U556" i="2"/>
  <c r="S557" i="2" l="1"/>
  <c r="T557" i="2"/>
  <c r="U557" i="2"/>
  <c r="S558" i="2" l="1"/>
  <c r="U558" i="2"/>
  <c r="T558" i="2"/>
  <c r="S559" i="2" l="1"/>
  <c r="U559" i="2"/>
  <c r="T559" i="2"/>
  <c r="S560" i="2" l="1"/>
  <c r="U560" i="2"/>
  <c r="T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T566" i="2"/>
  <c r="U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U597" i="2"/>
  <c r="T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U611" i="2"/>
  <c r="T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T618" i="2"/>
  <c r="U618" i="2"/>
  <c r="S619" i="2" l="1"/>
  <c r="T619" i="2"/>
  <c r="U619" i="2"/>
  <c r="S620" i="2" l="1"/>
  <c r="U620" i="2"/>
  <c r="T620" i="2"/>
  <c r="S621" i="2" l="1"/>
  <c r="T621" i="2"/>
  <c r="U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U626" i="2"/>
  <c r="T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U648" i="2"/>
  <c r="T648" i="2"/>
  <c r="S649" i="2" l="1"/>
  <c r="T649" i="2"/>
  <c r="U649" i="2"/>
  <c r="S650" i="2" l="1"/>
  <c r="U650" i="2"/>
  <c r="T650" i="2"/>
  <c r="S651" i="2" l="1"/>
  <c r="U651" i="2"/>
  <c r="T651" i="2"/>
  <c r="S652" i="2" l="1"/>
  <c r="T652" i="2"/>
  <c r="U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U677" i="2"/>
  <c r="T677" i="2"/>
  <c r="S678" i="2" l="1"/>
  <c r="T678" i="2"/>
  <c r="U678" i="2"/>
  <c r="S679" i="2" l="1"/>
  <c r="U679" i="2"/>
  <c r="T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U697" i="2"/>
  <c r="T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U707" i="2"/>
  <c r="T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U715" i="2"/>
  <c r="T715" i="2"/>
  <c r="S716" i="2" l="1"/>
  <c r="U716" i="2"/>
  <c r="T716" i="2"/>
  <c r="S717" i="2" l="1"/>
  <c r="T717" i="2"/>
  <c r="U717" i="2"/>
  <c r="S718" i="2" l="1"/>
  <c r="U718" i="2"/>
  <c r="T718" i="2"/>
  <c r="S719" i="2" l="1"/>
  <c r="U719" i="2"/>
  <c r="T719" i="2"/>
  <c r="S720" i="2" l="1"/>
  <c r="T720" i="2"/>
  <c r="U720" i="2"/>
  <c r="S721" i="2" l="1"/>
  <c r="U721" i="2"/>
  <c r="T721" i="2"/>
  <c r="S722" i="2" l="1"/>
  <c r="T722" i="2"/>
  <c r="U722" i="2"/>
  <c r="S723" i="2" l="1"/>
  <c r="U723" i="2"/>
  <c r="T723" i="2"/>
  <c r="S724" i="2" l="1"/>
  <c r="T724" i="2"/>
  <c r="U724" i="2"/>
  <c r="S725" i="2" l="1"/>
  <c r="U725" i="2"/>
  <c r="T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U733" i="2"/>
  <c r="T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T761" i="2"/>
  <c r="U761" i="2"/>
  <c r="S762" i="2" l="1"/>
  <c r="U762" i="2"/>
  <c r="T762" i="2"/>
  <c r="S763" i="2" l="1"/>
  <c r="U763" i="2"/>
  <c r="T763" i="2"/>
  <c r="S764" i="2" l="1"/>
  <c r="U764" i="2"/>
  <c r="T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U771" i="2"/>
  <c r="T771" i="2"/>
  <c r="S772" i="2" l="1"/>
  <c r="T772" i="2"/>
  <c r="U772" i="2"/>
  <c r="S773" i="2" l="1"/>
  <c r="U773" i="2"/>
  <c r="T773" i="2"/>
  <c r="S774" i="2" l="1"/>
  <c r="U774" i="2"/>
  <c r="T774" i="2"/>
  <c r="S775" i="2" l="1"/>
  <c r="U775" i="2"/>
  <c r="T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U780" i="2"/>
  <c r="T780" i="2"/>
  <c r="S781" i="2" l="1"/>
  <c r="T781" i="2"/>
  <c r="U781" i="2"/>
  <c r="S782" i="2" l="1"/>
  <c r="T782" i="2"/>
  <c r="U782" i="2"/>
  <c r="S783" i="2" l="1"/>
  <c r="T783" i="2"/>
  <c r="U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T800" i="2"/>
  <c r="U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T830" i="2"/>
  <c r="U830" i="2"/>
  <c r="S831" i="2" l="1"/>
  <c r="T831" i="2"/>
  <c r="U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T847" i="2"/>
  <c r="U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T855" i="2"/>
  <c r="U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U860" i="2"/>
  <c r="T860" i="2"/>
  <c r="S861" i="2" l="1"/>
  <c r="T861" i="2"/>
  <c r="U861" i="2"/>
  <c r="S862" i="2" l="1"/>
  <c r="T862" i="2"/>
  <c r="U862" i="2"/>
  <c r="S863" i="2" l="1"/>
  <c r="T863" i="2"/>
  <c r="U863" i="2"/>
  <c r="S864" i="2" l="1"/>
  <c r="T864" i="2"/>
  <c r="U864" i="2"/>
  <c r="S865" i="2" l="1"/>
  <c r="T865" i="2"/>
  <c r="U865" i="2"/>
  <c r="S866" i="2" l="1"/>
  <c r="T866" i="2"/>
  <c r="U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T874" i="2"/>
  <c r="U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T879" i="2"/>
  <c r="U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U884" i="2"/>
  <c r="T884" i="2"/>
  <c r="S885" i="2" l="1"/>
  <c r="T885" i="2"/>
  <c r="U885" i="2"/>
  <c r="S886" i="2" l="1"/>
  <c r="T886" i="2"/>
  <c r="U886" i="2"/>
  <c r="S887" i="2" l="1"/>
  <c r="T887" i="2"/>
  <c r="U887" i="2"/>
  <c r="S888" i="2" l="1"/>
  <c r="T888" i="2"/>
  <c r="U888" i="2"/>
  <c r="S889" i="2" l="1"/>
  <c r="T889" i="2"/>
  <c r="U889" i="2"/>
  <c r="S890" i="2" l="1"/>
  <c r="T890" i="2"/>
  <c r="U890" i="2"/>
  <c r="S891" i="2" l="1"/>
  <c r="T891" i="2"/>
  <c r="U891" i="2"/>
  <c r="S892" i="2" l="1"/>
  <c r="U892" i="2"/>
  <c r="T892" i="2"/>
  <c r="S893" i="2" l="1"/>
  <c r="U893" i="2"/>
  <c r="T893" i="2"/>
  <c r="S894" i="2" l="1"/>
  <c r="T894" i="2"/>
  <c r="U894" i="2"/>
  <c r="S895" i="2" l="1"/>
  <c r="U895" i="2"/>
  <c r="T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U906" i="2"/>
  <c r="T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U916" i="2"/>
  <c r="T916" i="2"/>
  <c r="S917" i="2" l="1"/>
  <c r="T917" i="2"/>
  <c r="U917" i="2"/>
  <c r="S918" i="2" l="1"/>
  <c r="T918" i="2"/>
  <c r="U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T926" i="2"/>
  <c r="U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T941" i="2"/>
  <c r="U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T947" i="2"/>
  <c r="U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U969" i="2"/>
  <c r="T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T974" i="2"/>
  <c r="U974" i="2"/>
  <c r="S975" i="2" l="1"/>
  <c r="U975" i="2"/>
  <c r="T975" i="2"/>
  <c r="S976" i="2" l="1"/>
  <c r="T976" i="2"/>
  <c r="U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T991" i="2"/>
  <c r="U991" i="2"/>
  <c r="S992" i="2" l="1"/>
  <c r="T992" i="2"/>
  <c r="U992" i="2"/>
  <c r="S993" i="2" l="1"/>
  <c r="T993" i="2"/>
  <c r="U993" i="2"/>
  <c r="S994" i="2" l="1"/>
  <c r="T994" i="2"/>
  <c r="U994" i="2"/>
  <c r="S995" i="2" l="1"/>
  <c r="T995" i="2"/>
  <c r="U995" i="2"/>
  <c r="S996" i="2" l="1"/>
  <c r="T996" i="2"/>
  <c r="U996" i="2"/>
  <c r="S997" i="2" l="1"/>
  <c r="T997" i="2"/>
  <c r="U997" i="2"/>
  <c r="S998" i="2" l="1"/>
  <c r="T998" i="2"/>
  <c r="U998" i="2"/>
  <c r="S999" i="2" l="1"/>
  <c r="U999" i="2"/>
  <c r="T999" i="2"/>
  <c r="S1000" i="2" l="1"/>
  <c r="U1000" i="2"/>
  <c r="T1000" i="2"/>
  <c r="S1001" i="2" l="1"/>
  <c r="U1001" i="2"/>
  <c r="T1001" i="2"/>
  <c r="S1002" i="2" l="1"/>
  <c r="U1002" i="2"/>
  <c r="T1002" i="2"/>
  <c r="S1003" i="2" l="1"/>
  <c r="T1003" i="2"/>
  <c r="U1003" i="2"/>
  <c r="S1004" i="2" l="1"/>
  <c r="U1004" i="2"/>
  <c r="T1004" i="2"/>
  <c r="S1005" i="2" l="1"/>
  <c r="U1005" i="2"/>
  <c r="T1005" i="2"/>
  <c r="S1006" i="2" l="1"/>
  <c r="T1006" i="2"/>
  <c r="U1006" i="2"/>
  <c r="S1007" i="2" l="1"/>
  <c r="U1007" i="2"/>
  <c r="T1007" i="2"/>
  <c r="S1008" i="2" l="1"/>
  <c r="T1008" i="2"/>
  <c r="U1008" i="2"/>
  <c r="S1009" i="2" l="1"/>
  <c r="T1009" i="2"/>
  <c r="U1009" i="2"/>
  <c r="S1010" i="2" l="1"/>
  <c r="T1010" i="2"/>
  <c r="U1010" i="2"/>
  <c r="S1011" i="2" l="1"/>
  <c r="U1011" i="2"/>
  <c r="T1011" i="2"/>
  <c r="S1012" i="2" l="1"/>
  <c r="T1012" i="2"/>
  <c r="U1012" i="2"/>
  <c r="S1013" i="2" l="1"/>
  <c r="T1013" i="2"/>
  <c r="U1013" i="2"/>
  <c r="S1014" i="2" l="1"/>
  <c r="T1014" i="2"/>
  <c r="U1014" i="2"/>
  <c r="S1015" i="2" l="1"/>
  <c r="T1015" i="2"/>
  <c r="U1015" i="2"/>
  <c r="S1016" i="2" l="1"/>
  <c r="U1016" i="2"/>
  <c r="T1016" i="2"/>
  <c r="S1017" i="2" l="1"/>
  <c r="T1017" i="2"/>
  <c r="U1017" i="2"/>
  <c r="S1018" i="2" l="1"/>
  <c r="U1018" i="2"/>
  <c r="T1018" i="2"/>
  <c r="S1019" i="2" l="1"/>
  <c r="U1019" i="2"/>
  <c r="T1019" i="2"/>
  <c r="S1020" i="2" l="1"/>
  <c r="T1020" i="2"/>
  <c r="U1020" i="2"/>
  <c r="S1021" i="2" l="1"/>
  <c r="T1021" i="2"/>
  <c r="U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T1038" i="2"/>
  <c r="U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T1044" i="2"/>
  <c r="U1044" i="2"/>
  <c r="S1045" i="2" l="1"/>
  <c r="T1045" i="2"/>
  <c r="U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T1058" i="2"/>
  <c r="U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T1066" i="2"/>
  <c r="U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U1071" i="2"/>
  <c r="T1071" i="2"/>
  <c r="S1072" i="2" l="1"/>
  <c r="U1072" i="2"/>
  <c r="T1072" i="2"/>
  <c r="S1073" i="2" l="1"/>
  <c r="U1073" i="2"/>
  <c r="T1073" i="2"/>
  <c r="S1074" i="2" l="1"/>
  <c r="U1074" i="2"/>
  <c r="T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U1083" i="2"/>
  <c r="T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U1090" i="2"/>
  <c r="T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U1097" i="2"/>
  <c r="T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U1118" i="2"/>
  <c r="T1118" i="2"/>
  <c r="S1119" i="2" l="1"/>
  <c r="U1119" i="2"/>
  <c r="T1119" i="2"/>
  <c r="S1120" i="2" l="1"/>
  <c r="U1120" i="2"/>
  <c r="T1120" i="2"/>
  <c r="S1121" i="2" l="1"/>
  <c r="U1121" i="2"/>
  <c r="T1121" i="2"/>
  <c r="S1122" i="2" l="1"/>
  <c r="T1122" i="2"/>
  <c r="U1122" i="2"/>
  <c r="S1123" i="2" l="1"/>
  <c r="U1123" i="2"/>
  <c r="T1123" i="2"/>
  <c r="S1124" i="2" l="1"/>
  <c r="U1124" i="2"/>
  <c r="T1124" i="2"/>
  <c r="S1125" i="2" l="1"/>
  <c r="U1125" i="2"/>
  <c r="T1125" i="2"/>
  <c r="S1126" i="2" l="1"/>
  <c r="T1126" i="2"/>
  <c r="U1126" i="2"/>
  <c r="S1127" i="2" l="1"/>
  <c r="T1127" i="2"/>
  <c r="U1127" i="2"/>
  <c r="S1128" i="2" l="1"/>
  <c r="U1128" i="2"/>
  <c r="T1128" i="2"/>
  <c r="S1129" i="2" l="1"/>
  <c r="T1129" i="2"/>
  <c r="U1129" i="2"/>
  <c r="S1130" i="2" l="1"/>
  <c r="U1130" i="2"/>
  <c r="T1130" i="2"/>
  <c r="S1131" i="2" l="1"/>
  <c r="T1131" i="2"/>
  <c r="U1131" i="2"/>
  <c r="S1132" i="2" l="1"/>
  <c r="T1132" i="2"/>
  <c r="U1132" i="2"/>
  <c r="S1133" i="2" l="1"/>
  <c r="U1133" i="2"/>
  <c r="T1133" i="2"/>
  <c r="S1134" i="2" l="1"/>
  <c r="T1134" i="2"/>
  <c r="U1134" i="2"/>
  <c r="S1135" i="2" l="1"/>
  <c r="U1135" i="2"/>
  <c r="T1135" i="2"/>
  <c r="S1136" i="2" l="1"/>
  <c r="U1136" i="2"/>
  <c r="T1136" i="2"/>
  <c r="S1137" i="2" l="1"/>
  <c r="T1137" i="2"/>
  <c r="U1137" i="2"/>
  <c r="S1138" i="2" l="1"/>
  <c r="U1138" i="2"/>
  <c r="T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U1143" i="2"/>
  <c r="T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U1166" i="2"/>
  <c r="T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T1172" i="2"/>
  <c r="U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U1198" i="2"/>
  <c r="T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U1217" i="2"/>
  <c r="T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U1223" i="2"/>
  <c r="T1223" i="2"/>
  <c r="S1224" i="2" l="1"/>
  <c r="T1224" i="2"/>
  <c r="U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U1245" i="2"/>
  <c r="T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U1251" i="2"/>
  <c r="T1251" i="2"/>
  <c r="S1252" i="2" l="1"/>
  <c r="U1252" i="2"/>
  <c r="T1252" i="2"/>
  <c r="S1253" i="2" l="1"/>
  <c r="T1253" i="2"/>
  <c r="U1253" i="2"/>
  <c r="S1254" i="2" l="1"/>
  <c r="U1254" i="2"/>
  <c r="T1254" i="2"/>
  <c r="S1255" i="2" l="1"/>
  <c r="T1255" i="2"/>
  <c r="U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T1262" i="2"/>
  <c r="U1262" i="2"/>
  <c r="S1263" i="2" l="1"/>
  <c r="T1263" i="2"/>
  <c r="U1263" i="2"/>
  <c r="S1264" i="2" l="1"/>
  <c r="T1264" i="2"/>
  <c r="U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T1269" i="2"/>
  <c r="U1269" i="2"/>
  <c r="S1270" i="2" l="1"/>
  <c r="U1270" i="2"/>
  <c r="T1270" i="2"/>
  <c r="S1271" i="2" l="1"/>
  <c r="T1271" i="2"/>
  <c r="U1271" i="2"/>
  <c r="S1272" i="2" l="1"/>
  <c r="U1272" i="2"/>
  <c r="T1272" i="2"/>
  <c r="S1273" i="2" l="1"/>
  <c r="T1273" i="2"/>
  <c r="U1273" i="2"/>
  <c r="S1274" i="2" l="1"/>
  <c r="U1274" i="2"/>
  <c r="T1274" i="2"/>
  <c r="S1275" i="2" l="1"/>
  <c r="U1275" i="2"/>
  <c r="T1275" i="2"/>
  <c r="S1276" i="2" l="1"/>
  <c r="T1276" i="2"/>
  <c r="U1276" i="2"/>
  <c r="S1277" i="2" l="1"/>
  <c r="U1277" i="2"/>
  <c r="T1277" i="2"/>
  <c r="S1278" i="2" l="1"/>
  <c r="T1278" i="2"/>
  <c r="U1278" i="2"/>
  <c r="S1279" i="2" l="1"/>
  <c r="T1279" i="2"/>
  <c r="U1279" i="2"/>
  <c r="S1280" i="2" l="1"/>
  <c r="U1280" i="2"/>
  <c r="T1280" i="2"/>
  <c r="S1281" i="2" l="1"/>
  <c r="T1281" i="2"/>
  <c r="U1281" i="2"/>
  <c r="S1282" i="2" l="1"/>
  <c r="U1282" i="2"/>
  <c r="T1282" i="2"/>
  <c r="S1283" i="2" l="1"/>
  <c r="T1283" i="2"/>
  <c r="U1283" i="2"/>
  <c r="S1284" i="2" l="1"/>
  <c r="T1284" i="2"/>
  <c r="U1284" i="2"/>
  <c r="S1285" i="2" l="1"/>
  <c r="U1285" i="2"/>
  <c r="T1285" i="2"/>
  <c r="S1286" i="2" l="1"/>
  <c r="U1286" i="2"/>
  <c r="T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T1293" i="2"/>
  <c r="U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T1307" i="2"/>
  <c r="U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T1314" i="2"/>
  <c r="U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U1319" i="2"/>
  <c r="T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T1329" i="2"/>
  <c r="U1329" i="2"/>
  <c r="S1330" i="2" l="1"/>
  <c r="T1330" i="2"/>
  <c r="U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T1345" i="2"/>
  <c r="U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U1366" i="2"/>
  <c r="T1366" i="2"/>
  <c r="S1367" i="2" l="1"/>
  <c r="U1367" i="2"/>
  <c r="T1367" i="2"/>
  <c r="S1368" i="2" l="1"/>
  <c r="U1368" i="2"/>
  <c r="T1368" i="2"/>
  <c r="S1369" i="2" l="1"/>
  <c r="T1369" i="2"/>
  <c r="U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T1376" i="2"/>
  <c r="U1376" i="2"/>
  <c r="S1377" i="2" l="1"/>
  <c r="U1377" i="2"/>
  <c r="T1377" i="2"/>
  <c r="S1378" i="2" l="1"/>
  <c r="T1378" i="2"/>
  <c r="U1378" i="2"/>
  <c r="S1379" i="2" l="1"/>
  <c r="U1379" i="2"/>
  <c r="T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U1390" i="2"/>
  <c r="T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U1397" i="2"/>
  <c r="T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U1405" i="2"/>
  <c r="T1405" i="2"/>
  <c r="S1406" i="2" l="1"/>
  <c r="T1406" i="2"/>
  <c r="U1406" i="2"/>
  <c r="S1407" i="2" l="1"/>
  <c r="U1407" i="2"/>
  <c r="T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T1414" i="2"/>
  <c r="U1414" i="2"/>
  <c r="S1415" i="2" l="1"/>
  <c r="U1415" i="2"/>
  <c r="T1415" i="2"/>
  <c r="S1416" i="2" l="1"/>
  <c r="U1416" i="2"/>
  <c r="T1416" i="2"/>
  <c r="S1417" i="2" l="1"/>
  <c r="T1417" i="2"/>
  <c r="U1417" i="2"/>
  <c r="S1418" i="2" l="1"/>
  <c r="T1418" i="2"/>
  <c r="U1418" i="2"/>
  <c r="S1419" i="2" l="1"/>
  <c r="U1419" i="2"/>
  <c r="T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U1432" i="2"/>
  <c r="T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T1456" i="2"/>
  <c r="U1456" i="2"/>
  <c r="S1457" i="2" l="1"/>
  <c r="T1457" i="2"/>
  <c r="U1457" i="2"/>
  <c r="S1458" i="2" l="1"/>
  <c r="T1458" i="2"/>
  <c r="U1458" i="2"/>
  <c r="S1459" i="2" l="1"/>
  <c r="T1459" i="2"/>
  <c r="U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T1468" i="2"/>
  <c r="U1468" i="2"/>
  <c r="S1469" i="2" l="1"/>
  <c r="U1469" i="2"/>
  <c r="T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U1474" i="2"/>
  <c r="T1474" i="2"/>
  <c r="S1475" i="2" l="1"/>
  <c r="U1475" i="2"/>
  <c r="T1475" i="2"/>
  <c r="S1476" i="2" l="1"/>
  <c r="U1476" i="2"/>
  <c r="T1476" i="2"/>
  <c r="S1477" i="2" l="1"/>
  <c r="U1477" i="2"/>
  <c r="T1477" i="2"/>
  <c r="S1478" i="2" l="1"/>
  <c r="U1478" i="2"/>
  <c r="T1478" i="2"/>
  <c r="S1479" i="2" l="1"/>
  <c r="T1479" i="2"/>
  <c r="U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U1489" i="2"/>
  <c r="T1489" i="2"/>
  <c r="S1490" i="2" l="1"/>
  <c r="T1490" i="2"/>
  <c r="U1490" i="2"/>
  <c r="S1491" i="2" l="1"/>
  <c r="T1491" i="2"/>
  <c r="U1491" i="2"/>
  <c r="S1492" i="2" l="1"/>
  <c r="T1492" i="2"/>
  <c r="U1492" i="2"/>
  <c r="S1493" i="2" l="1"/>
  <c r="T1493" i="2"/>
  <c r="U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T1503" i="2"/>
  <c r="U1503" i="2"/>
  <c r="S1504" i="2" l="1"/>
  <c r="T1504" i="2"/>
  <c r="U1504" i="2"/>
  <c r="S1505" i="2" l="1"/>
  <c r="T1505" i="2"/>
  <c r="U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T1518" i="2"/>
  <c r="U1518" i="2"/>
  <c r="S1519" i="2" l="1"/>
  <c r="U1519" i="2"/>
  <c r="T1519" i="2"/>
  <c r="S1520" i="2" l="1"/>
  <c r="U1520" i="2"/>
  <c r="T1520" i="2"/>
  <c r="S1521" i="2" l="1"/>
  <c r="T1521" i="2"/>
  <c r="U1521" i="2"/>
  <c r="S1522" i="2" l="1"/>
  <c r="U1522" i="2"/>
  <c r="T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U1531" i="2"/>
  <c r="T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U1537" i="2"/>
  <c r="T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T1548" i="2"/>
  <c r="U1548" i="2"/>
  <c r="S1549" i="2" l="1"/>
  <c r="U1549" i="2"/>
  <c r="T1549" i="2"/>
  <c r="S1550" i="2" l="1"/>
  <c r="T1550" i="2"/>
  <c r="U1550" i="2"/>
  <c r="S1551" i="2" l="1"/>
  <c r="T1551" i="2"/>
  <c r="U1551" i="2"/>
  <c r="S1552" i="2" l="1"/>
  <c r="U1552" i="2"/>
  <c r="T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U1570" i="2"/>
  <c r="T1570" i="2"/>
  <c r="S1571" i="2" l="1"/>
  <c r="T1571" i="2"/>
  <c r="U1571" i="2"/>
  <c r="S1572" i="2" l="1"/>
  <c r="U1572" i="2"/>
  <c r="T1572" i="2"/>
  <c r="S1573" i="2" l="1"/>
  <c r="T1573" i="2"/>
  <c r="U1573" i="2"/>
  <c r="S1574" i="2" l="1"/>
  <c r="U1574" i="2"/>
  <c r="T1574" i="2"/>
  <c r="S1575" i="2" l="1"/>
  <c r="T1575" i="2"/>
  <c r="U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U1580" i="2"/>
  <c r="T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T1590" i="2"/>
  <c r="U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T1596" i="2"/>
  <c r="U1596" i="2"/>
  <c r="S1597" i="2" l="1"/>
  <c r="U1597" i="2"/>
  <c r="T1597" i="2"/>
  <c r="S1598" i="2" l="1"/>
  <c r="T1598" i="2"/>
  <c r="U1598" i="2"/>
  <c r="S1599" i="2" l="1"/>
  <c r="U1599" i="2"/>
  <c r="T1599" i="2"/>
  <c r="S1600" i="2" l="1"/>
  <c r="T1600" i="2"/>
  <c r="U1600" i="2"/>
  <c r="S1601" i="2" l="1"/>
  <c r="T1601" i="2"/>
  <c r="U1601" i="2"/>
  <c r="S1602" i="2" l="1"/>
  <c r="T1602" i="2"/>
  <c r="U1602" i="2"/>
  <c r="S1603" i="2" l="1"/>
  <c r="T1603" i="2"/>
  <c r="U1603" i="2"/>
  <c r="S1604" i="2" l="1"/>
  <c r="U1604" i="2"/>
  <c r="T1604" i="2"/>
  <c r="S1605" i="2" l="1"/>
  <c r="U1605" i="2"/>
  <c r="T1605" i="2"/>
  <c r="S1606" i="2" l="1"/>
  <c r="U1606" i="2"/>
  <c r="T1606" i="2"/>
  <c r="S1607" i="2" l="1"/>
  <c r="U1607" i="2"/>
  <c r="T1607" i="2"/>
  <c r="S1608" i="2" l="1"/>
  <c r="U1608" i="2"/>
  <c r="T1608" i="2"/>
  <c r="S1609" i="2" l="1"/>
  <c r="T1609" i="2"/>
  <c r="U1609" i="2"/>
  <c r="S1610" i="2" l="1"/>
  <c r="T1610" i="2"/>
  <c r="U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U1619" i="2"/>
  <c r="T1619" i="2"/>
  <c r="S1620" i="2" l="1"/>
  <c r="U1620" i="2"/>
  <c r="T1620" i="2"/>
  <c r="S1621" i="2" l="1"/>
  <c r="U1621" i="2"/>
  <c r="T1621" i="2"/>
  <c r="S1622" i="2" l="1"/>
  <c r="U1622" i="2"/>
  <c r="T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T1639" i="2"/>
  <c r="U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U1648" i="2"/>
  <c r="T1648" i="2"/>
  <c r="S1649" i="2" l="1"/>
  <c r="T1649" i="2"/>
  <c r="U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U1666" i="2"/>
  <c r="T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U1673" i="2"/>
  <c r="T1673" i="2"/>
  <c r="S1674" i="2" l="1"/>
  <c r="T1674" i="2"/>
  <c r="U1674" i="2"/>
  <c r="S1675" i="2" l="1"/>
  <c r="U1675" i="2"/>
  <c r="T1675" i="2"/>
  <c r="S1676" i="2" l="1"/>
  <c r="U1676" i="2"/>
  <c r="T1676" i="2"/>
  <c r="S1677" i="2" l="1"/>
  <c r="T1677" i="2"/>
  <c r="U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T1689" i="2"/>
  <c r="U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U1699" i="2"/>
  <c r="T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U1729" i="2"/>
  <c r="T1729" i="2"/>
  <c r="S1730" i="2" l="1"/>
  <c r="T1730" i="2"/>
  <c r="U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T1737" i="2"/>
  <c r="U1737" i="2"/>
  <c r="S1738" i="2" l="1"/>
  <c r="T1738" i="2"/>
  <c r="U1738" i="2"/>
  <c r="S1739" i="2" l="1"/>
  <c r="U1739" i="2"/>
  <c r="T1739" i="2"/>
  <c r="S1740" i="2" l="1"/>
  <c r="T1740" i="2"/>
  <c r="U1740" i="2"/>
  <c r="S1741" i="2" l="1"/>
  <c r="U1741" i="2"/>
  <c r="T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T1756" i="2"/>
  <c r="U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U1774" i="2"/>
  <c r="T1774" i="2"/>
  <c r="S1775" i="2" l="1"/>
  <c r="U1775" i="2"/>
  <c r="T1775" i="2"/>
  <c r="S1776" i="2" l="1"/>
  <c r="T1776" i="2"/>
  <c r="U1776" i="2"/>
  <c r="S1777" i="2" l="1"/>
  <c r="T1777" i="2"/>
  <c r="U1777" i="2"/>
  <c r="S1778" i="2" l="1"/>
  <c r="U1778" i="2"/>
  <c r="T1778" i="2"/>
  <c r="S1779" i="2" l="1"/>
  <c r="U1779" i="2"/>
  <c r="T1779" i="2"/>
  <c r="S1780" i="2" l="1"/>
  <c r="U1780" i="2"/>
  <c r="T1780" i="2"/>
  <c r="S1781" i="2" l="1"/>
  <c r="T1781" i="2"/>
  <c r="U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U1786" i="2"/>
  <c r="T1786" i="2"/>
  <c r="S1787" i="2" l="1"/>
  <c r="T1787" i="2"/>
  <c r="U1787" i="2"/>
  <c r="S1788" i="2" l="1"/>
  <c r="U1788" i="2"/>
  <c r="T1788" i="2"/>
  <c r="S1789" i="2" l="1"/>
  <c r="T1789" i="2"/>
  <c r="U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T1794" i="2"/>
  <c r="U1794" i="2"/>
  <c r="S1795" i="2" l="1"/>
  <c r="U1795" i="2"/>
  <c r="T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T1802" i="2"/>
  <c r="U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T1810" i="2"/>
  <c r="U1810" i="2"/>
  <c r="S1811" i="2" l="1"/>
  <c r="T1811" i="2"/>
  <c r="U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T1817" i="2"/>
  <c r="U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T1827" i="2"/>
  <c r="U1827" i="2"/>
  <c r="S1828" i="2" l="1"/>
  <c r="T1828" i="2"/>
  <c r="U1828" i="2"/>
  <c r="S1829" i="2" l="1"/>
  <c r="T1829" i="2"/>
  <c r="U1829" i="2"/>
  <c r="S1830" i="2" l="1"/>
  <c r="U1830" i="2"/>
  <c r="T1830" i="2"/>
  <c r="S1831" i="2" l="1"/>
  <c r="T1831" i="2"/>
  <c r="U1831" i="2"/>
  <c r="S1832" i="2" l="1"/>
  <c r="T1832" i="2"/>
  <c r="U1832" i="2"/>
  <c r="S1833" i="2" l="1"/>
  <c r="U1833" i="2"/>
  <c r="T1833" i="2"/>
  <c r="S1834" i="2" l="1"/>
  <c r="T1834" i="2"/>
  <c r="U1834" i="2"/>
  <c r="S1835" i="2" l="1"/>
  <c r="U1835" i="2"/>
  <c r="T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U1848" i="2"/>
  <c r="T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U1862" i="2"/>
  <c r="T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U1875" i="2"/>
  <c r="T1875" i="2"/>
  <c r="S1876" i="2" l="1"/>
  <c r="U1876" i="2"/>
  <c r="T1876" i="2"/>
  <c r="S1877" i="2" l="1"/>
  <c r="T1877" i="2"/>
  <c r="U1877" i="2"/>
  <c r="S1878" i="2" l="1"/>
  <c r="T1878" i="2"/>
  <c r="U1878" i="2"/>
  <c r="S1879" i="2" l="1"/>
  <c r="T1879" i="2"/>
  <c r="U1879" i="2"/>
  <c r="S1880" i="2" l="1"/>
  <c r="U1880" i="2"/>
  <c r="T1880" i="2"/>
  <c r="S1881" i="2" l="1"/>
  <c r="T1881" i="2"/>
  <c r="U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I7214" i="11"/>
  <c r="AJ7211" i="11"/>
  <c r="AI7206" i="11"/>
  <c r="AJ7203" i="11"/>
  <c r="AI7198" i="11"/>
  <c r="AJ7195" i="11"/>
  <c r="AI7190" i="11"/>
  <c r="AJ7187" i="11"/>
  <c r="AI7182" i="11"/>
  <c r="AJ7179" i="11"/>
  <c r="AI7174" i="11"/>
  <c r="AJ7171" i="11"/>
  <c r="AI7166" i="11"/>
  <c r="AJ7163" i="11"/>
  <c r="AI7158" i="11"/>
  <c r="AJ7155" i="11"/>
  <c r="AI7150" i="11"/>
  <c r="AJ7147" i="11"/>
  <c r="AI7142" i="11"/>
  <c r="AJ7139" i="11"/>
  <c r="AI7134" i="11"/>
  <c r="AJ7131" i="11"/>
  <c r="AI7126" i="11"/>
  <c r="AJ7123" i="11"/>
  <c r="AI7118" i="11"/>
  <c r="AJ7115" i="11"/>
  <c r="AI7110" i="11"/>
  <c r="AJ7107" i="11"/>
  <c r="AI7102" i="11"/>
  <c r="AJ7099" i="11"/>
  <c r="AI7094" i="11"/>
  <c r="AJ7091" i="11"/>
  <c r="AI7086" i="11"/>
  <c r="AJ7083" i="11"/>
  <c r="AI7078" i="11"/>
  <c r="AJ7075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7216" i="11"/>
  <c r="AI7211" i="11"/>
  <c r="AJ7208" i="11"/>
  <c r="AI7203" i="11"/>
  <c r="AJ7200" i="11"/>
  <c r="AI7195" i="11"/>
  <c r="AJ7192" i="11"/>
  <c r="AI7187" i="11"/>
  <c r="AJ7184" i="11"/>
  <c r="AI7179" i="11"/>
  <c r="AJ7176" i="11"/>
  <c r="AI7171" i="11"/>
  <c r="AJ7168" i="11"/>
  <c r="AI7163" i="11"/>
  <c r="AJ7160" i="11"/>
  <c r="AI7155" i="11"/>
  <c r="AJ7152" i="11"/>
  <c r="AI7147" i="11"/>
  <c r="AJ7144" i="11"/>
  <c r="AI7139" i="11"/>
  <c r="AJ7136" i="11"/>
  <c r="AI7131" i="11"/>
  <c r="AJ7128" i="11"/>
  <c r="AI7123" i="11"/>
  <c r="AJ7120" i="11"/>
  <c r="AI7115" i="11"/>
  <c r="AJ7112" i="11"/>
  <c r="AI7107" i="11"/>
  <c r="AJ7104" i="11"/>
  <c r="AI7099" i="11"/>
  <c r="AJ7096" i="11"/>
  <c r="AI7091" i="11"/>
  <c r="AJ7088" i="11"/>
  <c r="AI7083" i="11"/>
  <c r="AJ7080" i="11"/>
  <c r="AI7075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7215" i="11"/>
  <c r="AI7210" i="11"/>
  <c r="AJ7207" i="11"/>
  <c r="AI7202" i="11"/>
  <c r="AJ7199" i="11"/>
  <c r="AI7194" i="11"/>
  <c r="AJ7191" i="11"/>
  <c r="AI7186" i="11"/>
  <c r="AJ7183" i="11"/>
  <c r="AI7178" i="11"/>
  <c r="AJ7175" i="11"/>
  <c r="AI7170" i="11"/>
  <c r="AJ7167" i="11"/>
  <c r="AI7162" i="11"/>
  <c r="AJ7159" i="11"/>
  <c r="AI7154" i="11"/>
  <c r="AJ7151" i="11"/>
  <c r="AI7146" i="11"/>
  <c r="AJ7143" i="11"/>
  <c r="AI7138" i="11"/>
  <c r="AJ7135" i="11"/>
  <c r="AI7130" i="11"/>
  <c r="AJ7127" i="11"/>
  <c r="AI7122" i="11"/>
  <c r="AJ7119" i="11"/>
  <c r="AI7114" i="11"/>
  <c r="AJ7111" i="11"/>
  <c r="AI7106" i="11"/>
  <c r="AJ7103" i="11"/>
  <c r="AI7098" i="11"/>
  <c r="AJ7095" i="11"/>
  <c r="AI7090" i="11"/>
  <c r="AJ7087" i="11"/>
  <c r="AI7082" i="11"/>
  <c r="AJ7079" i="11"/>
  <c r="AI7074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I7215" i="11"/>
  <c r="AJ7204" i="11"/>
  <c r="AJ7212" i="11"/>
  <c r="AI7191" i="11"/>
  <c r="AJ7180" i="11"/>
  <c r="AI7159" i="11"/>
  <c r="AJ7148" i="11"/>
  <c r="AI7127" i="11"/>
  <c r="AJ7116" i="11"/>
  <c r="AI7095" i="11"/>
  <c r="AJ7084" i="11"/>
  <c r="AJ7062" i="11"/>
  <c r="AI7057" i="11"/>
  <c r="AJ7046" i="11"/>
  <c r="AI7041" i="11"/>
  <c r="AJ7030" i="11"/>
  <c r="AI7025" i="11"/>
  <c r="AJ7014" i="11"/>
  <c r="AI7009" i="11"/>
  <c r="AI6996" i="11"/>
  <c r="AJ6993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I7199" i="11"/>
  <c r="AJ7188" i="11"/>
  <c r="AI7167" i="11"/>
  <c r="AJ7156" i="11"/>
  <c r="AI7135" i="11"/>
  <c r="AJ7124" i="11"/>
  <c r="AI7103" i="11"/>
  <c r="AJ7092" i="11"/>
  <c r="AJ7066" i="11"/>
  <c r="AI7061" i="11"/>
  <c r="AJ7050" i="11"/>
  <c r="AI7045" i="11"/>
  <c r="AJ7034" i="11"/>
  <c r="AI7029" i="11"/>
  <c r="AJ7018" i="11"/>
  <c r="AI7013" i="11"/>
  <c r="AJ7002" i="11"/>
  <c r="AJ6998" i="11"/>
  <c r="AI6993" i="11"/>
  <c r="AJ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7207" i="11"/>
  <c r="AI7175" i="11"/>
  <c r="AJ7132" i="11"/>
  <c r="AI7111" i="11"/>
  <c r="AJ7070" i="11"/>
  <c r="AI7049" i="11"/>
  <c r="AJ7038" i="11"/>
  <c r="AI7017" i="11"/>
  <c r="AJ7006" i="11"/>
  <c r="AJ6997" i="11"/>
  <c r="AI6992" i="11"/>
  <c r="AJ6988" i="11"/>
  <c r="AI6983" i="11"/>
  <c r="AJ6980" i="11"/>
  <c r="AI6975" i="11"/>
  <c r="AJ6972" i="11"/>
  <c r="AI6967" i="11"/>
  <c r="AJ6964" i="11"/>
  <c r="AI6959" i="11"/>
  <c r="AJ6956" i="11"/>
  <c r="AI6951" i="11"/>
  <c r="AJ6948" i="11"/>
  <c r="AI6943" i="11"/>
  <c r="AJ6940" i="11"/>
  <c r="AI6935" i="11"/>
  <c r="AJ6932" i="11"/>
  <c r="AI6927" i="11"/>
  <c r="AJ6924" i="11"/>
  <c r="AI6919" i="11"/>
  <c r="AJ6916" i="11"/>
  <c r="AI6911" i="11"/>
  <c r="AJ6908" i="11"/>
  <c r="AI6903" i="11"/>
  <c r="AJ6900" i="11"/>
  <c r="AI6895" i="11"/>
  <c r="AJ6892" i="11"/>
  <c r="AI6887" i="11"/>
  <c r="AJ6884" i="11"/>
  <c r="AI6879" i="11"/>
  <c r="AJ6876" i="11"/>
  <c r="AI6871" i="11"/>
  <c r="AJ6869" i="11"/>
  <c r="AJ6867" i="11"/>
  <c r="AI6864" i="11"/>
  <c r="AI6862" i="11"/>
  <c r="AJ6860" i="11"/>
  <c r="AI6855" i="11"/>
  <c r="AJ6853" i="11"/>
  <c r="AJ6851" i="11"/>
  <c r="AI6848" i="11"/>
  <c r="AI6846" i="11"/>
  <c r="AJ6844" i="11"/>
  <c r="AI6839" i="11"/>
  <c r="AJ6837" i="11"/>
  <c r="AJ6835" i="11"/>
  <c r="AI6832" i="11"/>
  <c r="AI6830" i="11"/>
  <c r="AJ6828" i="11"/>
  <c r="AI6823" i="11"/>
  <c r="AJ6821" i="11"/>
  <c r="AJ6819" i="11"/>
  <c r="AI6816" i="11"/>
  <c r="AI6814" i="11"/>
  <c r="AJ6812" i="11"/>
  <c r="AI6807" i="11"/>
  <c r="AJ6805" i="11"/>
  <c r="AJ6803" i="11"/>
  <c r="AI6800" i="11"/>
  <c r="AI6798" i="11"/>
  <c r="AJ6796" i="11"/>
  <c r="AI6791" i="11"/>
  <c r="AJ6789" i="11"/>
  <c r="AJ6787" i="11"/>
  <c r="AI6784" i="11"/>
  <c r="AI6782" i="11"/>
  <c r="AJ6780" i="11"/>
  <c r="AI6775" i="11"/>
  <c r="AJ6773" i="11"/>
  <c r="AJ6771" i="11"/>
  <c r="AI6768" i="11"/>
  <c r="AI6766" i="11"/>
  <c r="AJ6764" i="11"/>
  <c r="AI6759" i="11"/>
  <c r="AJ6757" i="11"/>
  <c r="AJ6755" i="11"/>
  <c r="AI6752" i="11"/>
  <c r="AI6750" i="11"/>
  <c r="AJ6748" i="11"/>
  <c r="AI6743" i="11"/>
  <c r="AJ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7196" i="11"/>
  <c r="AJ7172" i="11"/>
  <c r="AI7151" i="11"/>
  <c r="AJ7108" i="11"/>
  <c r="AI7087" i="11"/>
  <c r="AI7069" i="11"/>
  <c r="AJ7058" i="11"/>
  <c r="AI7037" i="11"/>
  <c r="AJ7026" i="11"/>
  <c r="AI7005" i="11"/>
  <c r="AI6997" i="11"/>
  <c r="AI6988" i="11"/>
  <c r="AJ6985" i="11"/>
  <c r="AI6980" i="11"/>
  <c r="AJ6977" i="11"/>
  <c r="AI6972" i="11"/>
  <c r="AJ6969" i="11"/>
  <c r="AI6964" i="11"/>
  <c r="AJ6961" i="11"/>
  <c r="AI6956" i="11"/>
  <c r="AJ6953" i="11"/>
  <c r="AI6948" i="11"/>
  <c r="AJ6945" i="11"/>
  <c r="AI6940" i="11"/>
  <c r="AJ6937" i="11"/>
  <c r="AI6932" i="11"/>
  <c r="AJ6929" i="11"/>
  <c r="AI6924" i="11"/>
  <c r="AJ6921" i="11"/>
  <c r="AI6916" i="11"/>
  <c r="AJ6913" i="11"/>
  <c r="AI6908" i="11"/>
  <c r="AJ6905" i="11"/>
  <c r="AI6900" i="11"/>
  <c r="AJ6897" i="11"/>
  <c r="AI6892" i="11"/>
  <c r="AJ6889" i="11"/>
  <c r="AI6884" i="11"/>
  <c r="AJ6881" i="11"/>
  <c r="AI6876" i="11"/>
  <c r="AJ6873" i="11"/>
  <c r="AI6867" i="11"/>
  <c r="AJ6865" i="11"/>
  <c r="AJ6863" i="11"/>
  <c r="AI6860" i="11"/>
  <c r="AI6858" i="11"/>
  <c r="AJ6856" i="11"/>
  <c r="AI6851" i="11"/>
  <c r="AJ6849" i="11"/>
  <c r="AJ6847" i="11"/>
  <c r="AI6844" i="11"/>
  <c r="AI6842" i="11"/>
  <c r="AJ6840" i="11"/>
  <c r="AI6835" i="11"/>
  <c r="AJ6833" i="11"/>
  <c r="AJ6831" i="11"/>
  <c r="AI6828" i="11"/>
  <c r="AI6826" i="11"/>
  <c r="AJ6824" i="11"/>
  <c r="AI6819" i="11"/>
  <c r="AJ6817" i="11"/>
  <c r="AJ6815" i="11"/>
  <c r="AI6812" i="11"/>
  <c r="AI6810" i="11"/>
  <c r="AJ6808" i="11"/>
  <c r="AI6803" i="11"/>
  <c r="AJ6801" i="11"/>
  <c r="AJ6799" i="11"/>
  <c r="AI6796" i="11"/>
  <c r="AI6794" i="11"/>
  <c r="AJ6792" i="11"/>
  <c r="AI6787" i="11"/>
  <c r="AJ6785" i="11"/>
  <c r="AJ6783" i="11"/>
  <c r="AI6780" i="11"/>
  <c r="AI6778" i="11"/>
  <c r="AJ6776" i="11"/>
  <c r="AI6771" i="11"/>
  <c r="AJ6769" i="11"/>
  <c r="AJ6767" i="11"/>
  <c r="AI6764" i="11"/>
  <c r="AI6762" i="11"/>
  <c r="AJ6760" i="11"/>
  <c r="AI6755" i="11"/>
  <c r="AJ6753" i="11"/>
  <c r="AJ6751" i="11"/>
  <c r="AI6748" i="11"/>
  <c r="AI6746" i="11"/>
  <c r="AJ6744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J7164" i="11"/>
  <c r="AI7143" i="11"/>
  <c r="AJ7100" i="11"/>
  <c r="AI7079" i="11"/>
  <c r="AI7065" i="11"/>
  <c r="AJ7054" i="11"/>
  <c r="AI7033" i="11"/>
  <c r="AJ7022" i="11"/>
  <c r="AI7001" i="11"/>
  <c r="AI6987" i="11"/>
  <c r="AJ6984" i="11"/>
  <c r="AI6979" i="11"/>
  <c r="AJ6976" i="11"/>
  <c r="AI6971" i="11"/>
  <c r="AJ6968" i="11"/>
  <c r="AI6963" i="11"/>
  <c r="AJ6960" i="11"/>
  <c r="AI6955" i="11"/>
  <c r="AJ6952" i="11"/>
  <c r="AI6947" i="11"/>
  <c r="AJ6944" i="11"/>
  <c r="AI6939" i="11"/>
  <c r="AJ6936" i="11"/>
  <c r="AI6931" i="11"/>
  <c r="AJ6928" i="11"/>
  <c r="AI6923" i="11"/>
  <c r="AJ6920" i="11"/>
  <c r="AI6915" i="11"/>
  <c r="AJ6912" i="11"/>
  <c r="AI6907" i="11"/>
  <c r="AJ6904" i="11"/>
  <c r="AI6899" i="11"/>
  <c r="AJ6896" i="11"/>
  <c r="AI6891" i="11"/>
  <c r="AJ6888" i="11"/>
  <c r="AI6883" i="11"/>
  <c r="AJ6880" i="11"/>
  <c r="AI6875" i="11"/>
  <c r="AJ6872" i="11"/>
  <c r="AI6870" i="11"/>
  <c r="AJ6868" i="11"/>
  <c r="AI6863" i="11"/>
  <c r="AJ6861" i="11"/>
  <c r="AJ6859" i="11"/>
  <c r="AI6856" i="11"/>
  <c r="AI6854" i="11"/>
  <c r="AJ6852" i="11"/>
  <c r="AI6847" i="11"/>
  <c r="AJ6845" i="11"/>
  <c r="AJ6843" i="11"/>
  <c r="AI6840" i="11"/>
  <c r="AI6838" i="11"/>
  <c r="AJ6836" i="11"/>
  <c r="AI6831" i="11"/>
  <c r="AJ6829" i="11"/>
  <c r="AJ6827" i="11"/>
  <c r="AI6824" i="11"/>
  <c r="AI6822" i="11"/>
  <c r="AJ6820" i="11"/>
  <c r="AI6815" i="11"/>
  <c r="AJ6813" i="11"/>
  <c r="AJ6811" i="11"/>
  <c r="AI6808" i="11"/>
  <c r="AI6806" i="11"/>
  <c r="AJ6804" i="11"/>
  <c r="AI6799" i="11"/>
  <c r="AJ6797" i="11"/>
  <c r="AJ6795" i="11"/>
  <c r="AI6792" i="11"/>
  <c r="AI6790" i="11"/>
  <c r="AJ6788" i="11"/>
  <c r="AI6783" i="11"/>
  <c r="AJ6781" i="11"/>
  <c r="AJ6779" i="11"/>
  <c r="AI6776" i="11"/>
  <c r="AI6774" i="11"/>
  <c r="AJ6772" i="11"/>
  <c r="AI6767" i="11"/>
  <c r="AJ6765" i="11"/>
  <c r="AJ6763" i="11"/>
  <c r="AI6760" i="11"/>
  <c r="AI6758" i="11"/>
  <c r="AJ6756" i="11"/>
  <c r="AI6751" i="11"/>
  <c r="AJ6749" i="11"/>
  <c r="AJ6747" i="11"/>
  <c r="AI6744" i="11"/>
  <c r="AI6742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I7183" i="11"/>
  <c r="AJ7042" i="11"/>
  <c r="AI6984" i="11"/>
  <c r="AJ6973" i="11"/>
  <c r="AI6952" i="11"/>
  <c r="AJ6941" i="11"/>
  <c r="AI6920" i="11"/>
  <c r="AJ6909" i="11"/>
  <c r="AI6888" i="11"/>
  <c r="AJ6877" i="11"/>
  <c r="AI6868" i="11"/>
  <c r="AJ6839" i="11"/>
  <c r="AJ6832" i="11"/>
  <c r="AJ6825" i="11"/>
  <c r="AI6818" i="11"/>
  <c r="AI6811" i="11"/>
  <c r="AI6804" i="11"/>
  <c r="AJ6775" i="11"/>
  <c r="AJ6768" i="11"/>
  <c r="AJ6761" i="11"/>
  <c r="AI6754" i="11"/>
  <c r="AI6747" i="11"/>
  <c r="AI6740" i="11"/>
  <c r="AJ6729" i="11"/>
  <c r="AI6724" i="11"/>
  <c r="AJ6713" i="11"/>
  <c r="AI6708" i="11"/>
  <c r="AJ6697" i="11"/>
  <c r="AI6692" i="11"/>
  <c r="AI6684" i="11"/>
  <c r="AJ6681" i="11"/>
  <c r="AI6676" i="11"/>
  <c r="AJ6673" i="11"/>
  <c r="AI6668" i="11"/>
  <c r="AJ6665" i="11"/>
  <c r="AI6660" i="11"/>
  <c r="AJ6657" i="11"/>
  <c r="AI6652" i="11"/>
  <c r="AJ6649" i="11"/>
  <c r="AI6644" i="11"/>
  <c r="AJ6642" i="11"/>
  <c r="AI6637" i="11"/>
  <c r="AJ6635" i="11"/>
  <c r="AJ6633" i="11"/>
  <c r="AI6630" i="11"/>
  <c r="AI6628" i="11"/>
  <c r="AJ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J7076" i="11"/>
  <c r="AJ6994" i="11"/>
  <c r="AJ6981" i="11"/>
  <c r="AI6960" i="11"/>
  <c r="AJ6949" i="11"/>
  <c r="AI6928" i="11"/>
  <c r="AJ6917" i="11"/>
  <c r="AI6896" i="11"/>
  <c r="AJ6885" i="11"/>
  <c r="AI6866" i="11"/>
  <c r="AI6859" i="11"/>
  <c r="AI6852" i="11"/>
  <c r="AJ6823" i="11"/>
  <c r="AJ6816" i="11"/>
  <c r="AJ6809" i="11"/>
  <c r="AI6802" i="11"/>
  <c r="AI6795" i="11"/>
  <c r="AI6788" i="11"/>
  <c r="AJ6759" i="11"/>
  <c r="AJ6752" i="11"/>
  <c r="AJ6745" i="11"/>
  <c r="AJ6733" i="11"/>
  <c r="AI6728" i="11"/>
  <c r="AJ6717" i="11"/>
  <c r="AI6712" i="11"/>
  <c r="AJ6701" i="11"/>
  <c r="AI6696" i="11"/>
  <c r="AI6686" i="11"/>
  <c r="AJ6683" i="11"/>
  <c r="AI6678" i="11"/>
  <c r="AJ6675" i="11"/>
  <c r="AI6670" i="11"/>
  <c r="AJ6667" i="11"/>
  <c r="AI6662" i="11"/>
  <c r="AJ6659" i="11"/>
  <c r="AI6654" i="11"/>
  <c r="AJ6651" i="11"/>
  <c r="AI6646" i="11"/>
  <c r="AI6642" i="11"/>
  <c r="AI6640" i="11"/>
  <c r="AJ6638" i="11"/>
  <c r="AI6633" i="11"/>
  <c r="AJ6631" i="11"/>
  <c r="AJ6629" i="11"/>
  <c r="AI6626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7140" i="11"/>
  <c r="AI7021" i="11"/>
  <c r="AJ6989" i="11"/>
  <c r="AI6968" i="11"/>
  <c r="AJ6957" i="11"/>
  <c r="AI6936" i="11"/>
  <c r="AJ6925" i="11"/>
  <c r="AI6904" i="11"/>
  <c r="AJ6893" i="11"/>
  <c r="AI6872" i="11"/>
  <c r="AJ6864" i="11"/>
  <c r="AJ6857" i="11"/>
  <c r="AI6850" i="11"/>
  <c r="AI6843" i="11"/>
  <c r="AI6836" i="11"/>
  <c r="AJ6807" i="11"/>
  <c r="AJ6800" i="11"/>
  <c r="AJ6793" i="11"/>
  <c r="AI6786" i="11"/>
  <c r="AI6779" i="11"/>
  <c r="AI6772" i="11"/>
  <c r="AJ6743" i="11"/>
  <c r="AJ6737" i="11"/>
  <c r="AI6732" i="11"/>
  <c r="AJ6721" i="11"/>
  <c r="AI6716" i="11"/>
  <c r="AJ6705" i="11"/>
  <c r="AI6700" i="11"/>
  <c r="AJ6689" i="11"/>
  <c r="AJ6685" i="11"/>
  <c r="AI6680" i="11"/>
  <c r="AJ6677" i="11"/>
  <c r="AI6672" i="11"/>
  <c r="AJ6669" i="11"/>
  <c r="AI6664" i="11"/>
  <c r="AJ6661" i="11"/>
  <c r="AI6656" i="11"/>
  <c r="AJ6653" i="11"/>
  <c r="AI6648" i="11"/>
  <c r="AJ6645" i="11"/>
  <c r="AJ6643" i="11"/>
  <c r="AJ6641" i="11"/>
  <c r="AI6638" i="11"/>
  <c r="AI6636" i="11"/>
  <c r="AJ6634" i="11"/>
  <c r="AI6629" i="11"/>
  <c r="AJ6627" i="11"/>
  <c r="AJ6625" i="11"/>
  <c r="AI6624" i="11"/>
  <c r="AI7119" i="11"/>
  <c r="AI6976" i="11"/>
  <c r="AJ6933" i="11"/>
  <c r="AJ6855" i="11"/>
  <c r="AI6827" i="11"/>
  <c r="AI6770" i="11"/>
  <c r="AI6720" i="11"/>
  <c r="AI6682" i="11"/>
  <c r="AJ6671" i="11"/>
  <c r="AI6650" i="11"/>
  <c r="AI6641" i="11"/>
  <c r="AI6634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I6513" i="11"/>
  <c r="AJ6510" i="11"/>
  <c r="AI6505" i="11"/>
  <c r="AJ6502" i="11"/>
  <c r="AI6497" i="11"/>
  <c r="AJ6494" i="11"/>
  <c r="AI6489" i="11"/>
  <c r="AJ6486" i="11"/>
  <c r="AI6481" i="11"/>
  <c r="AJ6478" i="11"/>
  <c r="AI6473" i="11"/>
  <c r="AJ6470" i="11"/>
  <c r="AI6465" i="11"/>
  <c r="AJ6462" i="11"/>
  <c r="AI6457" i="11"/>
  <c r="AJ6454" i="11"/>
  <c r="AI6449" i="11"/>
  <c r="AJ6446" i="11"/>
  <c r="AI6441" i="11"/>
  <c r="AJ6438" i="11"/>
  <c r="AI6433" i="11"/>
  <c r="AJ6430" i="11"/>
  <c r="AJ6425" i="11"/>
  <c r="AI6422" i="11"/>
  <c r="AI6420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7053" i="11"/>
  <c r="AJ6965" i="11"/>
  <c r="AI6880" i="11"/>
  <c r="AJ6848" i="11"/>
  <c r="AI6820" i="11"/>
  <c r="AJ6791" i="11"/>
  <c r="AI6763" i="11"/>
  <c r="AI6736" i="11"/>
  <c r="AJ6693" i="11"/>
  <c r="AJ6679" i="11"/>
  <c r="AI6658" i="11"/>
  <c r="AJ6647" i="11"/>
  <c r="AJ6639" i="11"/>
  <c r="AI6632" i="11"/>
  <c r="AI6625" i="11"/>
  <c r="AJ6621" i="11"/>
  <c r="AI6616" i="11"/>
  <c r="AJ6613" i="11"/>
  <c r="AI6608" i="11"/>
  <c r="AJ6605" i="11"/>
  <c r="AI6600" i="11"/>
  <c r="AJ6597" i="11"/>
  <c r="AI6592" i="11"/>
  <c r="AJ6589" i="11"/>
  <c r="AI6584" i="11"/>
  <c r="AJ6581" i="11"/>
  <c r="AI6576" i="11"/>
  <c r="AJ6573" i="11"/>
  <c r="AI6568" i="11"/>
  <c r="AJ6565" i="11"/>
  <c r="AI6560" i="11"/>
  <c r="AJ6557" i="11"/>
  <c r="AI6552" i="11"/>
  <c r="AJ6549" i="11"/>
  <c r="AI6544" i="11"/>
  <c r="AJ6541" i="11"/>
  <c r="AI6536" i="11"/>
  <c r="AJ6533" i="11"/>
  <c r="AI6528" i="11"/>
  <c r="AJ6525" i="11"/>
  <c r="AI6520" i="11"/>
  <c r="AJ6517" i="11"/>
  <c r="AI6512" i="11"/>
  <c r="AJ6509" i="11"/>
  <c r="AI6504" i="11"/>
  <c r="AJ6501" i="11"/>
  <c r="AI6496" i="11"/>
  <c r="AJ6493" i="11"/>
  <c r="AI6488" i="11"/>
  <c r="AJ6485" i="11"/>
  <c r="AI6480" i="11"/>
  <c r="AJ6477" i="11"/>
  <c r="AI6472" i="11"/>
  <c r="AJ6469" i="11"/>
  <c r="AI6464" i="11"/>
  <c r="AJ6461" i="11"/>
  <c r="AI6456" i="11"/>
  <c r="AJ6453" i="11"/>
  <c r="AI6448" i="11"/>
  <c r="AJ6445" i="11"/>
  <c r="AI6440" i="11"/>
  <c r="AJ6437" i="11"/>
  <c r="AI6432" i="11"/>
  <c r="AJ6429" i="11"/>
  <c r="AI6425" i="11"/>
  <c r="AJ6423" i="11"/>
  <c r="AJ6421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7010" i="11"/>
  <c r="AI6912" i="11"/>
  <c r="AJ6841" i="11"/>
  <c r="AJ6784" i="11"/>
  <c r="AI6756" i="11"/>
  <c r="AJ6709" i="11"/>
  <c r="AI6688" i="11"/>
  <c r="AI6666" i="11"/>
  <c r="AJ6655" i="11"/>
  <c r="AJ6637" i="11"/>
  <c r="AJ6630" i="11"/>
  <c r="AI6621" i="11"/>
  <c r="AJ6618" i="11"/>
  <c r="AI6613" i="11"/>
  <c r="AJ6610" i="11"/>
  <c r="AI6605" i="11"/>
  <c r="AJ6602" i="11"/>
  <c r="AI6597" i="11"/>
  <c r="AJ6594" i="11"/>
  <c r="AI6589" i="11"/>
  <c r="AJ6586" i="11"/>
  <c r="AI6581" i="11"/>
  <c r="AJ6578" i="11"/>
  <c r="AI6573" i="11"/>
  <c r="AJ6570" i="11"/>
  <c r="AI6565" i="11"/>
  <c r="AJ6562" i="11"/>
  <c r="AI6557" i="11"/>
  <c r="AJ6554" i="11"/>
  <c r="AI6549" i="11"/>
  <c r="AJ6546" i="11"/>
  <c r="AI6541" i="11"/>
  <c r="AJ6538" i="11"/>
  <c r="AI6533" i="11"/>
  <c r="AJ6530" i="11"/>
  <c r="AI6525" i="11"/>
  <c r="AJ6522" i="11"/>
  <c r="AI6517" i="11"/>
  <c r="AJ6514" i="11"/>
  <c r="AI6509" i="11"/>
  <c r="AJ6506" i="11"/>
  <c r="AI6501" i="11"/>
  <c r="AJ6498" i="11"/>
  <c r="AI6493" i="11"/>
  <c r="AJ6490" i="11"/>
  <c r="AI6485" i="11"/>
  <c r="AJ6482" i="11"/>
  <c r="AI6477" i="11"/>
  <c r="AJ6474" i="11"/>
  <c r="AI6469" i="11"/>
  <c r="AJ6466" i="11"/>
  <c r="AI6461" i="11"/>
  <c r="AJ6458" i="11"/>
  <c r="AI6453" i="11"/>
  <c r="AJ6450" i="11"/>
  <c r="AI6445" i="11"/>
  <c r="AJ6442" i="11"/>
  <c r="AI6437" i="11"/>
  <c r="AJ6434" i="11"/>
  <c r="AI6429" i="11"/>
  <c r="AJ6426" i="11"/>
  <c r="AI6421" i="11"/>
  <c r="AJ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I6834" i="11"/>
  <c r="AJ6725" i="11"/>
  <c r="AJ6663" i="11"/>
  <c r="AI6604" i="11"/>
  <c r="AJ6593" i="11"/>
  <c r="AI6572" i="11"/>
  <c r="AJ6561" i="11"/>
  <c r="AI6540" i="11"/>
  <c r="AJ6529" i="11"/>
  <c r="AI6508" i="11"/>
  <c r="AJ6497" i="11"/>
  <c r="AI6476" i="11"/>
  <c r="AJ6465" i="11"/>
  <c r="AI6444" i="11"/>
  <c r="AJ6433" i="11"/>
  <c r="AI6424" i="11"/>
  <c r="AJ6417" i="11"/>
  <c r="AI6412" i="11"/>
  <c r="AJ6401" i="11"/>
  <c r="AI6396" i="11"/>
  <c r="AJ6385" i="11"/>
  <c r="AI6380" i="11"/>
  <c r="AJ6369" i="11"/>
  <c r="AI6364" i="11"/>
  <c r="AJ6353" i="11"/>
  <c r="AI6348" i="11"/>
  <c r="AJ6337" i="11"/>
  <c r="AI6332" i="11"/>
  <c r="AJ6321" i="11"/>
  <c r="AI6316" i="11"/>
  <c r="AJ6305" i="11"/>
  <c r="AI6300" i="11"/>
  <c r="AJ6289" i="11"/>
  <c r="AI6284" i="11"/>
  <c r="AJ6273" i="11"/>
  <c r="AI6268" i="11"/>
  <c r="AJ6257" i="11"/>
  <c r="AI6252" i="11"/>
  <c r="AJ6241" i="11"/>
  <c r="AI6236" i="11"/>
  <c r="AJ6225" i="11"/>
  <c r="AI6220" i="11"/>
  <c r="AJ6209" i="11"/>
  <c r="AI6204" i="11"/>
  <c r="AJ6193" i="11"/>
  <c r="AI6188" i="11"/>
  <c r="AJ6177" i="11"/>
  <c r="AI6172" i="11"/>
  <c r="AJ6161" i="11"/>
  <c r="AI6156" i="11"/>
  <c r="AI6145" i="11"/>
  <c r="AJ6142" i="11"/>
  <c r="AI6137" i="11"/>
  <c r="AJ6134" i="11"/>
  <c r="AI6129" i="11"/>
  <c r="AJ6126" i="11"/>
  <c r="AI6121" i="11"/>
  <c r="AJ6118" i="11"/>
  <c r="AI6113" i="11"/>
  <c r="AJ6110" i="11"/>
  <c r="AI6105" i="11"/>
  <c r="AJ6102" i="11"/>
  <c r="AI6097" i="11"/>
  <c r="AJ6094" i="11"/>
  <c r="AI6089" i="11"/>
  <c r="AJ6086" i="11"/>
  <c r="AI6081" i="11"/>
  <c r="AJ6078" i="11"/>
  <c r="AI6073" i="11"/>
  <c r="AJ6070" i="11"/>
  <c r="AI6065" i="11"/>
  <c r="AJ6062" i="11"/>
  <c r="AI6057" i="11"/>
  <c r="AJ6054" i="11"/>
  <c r="AI6049" i="11"/>
  <c r="AJ6046" i="11"/>
  <c r="AI6041" i="11"/>
  <c r="AJ6038" i="11"/>
  <c r="AI6033" i="11"/>
  <c r="AJ6030" i="11"/>
  <c r="AI6025" i="11"/>
  <c r="AJ6022" i="11"/>
  <c r="AI6017" i="11"/>
  <c r="AJ6014" i="11"/>
  <c r="AI6009" i="11"/>
  <c r="AJ6006" i="11"/>
  <c r="AI6001" i="11"/>
  <c r="AJ5998" i="11"/>
  <c r="AI5993" i="11"/>
  <c r="AJ5990" i="11"/>
  <c r="AI5985" i="11"/>
  <c r="AJ5982" i="11"/>
  <c r="AI5977" i="11"/>
  <c r="AJ5974" i="11"/>
  <c r="AJ5969" i="11"/>
  <c r="AI5964" i="11"/>
  <c r="AJ5962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I6944" i="11"/>
  <c r="AI6704" i="11"/>
  <c r="AI6612" i="11"/>
  <c r="AJ6601" i="11"/>
  <c r="AI6580" i="11"/>
  <c r="AJ6569" i="11"/>
  <c r="AI6548" i="11"/>
  <c r="AJ6537" i="11"/>
  <c r="AI6516" i="11"/>
  <c r="AJ6505" i="11"/>
  <c r="AI6484" i="11"/>
  <c r="AJ6473" i="11"/>
  <c r="AI6452" i="11"/>
  <c r="AJ6441" i="11"/>
  <c r="AJ6422" i="11"/>
  <c r="AI6416" i="11"/>
  <c r="AJ6405" i="11"/>
  <c r="AI6400" i="11"/>
  <c r="AJ6389" i="11"/>
  <c r="AI6384" i="11"/>
  <c r="AJ6373" i="11"/>
  <c r="AI6368" i="11"/>
  <c r="AJ6357" i="11"/>
  <c r="AI6352" i="11"/>
  <c r="AJ6341" i="11"/>
  <c r="AI6336" i="11"/>
  <c r="AJ6325" i="11"/>
  <c r="AI6320" i="11"/>
  <c r="AJ6309" i="11"/>
  <c r="AI6304" i="11"/>
  <c r="AJ6293" i="11"/>
  <c r="AI6288" i="11"/>
  <c r="AJ6277" i="11"/>
  <c r="AI6272" i="11"/>
  <c r="AJ6261" i="11"/>
  <c r="AI6256" i="11"/>
  <c r="AJ6245" i="11"/>
  <c r="AI6240" i="11"/>
  <c r="AJ6229" i="11"/>
  <c r="AI6224" i="11"/>
  <c r="AJ6213" i="11"/>
  <c r="AI6208" i="11"/>
  <c r="AJ6197" i="11"/>
  <c r="AI6192" i="11"/>
  <c r="AJ6181" i="11"/>
  <c r="AI6176" i="11"/>
  <c r="AJ6165" i="11"/>
  <c r="AI6160" i="11"/>
  <c r="AJ6149" i="11"/>
  <c r="AI6144" i="11"/>
  <c r="AJ6141" i="11"/>
  <c r="AI6136" i="11"/>
  <c r="AJ6133" i="11"/>
  <c r="AI6128" i="11"/>
  <c r="AJ6125" i="11"/>
  <c r="AI6120" i="11"/>
  <c r="AJ6117" i="11"/>
  <c r="AI6112" i="11"/>
  <c r="AJ6109" i="11"/>
  <c r="AI6104" i="11"/>
  <c r="AJ6101" i="11"/>
  <c r="AI6096" i="11"/>
  <c r="AJ6093" i="11"/>
  <c r="AI6088" i="11"/>
  <c r="AJ6085" i="11"/>
  <c r="AI6080" i="11"/>
  <c r="AJ6077" i="11"/>
  <c r="AI6072" i="11"/>
  <c r="AJ6069" i="11"/>
  <c r="AI6064" i="11"/>
  <c r="AJ6061" i="11"/>
  <c r="AI6056" i="11"/>
  <c r="AJ6053" i="11"/>
  <c r="AI6048" i="11"/>
  <c r="AJ6045" i="11"/>
  <c r="AI6040" i="11"/>
  <c r="AJ6037" i="11"/>
  <c r="AI6032" i="11"/>
  <c r="AJ6029" i="11"/>
  <c r="AI6024" i="11"/>
  <c r="AJ6021" i="11"/>
  <c r="AI6016" i="11"/>
  <c r="AJ6013" i="11"/>
  <c r="AI6008" i="11"/>
  <c r="AJ6005" i="11"/>
  <c r="AI6000" i="11"/>
  <c r="AJ5997" i="11"/>
  <c r="AI5992" i="11"/>
  <c r="AJ5989" i="11"/>
  <c r="AI5984" i="11"/>
  <c r="AJ5981" i="11"/>
  <c r="AI5976" i="11"/>
  <c r="AJ5973" i="11"/>
  <c r="AI5969" i="11"/>
  <c r="AI5967" i="11"/>
  <c r="AJ5965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6901" i="11"/>
  <c r="AJ6777" i="11"/>
  <c r="AI6620" i="11"/>
  <c r="AJ6609" i="11"/>
  <c r="AI6588" i="11"/>
  <c r="AJ6577" i="11"/>
  <c r="AI6556" i="11"/>
  <c r="AJ6545" i="11"/>
  <c r="AI6524" i="11"/>
  <c r="AJ6513" i="11"/>
  <c r="AI6492" i="11"/>
  <c r="AJ6481" i="11"/>
  <c r="AI6460" i="11"/>
  <c r="AJ6449" i="11"/>
  <c r="AI6428" i="11"/>
  <c r="AJ6409" i="11"/>
  <c r="AI6404" i="11"/>
  <c r="AJ6393" i="11"/>
  <c r="AI6388" i="11"/>
  <c r="AJ6377" i="11"/>
  <c r="AI6372" i="11"/>
  <c r="AJ6361" i="11"/>
  <c r="AI6356" i="11"/>
  <c r="AJ6345" i="11"/>
  <c r="AI6340" i="11"/>
  <c r="AJ6329" i="11"/>
  <c r="AI6324" i="11"/>
  <c r="AJ6313" i="11"/>
  <c r="AI6308" i="11"/>
  <c r="AJ6297" i="11"/>
  <c r="AI6292" i="11"/>
  <c r="AJ6281" i="11"/>
  <c r="AI6276" i="11"/>
  <c r="AJ6265" i="11"/>
  <c r="AI6260" i="11"/>
  <c r="AJ6249" i="11"/>
  <c r="AI6244" i="11"/>
  <c r="AJ6233" i="11"/>
  <c r="AI6228" i="11"/>
  <c r="AJ6217" i="11"/>
  <c r="AI6212" i="11"/>
  <c r="AJ6201" i="11"/>
  <c r="AI6196" i="11"/>
  <c r="AJ6185" i="11"/>
  <c r="AI6180" i="11"/>
  <c r="AJ6169" i="11"/>
  <c r="AI6164" i="11"/>
  <c r="AJ6153" i="11"/>
  <c r="AI6149" i="11"/>
  <c r="AJ6146" i="11"/>
  <c r="AI6141" i="11"/>
  <c r="AJ6138" i="11"/>
  <c r="AI6133" i="11"/>
  <c r="AJ6130" i="11"/>
  <c r="AI6125" i="11"/>
  <c r="AJ6122" i="11"/>
  <c r="AI6117" i="11"/>
  <c r="AJ6114" i="11"/>
  <c r="AI6109" i="11"/>
  <c r="AJ6106" i="11"/>
  <c r="AI6101" i="11"/>
  <c r="AJ6098" i="11"/>
  <c r="AI6093" i="11"/>
  <c r="AJ6090" i="11"/>
  <c r="AI6085" i="11"/>
  <c r="AJ6082" i="11"/>
  <c r="AI6077" i="11"/>
  <c r="AJ6074" i="11"/>
  <c r="AI6069" i="11"/>
  <c r="AJ6066" i="11"/>
  <c r="AI6061" i="11"/>
  <c r="AJ6058" i="11"/>
  <c r="AI6053" i="11"/>
  <c r="AJ6050" i="11"/>
  <c r="AI6045" i="11"/>
  <c r="AJ6042" i="11"/>
  <c r="AI6037" i="11"/>
  <c r="AJ6034" i="11"/>
  <c r="AI6029" i="11"/>
  <c r="AJ6026" i="11"/>
  <c r="AI6021" i="11"/>
  <c r="AJ6018" i="11"/>
  <c r="AI6013" i="11"/>
  <c r="AJ6010" i="11"/>
  <c r="AI6005" i="11"/>
  <c r="AJ6002" i="11"/>
  <c r="AI5997" i="11"/>
  <c r="AJ5994" i="11"/>
  <c r="AI5989" i="11"/>
  <c r="AJ5986" i="11"/>
  <c r="AI5981" i="11"/>
  <c r="AJ5978" i="11"/>
  <c r="AI5973" i="11"/>
  <c r="AJ5970" i="11"/>
  <c r="AJ5968" i="11"/>
  <c r="AI5965" i="11"/>
  <c r="AI5963" i="11"/>
  <c r="AJ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I6674" i="11"/>
  <c r="AJ6617" i="11"/>
  <c r="AI6596" i="11"/>
  <c r="AJ6585" i="11"/>
  <c r="AI6564" i="11"/>
  <c r="AJ6553" i="11"/>
  <c r="AI6532" i="11"/>
  <c r="AJ6521" i="11"/>
  <c r="AI6500" i="11"/>
  <c r="AJ6489" i="11"/>
  <c r="AI6468" i="11"/>
  <c r="AJ6457" i="11"/>
  <c r="AI6436" i="11"/>
  <c r="AI6426" i="11"/>
  <c r="AJ6413" i="11"/>
  <c r="AI6408" i="11"/>
  <c r="AJ6397" i="11"/>
  <c r="AI6392" i="11"/>
  <c r="AJ6381" i="11"/>
  <c r="AI6376" i="11"/>
  <c r="AJ6365" i="11"/>
  <c r="AI6360" i="11"/>
  <c r="AJ6349" i="11"/>
  <c r="AI6344" i="11"/>
  <c r="AJ6333" i="11"/>
  <c r="AI6328" i="11"/>
  <c r="AJ6317" i="11"/>
  <c r="AI6312" i="11"/>
  <c r="AJ6301" i="11"/>
  <c r="AI6296" i="11"/>
  <c r="AJ6285" i="11"/>
  <c r="AI6280" i="11"/>
  <c r="AJ6269" i="11"/>
  <c r="AI6264" i="11"/>
  <c r="AJ6253" i="11"/>
  <c r="AI6248" i="11"/>
  <c r="AJ6237" i="11"/>
  <c r="AI6232" i="11"/>
  <c r="AJ6221" i="11"/>
  <c r="AI6216" i="11"/>
  <c r="AJ6205" i="11"/>
  <c r="AI6200" i="11"/>
  <c r="AJ6189" i="11"/>
  <c r="AI6184" i="11"/>
  <c r="AJ6173" i="11"/>
  <c r="AI6168" i="11"/>
  <c r="AJ6157" i="11"/>
  <c r="AI6152" i="11"/>
  <c r="AI6148" i="11"/>
  <c r="AJ6145" i="11"/>
  <c r="AI6140" i="11"/>
  <c r="AJ6137" i="11"/>
  <c r="AI6132" i="11"/>
  <c r="AJ6129" i="11"/>
  <c r="AI6124" i="11"/>
  <c r="AJ6121" i="11"/>
  <c r="AI6116" i="11"/>
  <c r="AJ6113" i="11"/>
  <c r="AI6108" i="11"/>
  <c r="AJ6105" i="11"/>
  <c r="AI6100" i="11"/>
  <c r="AJ6097" i="11"/>
  <c r="AI6092" i="11"/>
  <c r="AJ6089" i="11"/>
  <c r="AI6084" i="11"/>
  <c r="AJ6081" i="11"/>
  <c r="AI6076" i="11"/>
  <c r="AJ6073" i="11"/>
  <c r="AI6068" i="11"/>
  <c r="AJ6065" i="11"/>
  <c r="AI6060" i="11"/>
  <c r="AJ6057" i="11"/>
  <c r="AI6044" i="11"/>
  <c r="AJ6033" i="11"/>
  <c r="AI6012" i="11"/>
  <c r="AJ6001" i="11"/>
  <c r="AI5980" i="11"/>
  <c r="AJ5951" i="11"/>
  <c r="AI5946" i="11"/>
  <c r="AJ5935" i="11"/>
  <c r="AI5930" i="11"/>
  <c r="AJ5919" i="11"/>
  <c r="AI5914" i="11"/>
  <c r="AJ5903" i="11"/>
  <c r="AI5898" i="11"/>
  <c r="AJ5887" i="11"/>
  <c r="AI5882" i="11"/>
  <c r="AJ5871" i="11"/>
  <c r="AI5866" i="11"/>
  <c r="AJ5855" i="11"/>
  <c r="AI5850" i="11"/>
  <c r="AJ5839" i="11"/>
  <c r="AI5834" i="11"/>
  <c r="AJ5823" i="11"/>
  <c r="AI5818" i="11"/>
  <c r="AJ5807" i="11"/>
  <c r="AI5802" i="11"/>
  <c r="AJ5791" i="11"/>
  <c r="AI5786" i="11"/>
  <c r="AJ5775" i="11"/>
  <c r="AI5770" i="11"/>
  <c r="AJ5759" i="11"/>
  <c r="AI5754" i="11"/>
  <c r="AJ5743" i="11"/>
  <c r="AI5738" i="11"/>
  <c r="AJ5727" i="11"/>
  <c r="AI5722" i="11"/>
  <c r="AJ5711" i="11"/>
  <c r="AI5706" i="11"/>
  <c r="AJ5695" i="11"/>
  <c r="AI5690" i="11"/>
  <c r="AJ5679" i="11"/>
  <c r="AI5674" i="11"/>
  <c r="AJ5663" i="11"/>
  <c r="AI5658" i="11"/>
  <c r="AJ5647" i="11"/>
  <c r="AI5642" i="11"/>
  <c r="AJ5631" i="11"/>
  <c r="AI5626" i="11"/>
  <c r="AJ5615" i="11"/>
  <c r="AI5610" i="11"/>
  <c r="AJ5599" i="11"/>
  <c r="AI5594" i="11"/>
  <c r="AJ5583" i="11"/>
  <c r="AI5575" i="11"/>
  <c r="AJ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I6052" i="11"/>
  <c r="AJ6041" i="11"/>
  <c r="AI6020" i="11"/>
  <c r="AJ6009" i="11"/>
  <c r="AI5988" i="11"/>
  <c r="AJ5977" i="11"/>
  <c r="AI5968" i="11"/>
  <c r="AI5961" i="11"/>
  <c r="AJ5955" i="11"/>
  <c r="AI5950" i="11"/>
  <c r="AJ5939" i="11"/>
  <c r="AI5934" i="11"/>
  <c r="AJ5923" i="11"/>
  <c r="AI5918" i="11"/>
  <c r="AJ5907" i="11"/>
  <c r="AI5902" i="11"/>
  <c r="AJ5891" i="11"/>
  <c r="AI5886" i="11"/>
  <c r="AJ5875" i="11"/>
  <c r="AI5870" i="11"/>
  <c r="AJ5859" i="11"/>
  <c r="AI5854" i="11"/>
  <c r="AJ5843" i="11"/>
  <c r="AI5838" i="11"/>
  <c r="AJ5827" i="11"/>
  <c r="AI5822" i="11"/>
  <c r="AJ5811" i="11"/>
  <c r="AI5806" i="11"/>
  <c r="AJ5795" i="11"/>
  <c r="AI5790" i="11"/>
  <c r="AJ5779" i="11"/>
  <c r="AI5774" i="11"/>
  <c r="AJ5763" i="11"/>
  <c r="AI5758" i="11"/>
  <c r="AJ6049" i="11"/>
  <c r="AI6028" i="11"/>
  <c r="AJ6017" i="11"/>
  <c r="AI5996" i="11"/>
  <c r="AJ5985" i="11"/>
  <c r="AJ5966" i="11"/>
  <c r="AJ5959" i="11"/>
  <c r="AI5954" i="11"/>
  <c r="AJ5943" i="11"/>
  <c r="AI5938" i="11"/>
  <c r="AJ5927" i="11"/>
  <c r="AI5922" i="11"/>
  <c r="AJ5911" i="11"/>
  <c r="AI5906" i="11"/>
  <c r="AJ5895" i="11"/>
  <c r="AI5890" i="11"/>
  <c r="AJ5879" i="11"/>
  <c r="AI5874" i="11"/>
  <c r="AJ5863" i="11"/>
  <c r="AI5858" i="11"/>
  <c r="AJ5847" i="11"/>
  <c r="AI5842" i="11"/>
  <c r="AJ5831" i="11"/>
  <c r="AI5826" i="11"/>
  <c r="AJ5815" i="11"/>
  <c r="AI5810" i="11"/>
  <c r="AJ5799" i="11"/>
  <c r="AI5794" i="11"/>
  <c r="AJ5783" i="11"/>
  <c r="AI5778" i="11"/>
  <c r="AJ5767" i="11"/>
  <c r="AI5762" i="11"/>
  <c r="AJ5751" i="11"/>
  <c r="AI5746" i="11"/>
  <c r="AJ5735" i="11"/>
  <c r="AI5730" i="11"/>
  <c r="AJ5719" i="11"/>
  <c r="AI5714" i="11"/>
  <c r="AJ5703" i="11"/>
  <c r="AI5698" i="11"/>
  <c r="AJ5687" i="11"/>
  <c r="AI5682" i="11"/>
  <c r="AJ5671" i="11"/>
  <c r="AI5666" i="11"/>
  <c r="AJ5655" i="11"/>
  <c r="AI5650" i="11"/>
  <c r="AJ5639" i="11"/>
  <c r="AI5634" i="11"/>
  <c r="AJ5623" i="11"/>
  <c r="AI5618" i="11"/>
  <c r="AJ5607" i="11"/>
  <c r="AI5602" i="11"/>
  <c r="AJ5591" i="11"/>
  <c r="AI5586" i="11"/>
  <c r="AI5576" i="11"/>
  <c r="AI5574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6036" i="11"/>
  <c r="AJ6025" i="11"/>
  <c r="AI6004" i="11"/>
  <c r="AJ5993" i="11"/>
  <c r="AI5972" i="11"/>
  <c r="AJ5964" i="11"/>
  <c r="AI5958" i="11"/>
  <c r="AJ5947" i="11"/>
  <c r="AI5942" i="11"/>
  <c r="AJ5931" i="11"/>
  <c r="AI5926" i="11"/>
  <c r="AJ5915" i="11"/>
  <c r="AI5910" i="11"/>
  <c r="AJ5899" i="11"/>
  <c r="AI5894" i="11"/>
  <c r="AJ5883" i="11"/>
  <c r="AI5878" i="11"/>
  <c r="AJ5867" i="11"/>
  <c r="AI5862" i="11"/>
  <c r="AJ5851" i="11"/>
  <c r="AI5846" i="11"/>
  <c r="AJ5835" i="11"/>
  <c r="AI5830" i="11"/>
  <c r="AJ5819" i="11"/>
  <c r="AI5814" i="11"/>
  <c r="AJ5803" i="11"/>
  <c r="AI5798" i="11"/>
  <c r="AJ5787" i="11"/>
  <c r="AI5782" i="11"/>
  <c r="AJ5771" i="11"/>
  <c r="AI5766" i="11"/>
  <c r="AJ5755" i="11"/>
  <c r="AI5750" i="11"/>
  <c r="AJ5739" i="11"/>
  <c r="AI5734" i="11"/>
  <c r="AJ5723" i="11"/>
  <c r="AI5718" i="11"/>
  <c r="AJ5707" i="11"/>
  <c r="AI5702" i="11"/>
  <c r="AJ5691" i="11"/>
  <c r="AI5686" i="11"/>
  <c r="AJ5675" i="11"/>
  <c r="AI5670" i="11"/>
  <c r="AJ5659" i="11"/>
  <c r="AI5654" i="11"/>
  <c r="AJ5643" i="11"/>
  <c r="AI5638" i="11"/>
  <c r="AJ5627" i="11"/>
  <c r="AI5622" i="11"/>
  <c r="AJ5611" i="11"/>
  <c r="AI5606" i="11"/>
  <c r="AJ5595" i="11"/>
  <c r="AI5590" i="11"/>
  <c r="AJ5579" i="11"/>
  <c r="AJ5577" i="11"/>
  <c r="AJ5575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J5747" i="11"/>
  <c r="AI5726" i="11"/>
  <c r="AJ5683" i="11"/>
  <c r="AI5662" i="11"/>
  <c r="AJ5619" i="11"/>
  <c r="AI5598" i="11"/>
  <c r="AI5578" i="11"/>
  <c r="AJ5571" i="11"/>
  <c r="AI5566" i="11"/>
  <c r="AJ5555" i="11"/>
  <c r="AI5550" i="11"/>
  <c r="AJ5539" i="11"/>
  <c r="AI5534" i="11"/>
  <c r="AJ5523" i="11"/>
  <c r="AI5518" i="11"/>
  <c r="AJ5507" i="11"/>
  <c r="AI5502" i="11"/>
  <c r="AJ5491" i="11"/>
  <c r="AI5486" i="11"/>
  <c r="AJ5475" i="11"/>
  <c r="AI5470" i="11"/>
  <c r="AJ5459" i="11"/>
  <c r="AI5454" i="11"/>
  <c r="AJ5443" i="11"/>
  <c r="AI5438" i="11"/>
  <c r="AJ5427" i="11"/>
  <c r="AI5422" i="11"/>
  <c r="AJ5411" i="11"/>
  <c r="AI5406" i="11"/>
  <c r="AJ5395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I5742" i="11"/>
  <c r="AJ5699" i="11"/>
  <c r="AI5678" i="11"/>
  <c r="AJ5635" i="11"/>
  <c r="AI5614" i="11"/>
  <c r="AJ5576" i="11"/>
  <c r="AI5570" i="11"/>
  <c r="AJ5559" i="11"/>
  <c r="AI5554" i="11"/>
  <c r="AJ5543" i="11"/>
  <c r="AI5538" i="11"/>
  <c r="AJ5527" i="11"/>
  <c r="AI5522" i="11"/>
  <c r="AJ5511" i="11"/>
  <c r="AI5506" i="11"/>
  <c r="AJ5495" i="11"/>
  <c r="AI5490" i="11"/>
  <c r="AJ5479" i="11"/>
  <c r="AI5474" i="11"/>
  <c r="AJ5463" i="11"/>
  <c r="AI5458" i="11"/>
  <c r="AJ5447" i="11"/>
  <c r="AI5442" i="11"/>
  <c r="AJ5431" i="11"/>
  <c r="AI5426" i="11"/>
  <c r="AJ5415" i="11"/>
  <c r="AI5410" i="11"/>
  <c r="AJ5399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J5715" i="11"/>
  <c r="AI5694" i="11"/>
  <c r="AJ5651" i="11"/>
  <c r="AI5630" i="11"/>
  <c r="AJ5587" i="11"/>
  <c r="AJ5563" i="11"/>
  <c r="AI5558" i="11"/>
  <c r="AJ5547" i="11"/>
  <c r="AI5542" i="11"/>
  <c r="AJ5531" i="11"/>
  <c r="AI5526" i="11"/>
  <c r="AJ5515" i="11"/>
  <c r="AI5510" i="11"/>
  <c r="AJ5499" i="11"/>
  <c r="AI5494" i="11"/>
  <c r="AJ5483" i="11"/>
  <c r="AI5478" i="11"/>
  <c r="AJ5467" i="11"/>
  <c r="AI5462" i="11"/>
  <c r="AJ5451" i="11"/>
  <c r="AI5446" i="11"/>
  <c r="AJ5435" i="11"/>
  <c r="AI5430" i="11"/>
  <c r="AJ5419" i="11"/>
  <c r="AI5414" i="11"/>
  <c r="AJ5403" i="11"/>
  <c r="AI5398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J5731" i="11"/>
  <c r="AI5710" i="11"/>
  <c r="AJ5667" i="11"/>
  <c r="AI5646" i="11"/>
  <c r="AJ5603" i="11"/>
  <c r="AI5582" i="11"/>
  <c r="AJ5567" i="11"/>
  <c r="AI5562" i="11"/>
  <c r="AJ5551" i="11"/>
  <c r="AI5546" i="11"/>
  <c r="AJ5535" i="11"/>
  <c r="AI5530" i="11"/>
  <c r="AJ5519" i="11"/>
  <c r="AI5514" i="11"/>
  <c r="AJ5503" i="11"/>
  <c r="AI5498" i="11"/>
  <c r="AJ5487" i="11"/>
  <c r="AI5482" i="11"/>
  <c r="AJ5471" i="11"/>
  <c r="AI5466" i="11"/>
  <c r="AJ5455" i="11"/>
  <c r="AI5450" i="11"/>
  <c r="AJ5439" i="11"/>
  <c r="AI5434" i="11"/>
  <c r="AJ5423" i="11"/>
  <c r="AI5418" i="11"/>
  <c r="AJ5407" i="11"/>
  <c r="AI5402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J865" i="11"/>
  <c r="AI860" i="11"/>
  <c r="AJ849" i="11"/>
  <c r="AI844" i="11"/>
  <c r="AJ833" i="11"/>
  <c r="AI828" i="11"/>
  <c r="AJ817" i="11"/>
  <c r="AI812" i="11"/>
  <c r="AJ801" i="11"/>
  <c r="AI796" i="11"/>
  <c r="AI785" i="11"/>
  <c r="AJ782" i="11"/>
  <c r="AI777" i="11"/>
  <c r="AJ774" i="11"/>
  <c r="AI769" i="11"/>
  <c r="AJ766" i="11"/>
  <c r="AI761" i="11"/>
  <c r="AJ758" i="11"/>
  <c r="AI753" i="11"/>
  <c r="AJ750" i="11"/>
  <c r="AI745" i="11"/>
  <c r="AJ742" i="11"/>
  <c r="AI737" i="11"/>
  <c r="AJ734" i="11"/>
  <c r="AI729" i="11"/>
  <c r="AJ726" i="11"/>
  <c r="AI721" i="11"/>
  <c r="AJ718" i="11"/>
  <c r="AI713" i="11"/>
  <c r="AJ710" i="11"/>
  <c r="AI705" i="11"/>
  <c r="AJ702" i="11"/>
  <c r="AI697" i="11"/>
  <c r="AJ694" i="11"/>
  <c r="AI689" i="11"/>
  <c r="AJ686" i="11"/>
  <c r="AI681" i="11"/>
  <c r="AJ678" i="11"/>
  <c r="AI673" i="11"/>
  <c r="AJ670" i="11"/>
  <c r="AI665" i="11"/>
  <c r="AJ662" i="11"/>
  <c r="AI657" i="11"/>
  <c r="AJ654" i="11"/>
  <c r="AI649" i="11"/>
  <c r="AJ646" i="11"/>
  <c r="AI641" i="11"/>
  <c r="AJ638" i="11"/>
  <c r="AI633" i="11"/>
  <c r="AJ630" i="11"/>
  <c r="AI625" i="11"/>
  <c r="AJ622" i="11"/>
  <c r="AI617" i="11"/>
  <c r="AJ614" i="11"/>
  <c r="AI609" i="11"/>
  <c r="AJ606" i="11"/>
  <c r="AI601" i="11"/>
  <c r="AJ598" i="11"/>
  <c r="AI593" i="11"/>
  <c r="AJ590" i="11"/>
  <c r="AI585" i="11"/>
  <c r="AJ582" i="11"/>
  <c r="AI577" i="11"/>
  <c r="AJ574" i="11"/>
  <c r="AI569" i="11"/>
  <c r="AJ566" i="11"/>
  <c r="AI561" i="11"/>
  <c r="AJ558" i="11"/>
  <c r="AI553" i="11"/>
  <c r="AJ550" i="11"/>
  <c r="AI545" i="11"/>
  <c r="AJ542" i="11"/>
  <c r="AI537" i="11"/>
  <c r="AJ534" i="11"/>
  <c r="AI529" i="11"/>
  <c r="AJ526" i="11"/>
  <c r="AI521" i="11"/>
  <c r="AJ518" i="11"/>
  <c r="AI513" i="11"/>
  <c r="AJ510" i="11"/>
  <c r="AI505" i="11"/>
  <c r="AJ502" i="11"/>
  <c r="AI497" i="11"/>
  <c r="AJ494" i="11"/>
  <c r="AI489" i="11"/>
  <c r="AJ486" i="11"/>
  <c r="AI481" i="11"/>
  <c r="AJ478" i="11"/>
  <c r="AI473" i="11"/>
  <c r="AJ470" i="11"/>
  <c r="AI465" i="11"/>
  <c r="AJ462" i="11"/>
  <c r="AI457" i="11"/>
  <c r="AJ454" i="11"/>
  <c r="AI449" i="11"/>
  <c r="AJ446" i="11"/>
  <c r="AI441" i="11"/>
  <c r="AJ438" i="11"/>
  <c r="AI433" i="11"/>
  <c r="AJ430" i="11"/>
  <c r="AI425" i="11"/>
  <c r="AJ422" i="11"/>
  <c r="AI417" i="11"/>
  <c r="AJ414" i="11"/>
  <c r="AI409" i="11"/>
  <c r="AJ406" i="11"/>
  <c r="AI401" i="11"/>
  <c r="AJ398" i="11"/>
  <c r="AI393" i="11"/>
  <c r="AJ390" i="11"/>
  <c r="AI385" i="11"/>
  <c r="AJ382" i="11"/>
  <c r="AI377" i="11"/>
  <c r="AJ374" i="11"/>
  <c r="AI369" i="11"/>
  <c r="AJ366" i="11"/>
  <c r="AI361" i="11"/>
  <c r="AJ358" i="11"/>
  <c r="AI353" i="11"/>
  <c r="AJ350" i="11"/>
  <c r="AI345" i="11"/>
  <c r="AJ342" i="11"/>
  <c r="AI337" i="11"/>
  <c r="AJ334" i="11"/>
  <c r="AI329" i="11"/>
  <c r="AJ326" i="11"/>
  <c r="AI321" i="11"/>
  <c r="AJ318" i="11"/>
  <c r="AI313" i="11"/>
  <c r="AJ310" i="11"/>
  <c r="AI305" i="11"/>
  <c r="AJ302" i="11"/>
  <c r="AI297" i="11"/>
  <c r="AJ294" i="11"/>
  <c r="AI289" i="11"/>
  <c r="AJ286" i="11"/>
  <c r="AI281" i="11"/>
  <c r="AJ278" i="11"/>
  <c r="AI273" i="11"/>
  <c r="AJ270" i="11"/>
  <c r="AI265" i="11"/>
  <c r="AJ262" i="11"/>
  <c r="AI257" i="11"/>
  <c r="AJ254" i="11"/>
  <c r="AI249" i="11"/>
  <c r="AJ246" i="11"/>
  <c r="AJ241" i="11"/>
  <c r="AI238" i="11"/>
  <c r="AI236" i="11"/>
  <c r="AJ234" i="11"/>
  <c r="AI229" i="11"/>
  <c r="AJ227" i="11"/>
  <c r="AJ225" i="11"/>
  <c r="AI222" i="11"/>
  <c r="AI220" i="11"/>
  <c r="AJ218" i="11"/>
  <c r="AI213" i="11"/>
  <c r="AJ211" i="11"/>
  <c r="AJ209" i="11"/>
  <c r="AI206" i="11"/>
  <c r="AI204" i="11"/>
  <c r="AJ202" i="11"/>
  <c r="AI197" i="11"/>
  <c r="AJ195" i="11"/>
  <c r="AJ193" i="11"/>
  <c r="AI190" i="11"/>
  <c r="AI188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45" i="11"/>
  <c r="AJ44" i="11"/>
  <c r="AI39" i="11"/>
  <c r="AJ38" i="11"/>
  <c r="AI37" i="11"/>
  <c r="AI33" i="11"/>
  <c r="AJ32" i="11"/>
  <c r="AJ31" i="11"/>
  <c r="AI30" i="11"/>
  <c r="AI28" i="11"/>
  <c r="AI27" i="11"/>
  <c r="AI26" i="11"/>
  <c r="AJ23" i="11"/>
  <c r="AI22" i="11"/>
  <c r="AJ19" i="11"/>
  <c r="AI18" i="11"/>
  <c r="AJ12" i="11"/>
  <c r="AJ869" i="11"/>
  <c r="AJ853" i="11"/>
  <c r="AJ837" i="11"/>
  <c r="AJ821" i="11"/>
  <c r="AJ805" i="11"/>
  <c r="AJ789" i="11"/>
  <c r="AJ781" i="11"/>
  <c r="AJ773" i="11"/>
  <c r="AJ765" i="11"/>
  <c r="AJ757" i="11"/>
  <c r="AJ749" i="11"/>
  <c r="AJ741" i="11"/>
  <c r="AJ733" i="11"/>
  <c r="AJ725" i="11"/>
  <c r="AJ717" i="11"/>
  <c r="AJ709" i="11"/>
  <c r="AJ701" i="11"/>
  <c r="AJ693" i="11"/>
  <c r="AJ685" i="11"/>
  <c r="AJ677" i="11"/>
  <c r="AJ669" i="11"/>
  <c r="AJ661" i="11"/>
  <c r="AJ653" i="11"/>
  <c r="AJ645" i="11"/>
  <c r="AJ637" i="11"/>
  <c r="AJ629" i="11"/>
  <c r="AJ621" i="11"/>
  <c r="AJ613" i="11"/>
  <c r="AJ605" i="11"/>
  <c r="AJ597" i="11"/>
  <c r="AJ589" i="11"/>
  <c r="AJ581" i="11"/>
  <c r="AJ573" i="11"/>
  <c r="AJ565" i="11"/>
  <c r="AJ557" i="11"/>
  <c r="AJ549" i="11"/>
  <c r="AJ541" i="11"/>
  <c r="AJ533" i="11"/>
  <c r="AJ525" i="11"/>
  <c r="AJ517" i="11"/>
  <c r="AJ509" i="11"/>
  <c r="AJ501" i="11"/>
  <c r="AJ493" i="11"/>
  <c r="AJ485" i="11"/>
  <c r="AJ477" i="11"/>
  <c r="AJ469" i="11"/>
  <c r="AJ461" i="11"/>
  <c r="AJ453" i="11"/>
  <c r="AJ445" i="11"/>
  <c r="AJ437" i="11"/>
  <c r="AJ429" i="11"/>
  <c r="AJ421" i="11"/>
  <c r="AJ413" i="11"/>
  <c r="AJ405" i="11"/>
  <c r="AJ397" i="11"/>
  <c r="AJ389" i="11"/>
  <c r="AJ381" i="11"/>
  <c r="AJ373" i="11"/>
  <c r="AJ365" i="11"/>
  <c r="AJ357" i="11"/>
  <c r="AJ349" i="11"/>
  <c r="AJ341" i="11"/>
  <c r="AJ333" i="11"/>
  <c r="AJ325" i="11"/>
  <c r="AJ317" i="11"/>
  <c r="AJ309" i="11"/>
  <c r="AJ301" i="11"/>
  <c r="AJ293" i="11"/>
  <c r="AJ285" i="11"/>
  <c r="AJ277" i="11"/>
  <c r="AJ269" i="11"/>
  <c r="AJ261" i="11"/>
  <c r="AJ253" i="11"/>
  <c r="AJ245" i="11"/>
  <c r="AJ239" i="11"/>
  <c r="AJ237" i="11"/>
  <c r="AJ230" i="11"/>
  <c r="AJ223" i="11"/>
  <c r="AJ221" i="11"/>
  <c r="AJ214" i="11"/>
  <c r="AJ207" i="11"/>
  <c r="AJ205" i="11"/>
  <c r="AJ198" i="11"/>
  <c r="AJ191" i="11"/>
  <c r="AJ189" i="11"/>
  <c r="AJ183" i="11"/>
  <c r="AJ178" i="11"/>
  <c r="AJ174" i="11"/>
  <c r="AJ168" i="11"/>
  <c r="AJ163" i="11"/>
  <c r="AJ159" i="11"/>
  <c r="AJ153" i="11"/>
  <c r="AJ152" i="11"/>
  <c r="AJ148" i="11"/>
  <c r="AJ144" i="11"/>
  <c r="AJ142" i="11"/>
  <c r="AJ128" i="11"/>
  <c r="AJ124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J102" i="11"/>
  <c r="AJ53" i="11"/>
  <c r="AJ43" i="11"/>
  <c r="AJ42" i="11"/>
  <c r="AJ35" i="11"/>
  <c r="AJ24" i="11"/>
  <c r="AJ20" i="11"/>
  <c r="AJ1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<sst xmlns="http://schemas.openxmlformats.org/spreadsheetml/2006/main" count="20608" uniqueCount="1873">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</sst>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Data...3484541686</v>
        <stp/>
        <stp>BDP|11890849347572517576</stp>
        <tr r="C23" s="11"/>
      </tp>
      <tp t="s">
        <v>#N/A Requesting Data...2924821845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7.35</v>
        <stp/>
        <stp>BDP|17126916438941211442|22</stp>
        <stp>WLQ40 Index</stp>
        <stp>LAST_PRICE</stp>
        <tr r="K26" s="11"/>
        <tr r="D27" s="19"/>
      </tp>
      <tp t="s">
        <v>#N/A Requesting Data...1321859010</v>
        <stp/>
        <stp>BDP|11672668594955036146</stp>
        <tr r="M13" s="2"/>
      </tp>
      <tp t="s">
        <v>#N/A Requesting Data...3175652998</v>
        <stp/>
        <stp>BDP|10525875546933644503</stp>
        <tr r="J16" s="2"/>
      </tp>
      <tp t="s">
        <v>#N/A Requesting Data...4115123849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13.96</v>
        <stp/>
        <stp>BDP|1817248158173027332|22</stp>
        <stp>ODF27 Comdty</stp>
        <stp>LAST_PRICE</stp>
        <tr r="I9" s="2"/>
      </tp>
      <tp t="s">
        <v>#N/A Requesting Data...2435010730</v>
        <stp/>
        <stp>BDP|13922660516409086616</stp>
        <tr r="J8" s="2"/>
      </tp>
      <tp t="s">
        <v>#N/A Requesting Data...2447590229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Data...2503042249</v>
        <stp/>
        <stp>BDP|13351826156476807351</stp>
        <tr r="I5" s="11"/>
        <tr r="I4" s="19"/>
      </tp>
      <tp t="s">
        <v>#N/A Requesting Data...2945961190</v>
        <stp/>
        <stp>BDP|16242250041598013390</stp>
        <tr r="H12" s="2"/>
      </tp>
      <tp t="s">
        <v>#N/A Requesting Data...2816828204</v>
        <stp/>
        <stp>BDP|17554782934170103895</stp>
        <tr r="I12" s="11"/>
        <tr r="I13" s="19"/>
      </tp>
      <tp t="s">
        <v>#N/A Requesting Data...4121236757</v>
        <stp/>
        <stp>BDP|11933922321687068691</stp>
        <tr r="J30" s="11"/>
        <tr r="J36" s="11"/>
      </tp>
      <tp t="s">
        <v>#N/A Requesting Data...2953118704</v>
        <stp/>
        <stp>BDP|10989192625468543075</stp>
        <tr r="M11" s="2"/>
      </tp>
      <tp t="s">
        <v>#N/A Requesting Data...2293712565</v>
        <stp/>
        <stp>BDP|10560911534449628801</stp>
        <tr r="H16" s="2"/>
      </tp>
      <tp>
        <v>13.555</v>
        <stp/>
        <stp>BDP|5994555288853599865|22</stp>
        <stp>ODF28 Comdty</stp>
        <stp>LAST_PRICE</stp>
        <tr r="I10" s="2"/>
      </tp>
      <tp t="s">
        <v>#N/A Requesting Data...3217470776</v>
        <stp/>
        <stp>BDP|15250395624748236457</stp>
        <tr r="J13" s="11"/>
        <tr r="J14" s="19"/>
      </tp>
      <tp t="s">
        <v>#N/A Requesting Data...3199984645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Data...1650953995</v>
        <stp/>
        <stp>BDP|16401139052443934902</stp>
        <tr r="H13" s="11"/>
        <tr r="H14" s="19"/>
      </tp>
      <tp t="s">
        <v>#N/A Requesting Data...3588515315</v>
        <stp/>
        <stp>BDP|13199699395971985544</stp>
        <tr r="M12" s="2"/>
      </tp>
      <tp t="s">
        <v>#N/A Requesting Data...3489512666</v>
        <stp/>
        <stp>BDP|11018397475349807400</stp>
        <tr r="J10" s="11"/>
        <tr r="J11" s="19"/>
      </tp>
      <tp t="s">
        <v>#N/A Requesting Data...4161724002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Data...3008741475</v>
        <stp/>
        <stp>BDP|18066504518365779184</stp>
        <tr r="E9" s="7"/>
      </tp>
      <tp t="s">
        <v>#N/A Requesting Data...3917169277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Data...1215996037</v>
        <stp/>
        <stp>BDP|10795199835342094934</stp>
        <tr r="G12" s="7"/>
      </tp>
      <tp t="s">
        <v>#N/A Requesting Data...2018203647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Data...3937771254</v>
        <stp/>
        <stp>BDP|12094132856919978643</stp>
        <tr r="G13" s="11"/>
        <tr r="G14" s="19"/>
      </tp>
      <tp t="s">
        <v>#N/A Requesting Data...2911172182</v>
        <stp/>
        <stp>BDP|15560487271058748776</stp>
        <tr r="R15" s="19"/>
      </tp>
      <tp t="s">
        <v>#N/A Requesting Data...1880122795</v>
        <stp/>
        <stp>BDP|12664923227122563262</stp>
        <tr r="H15" s="2"/>
      </tp>
      <tp t="s">
        <v>#N/A Requesting Data...3657979051</v>
        <stp/>
        <stp>BDP|10132886557853282798</stp>
        <tr r="R25" s="19"/>
      </tp>
      <tp t="s">
        <v>#N/A Requesting Data...3351290118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13.87</v>
        <stp/>
        <stp>BDP|4318107740087500527|22</stp>
        <stp>ODF33 Comdty</stp>
        <stp>LAST_PRICE</stp>
        <tr r="I14" s="2"/>
      </tp>
      <tp t="s">
        <v>#N/A Requesting Data...1590518593</v>
        <stp/>
        <stp>BDP|18390658971311970670</stp>
        <tr r="D9" s="11"/>
        <tr r="D10" s="19"/>
      </tp>
      <tp t="s">
        <v>#N/A Requesting Data...2093333733</v>
        <stp/>
        <stp>BDP|15381531992630229786</stp>
        <tr r="J6" s="11"/>
        <tr r="J5" s="19"/>
      </tp>
      <tp t="s">
        <v>#N/A Requesting Data...2394131658</v>
        <stp/>
        <stp>BDP|17393541793456997356</stp>
        <tr r="H11" s="11"/>
        <tr r="H12" s="19"/>
      </tp>
      <tp t="s">
        <v>#N/A Requesting Data...4091499865</v>
        <stp/>
        <stp>BDP|16274177393281282193</stp>
        <tr r="G8" s="7"/>
      </tp>
      <tp t="s">
        <v>#N/A Requesting Data...1385326657</v>
        <stp/>
        <stp>BDP|11965837721833428627</stp>
        <tr r="M16" s="2"/>
      </tp>
      <tp t="s">
        <v>#N/A Requesting Data...3458973104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Data...1801734525</v>
        <stp/>
        <stp>BDP|15313882157430160621</stp>
        <tr r="C21" s="11"/>
      </tp>
      <tp t="s">
        <v>#N/A Requesting Data...3571080236</v>
        <stp/>
        <stp>BDP|14309772788493607646</stp>
        <tr r="M4" s="2"/>
      </tp>
      <tp t="s">
        <v>#N/A Requesting Data...3822368023</v>
        <stp/>
        <stp>BDP|14595801115303949097</stp>
        <tr r="E21" s="19"/>
      </tp>
      <tp t="s">
        <v>#N/A Requesting Data...2407614513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Data...1439171595</v>
        <stp/>
        <stp>BDP|18251230446683003334</stp>
        <tr r="B4" s="2"/>
      </tp>
      <tp t="s">
        <v>#N/A Requesting Data...3103357637</v>
        <stp/>
        <stp>BDP|16217601415257291833</stp>
        <tr r="K11" s="2"/>
      </tp>
      <tp t="e">
        <v>#N/A</v>
        <stp/>
        <stp>BDH|11562012552558773222</stp>
        <tr r="P9" s="2"/>
      </tp>
      <tp>
        <v>13.85</v>
        <stp/>
        <stp>BDP|1730388117014610034|22</stp>
        <stp>ODF35 Comdty</stp>
        <stp>LAST_PRICE</stp>
        <tr r="I15" s="2"/>
      </tp>
      <tp t="s">
        <v>#N/A Requesting Data...2319214279</v>
        <stp/>
        <stp>BDP|12414252169111583844</stp>
        <tr r="J9" s="11"/>
        <tr r="J10" s="19"/>
      </tp>
      <tp t="s">
        <v>#N/A Requesting Data...1714368302</v>
        <stp/>
        <stp>BDP|18247308852560902123</stp>
        <tr r="I6" s="11"/>
        <tr r="I5" s="19"/>
      </tp>
      <tp t="s">
        <v>#N/A Requesting Data...3167151395</v>
        <stp/>
        <stp>BDP|12873884328186186157</stp>
        <tr r="H26" s="19"/>
      </tp>
      <tp t="s">
        <v>#N/A Requesting Data...2941214331</v>
        <stp/>
        <stp>BDP|13407403793871815004</stp>
        <tr r="K6" s="2"/>
      </tp>
      <tp t="s">
        <v>#N/A Requesting Data...3683189350</v>
        <stp/>
        <stp>BDP|18177323470082276169</stp>
        <tr r="C20" s="11"/>
      </tp>
      <tp>
        <v>13.72</v>
        <stp/>
        <stp>BDP|8635531302600770334|22</stp>
        <stp>ODF30 Comdty</stp>
        <stp>LAST_PRICE</stp>
        <tr r="I12" s="2"/>
      </tp>
      <tp>
        <v>14.67</v>
        <stp/>
        <stp>BDP|7077160752787948741|22</stp>
        <stp>ODF26 Comdty</stp>
        <stp>LAST_PRICE</stp>
        <tr r="I7" s="2"/>
      </tp>
      <tp t="s">
        <v>#N/A Requesting Data...1315719122</v>
        <stp/>
        <stp>BDP|18210740456462118495</stp>
        <tr r="G11" s="7"/>
      </tp>
      <tp t="s">
        <v>#N/A Requesting Data...1876483021</v>
        <stp/>
        <stp>BDP|13811937565742578206</stp>
        <tr r="K5" s="2"/>
      </tp>
      <tp t="s">
        <v>#N/A Requesting Data...1434786842</v>
        <stp/>
        <stp>BDP|11302641772339703592</stp>
        <tr r="J12" s="11"/>
        <tr r="J13" s="19"/>
      </tp>
      <tp t="s">
        <v>#N/A Requesting Data...2419045320</v>
        <stp/>
        <stp>BDP|18144735643102604587</stp>
        <tr r="I7" s="11"/>
        <tr r="I7" s="19"/>
      </tp>
      <tp t="s">
        <v>#N/A Requesting Data...3171203462</v>
        <stp/>
        <stp>BDP|17891750447431177959</stp>
        <tr r="I23" s="19"/>
      </tp>
      <tp t="s">
        <v>#N/A Requesting Data...1791710373</v>
        <stp/>
        <stp>BDP|13169219909279069493</stp>
        <tr r="I9" s="19"/>
      </tp>
      <tp t="s">
        <v>#N/A Requesting Data...3661777619</v>
        <stp/>
        <stp>BDP|15169911027214728631</stp>
        <tr r="I11" s="11"/>
        <tr r="I12" s="19"/>
      </tp>
      <tp t="s">
        <v>#N/A Requesting Data...2116764257</v>
        <stp/>
        <stp>BDP|13938612248508071558</stp>
        <tr r="J14" s="2"/>
      </tp>
      <tp t="s">
        <v>#N/A Requesting Data...2562049878</v>
        <stp/>
        <stp>BDP|15756764600217707937</stp>
        <tr r="I9" s="11"/>
        <tr r="I10" s="19"/>
      </tp>
      <tp>
        <v>7.57</v>
        <stp/>
        <stp>BDP|15191354459661457650|22</stp>
        <stp>WLQ28 Index</stp>
        <stp>LAST_PRICE</stp>
        <tr r="K21" s="11"/>
        <tr r="D23" s="19"/>
      </tp>
      <tp t="s">
        <v>#N/A Requesting Data...1590355484</v>
        <stp/>
        <stp>BDP|16275844520047691695</stp>
        <tr r="I6" s="19"/>
      </tp>
      <tp t="s">
        <v>#N/A Requesting Data...1595423572</v>
        <stp/>
        <stp>BDP|16565084299882524097</stp>
        <tr r="E22" s="19"/>
      </tp>
      <tp t="s">
        <v>#N/A Requesting Data...2445393335</v>
        <stp/>
        <stp>BDP|13919009196892112561</stp>
        <tr r="G6" s="19"/>
      </tp>
      <tp t="s">
        <v>#N/A Requesting Data...2594967627</v>
        <stp/>
        <stp>BDP|10685517029532594805</stp>
        <tr r="J10" s="11"/>
        <tr r="J11" s="19"/>
      </tp>
      <tp t="s">
        <v>#N/A Requesting Data...3762837082</v>
        <stp/>
        <stp>BDP|10190007799825004140</stp>
        <tr r="J10" s="2"/>
      </tp>
      <tp t="s">
        <v>#N/A Requesting Data...1419678782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Data...4242803665</v>
        <stp/>
        <stp>BDP|10764697960379803489</stp>
        <tr r="H14" s="11"/>
        <tr r="H15" s="19"/>
      </tp>
      <tp t="s">
        <v>#N/A Requesting Data...3205330052</v>
        <stp/>
        <stp>BDP|13517598616202729838</stp>
        <tr r="K8" s="2"/>
      </tp>
      <tp t="s">
        <v>#N/A Requesting Data...1903721555</v>
        <stp/>
        <stp>BDP|17283641756651242833</stp>
        <tr r="I13" s="11"/>
        <tr r="I14" s="19"/>
      </tp>
      <tp t="s">
        <v>#N/A Requesting Data...3020608610</v>
        <stp/>
        <stp>BDP|11750802159294733595</stp>
        <tr r="D7" s="11"/>
        <tr r="D7" s="19"/>
      </tp>
      <tp t="s">
        <v>#N/A Requesting Data...4294711872</v>
        <stp/>
        <stp>BDP|13791043005266774797</stp>
        <tr r="K3" s="2"/>
      </tp>
      <tp t="s">
        <v>#N/A Requesting Data...1766275848</v>
        <stp/>
        <stp>BDP|16346012453228382996</stp>
        <tr r="M14" s="2"/>
      </tp>
      <tp>
        <v>7.43</v>
        <stp/>
        <stp>BDP|17400812045415001977|22</stp>
        <stp>WLQ30 Index</stp>
        <stp>LAST_PRICE</stp>
        <tr r="K23" s="11"/>
        <tr r="D24" s="19"/>
      </tp>
      <tp t="s">
        <v>#N/A Requesting Data...3637422933</v>
        <stp/>
        <stp>BDP|14493345555019657991</stp>
        <tr r="D22" s="11"/>
      </tp>
      <tp t="s">
        <v>#N/A Requesting Data...3018206049</v>
        <stp/>
        <stp>BDP|10381663256273547222</stp>
        <tr r="J7" s="2"/>
      </tp>
      <tp t="s">
        <v>#N/A Requesting Data...3457547974</v>
        <stp/>
        <stp>BDP|14207649066395210291</stp>
        <tr r="E14" s="11"/>
        <tr r="E15" s="19"/>
      </tp>
      <tp t="s">
        <v>#N/A Requesting Data...3876966755</v>
        <stp/>
        <stp>BDP|10329258298459125127</stp>
        <tr r="D6" s="11"/>
        <tr r="D5" s="19"/>
      </tp>
      <tp>
        <v>9.02</v>
        <stp/>
        <stp>BDP|12311044885073610825|22</stp>
        <stp>WLQ26 Index</stp>
        <stp>LAST_PRICE</stp>
        <tr r="K19" s="11"/>
        <tr r="D21" s="19"/>
      </tp>
      <tp t="s">
        <v>#N/A Requesting Data...2477338033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Data...3490720487</v>
        <stp/>
        <stp>BDP|15657766851707412375</stp>
        <tr r="H9" s="2"/>
      </tp>
      <tp t="s">
        <v>#N/A Requesting Data...1343536580</v>
        <stp/>
        <stp>BDP|10206336109409844951</stp>
        <tr r="G5" s="11"/>
        <tr r="G4" s="19"/>
      </tp>
      <tp t="s">
        <v>#N/A Requesting Data...1669970675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Data...4211748653</v>
        <stp/>
        <stp>BDP|13514466073332803207</stp>
        <tr r="E10" s="7"/>
      </tp>
      <tp t="s">
        <v>#N/A Requesting Data...1370219724</v>
        <stp/>
        <stp>BDP|15932419454602327679</stp>
        <tr r="R17" s="19"/>
      </tp>
      <tp t="s">
        <v>#N/A Requesting Data...1321502427</v>
        <stp/>
        <stp>BDP|10734617210797818067</stp>
        <tr r="H8" s="11"/>
        <tr r="H8" s="19"/>
      </tp>
      <tp t="s">
        <v>#N/A Requesting Data...3650848989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Data...3278999502</v>
        <stp/>
        <stp>BDP|12488034333200047180</stp>
        <tr r="E7" s="11"/>
        <tr r="E7" s="19"/>
      </tp>
      <tp t="s">
        <v>#N/A Requesting Data...1672535623</v>
        <stp/>
        <stp>BDP|15079044459285072518</stp>
        <tr r="C24" s="11"/>
      </tp>
      <tp t="s">
        <v>#N/A Requesting Data...3227420918</v>
        <stp/>
        <stp>BDP|12403675587034363894</stp>
        <tr r="E24" s="19"/>
      </tp>
      <tp t="s">
        <v>#N/A Requesting Data...1513883785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Data...2746264634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Data...1654613321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Data...2308153749</v>
        <stp/>
        <stp>BDP|13827638941138882945</stp>
        <tr r="D21" s="11"/>
      </tp>
      <tp t="s">
        <v>#N/A Requesting Data...3226754857</v>
        <stp/>
        <stp>BDP|12011324621007283512</stp>
        <tr r="K10" s="2"/>
      </tp>
      <tp t="s">
        <v>#N/A Requesting Data...1885356543</v>
        <stp/>
        <stp>BDP|13944439535751923464</stp>
        <tr r="G7" s="7"/>
      </tp>
      <tp t="s">
        <v>#N/A Requesting Data...3377379179</v>
        <stp/>
        <stp>BDP|12486181792623693882</stp>
        <tr r="I8" s="11"/>
        <tr r="I8" s="19"/>
      </tp>
      <tp t="s">
        <v>#N/A Requesting Data...3726611276</v>
        <stp/>
        <stp>BDP|15867650078552221747</stp>
        <tr r="J14" s="11"/>
        <tr r="J15" s="19"/>
      </tp>
      <tp t="s">
        <v>#N/A Requesting Data...3894762095</v>
        <stp/>
        <stp>BDP|16598361100882620607</stp>
        <tr r="E20" s="19"/>
      </tp>
      <tp t="s">
        <v>#N/A Requesting Data...3110767619</v>
        <stp/>
        <stp>BDP|14549521927542330072</stp>
        <tr r="B3" s="2"/>
      </tp>
      <tp t="s">
        <v>#N/A Requesting Data...3023177414</v>
        <stp/>
        <stp>BDP|15569729104905018670</stp>
        <tr r="G14" s="11"/>
        <tr r="G15" s="19"/>
      </tp>
      <tp t="s">
        <v>#N/A Requesting Data...2850639000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Data...3806526227</v>
        <stp/>
        <stp>BDP|15603954615614077815</stp>
        <tr r="H4" s="11"/>
        <tr r="H3" s="19"/>
      </tp>
    </main>
    <main first="bofaddin.rtdserver">
      <tp t="s">
        <v>#N/A Requesting Data...3923992573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Data...2160583519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Data...3070110098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Data...3323652597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Data...2647481996</v>
        <stp/>
        <stp>BDP|10167746766623851495</stp>
        <tr r="H27" s="19"/>
      </tp>
      <tp t="s">
        <v>#N/A Requesting Data...1941906100</v>
        <stp/>
        <stp>BDP|15650113847534740213</stp>
        <tr r="K16" s="2"/>
      </tp>
      <tp>
        <v>7.42</v>
        <stp/>
        <stp>BDP|15206803498617246315|22</stp>
        <stp>WLK35 Index</stp>
        <stp>LAST_PRICE</stp>
        <tr r="K25" s="11"/>
        <tr r="D26" s="19"/>
      </tp>
      <tp t="s">
        <v>#N/A Requesting Data...3115508679</v>
        <stp/>
        <stp>BDP|13254377893488997629</stp>
        <tr r="D24" s="11"/>
      </tp>
      <tp t="s">
        <v>#N/A Requesting Data...1571542839</v>
        <stp/>
        <stp>BDP|17168141665277915099</stp>
        <tr r="J6" s="11"/>
        <tr r="J5" s="19"/>
      </tp>
      <tp t="s">
        <v>#N/A Requesting Data...3179344693</v>
        <stp/>
        <stp>BDP|13192264257971139213</stp>
        <tr r="B5" s="2"/>
      </tp>
      <tp t="s">
        <v>#N/A Requesting Data...3955997463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7.47</v>
        <stp/>
        <stp>BDP|11202313113777109480|22</stp>
        <stp>WLQ32 Index</stp>
        <stp>LAST_PRICE</stp>
        <tr r="K24" s="11"/>
        <tr r="D25" s="19"/>
      </tp>
      <tp t="s">
        <v>#N/A Requesting Data...1915418364</v>
        <stp/>
        <stp>BDP|11400645938887008706</stp>
        <tr r="J8" s="11"/>
        <tr r="J8" s="19"/>
      </tp>
      <tp t="s">
        <v>#N/A Requesting Data...1546610390</v>
        <stp/>
        <stp>BDP|11901617520055099407</stp>
        <tr r="H22" s="19"/>
      </tp>
      <tp t="s">
        <v>#N/A Requesting Data...3205321742</v>
        <stp/>
        <stp>BDP|15400756759381384234</stp>
        <tr r="D23" s="11"/>
      </tp>
      <tp t="s">
        <v>#N/A Requesting Data...4287303492</v>
        <stp/>
        <stp>BDP|12640648403606974635</stp>
        <tr r="H11" s="2"/>
      </tp>
      <tp t="s">
        <v>#N/A Requesting Data...2307282144</v>
        <stp/>
        <stp>BDP|16467386859441799584</stp>
        <tr r="H21" s="19"/>
      </tp>
      <tp t="s">
        <v>#N/A Requesting Data...3866827641</v>
        <stp/>
        <stp>BDP|14499871584089873959</stp>
        <tr r="J5" s="2"/>
      </tp>
      <tp t="s">
        <v>#N/A Requesting Data...1780118363</v>
        <stp/>
        <stp>BDP|15874572719711331490</stp>
        <tr r="E8" s="11"/>
        <tr r="E8" s="19"/>
      </tp>
      <tp>
        <v>8.01</v>
        <stp/>
        <stp>BDP|18343878312230213019|22</stp>
        <stp>WLK27 Index</stp>
        <stp>LAST_PRICE</stp>
        <tr r="K20" s="11"/>
        <tr r="D22" s="19"/>
      </tp>
      <tp t="s">
        <v>#N/A Requesting Data...2256804522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Data...2024084465</v>
        <stp/>
        <stp>BDP|10311071319847809260</stp>
        <tr r="E6" s="11"/>
        <tr r="E5" s="19"/>
      </tp>
      <tp t="s">
        <v>#N/A Requesting Data...2583163501</v>
        <stp/>
        <stp>BDP|13500928233515131809</stp>
        <tr r="R29" s="19"/>
      </tp>
      <tp t="s">
        <v>#N/A Requesting Data...3545839821</v>
        <stp/>
        <stp>BDP|17886146055302615594</stp>
        <tr r="H10" s="2"/>
      </tp>
      <tp t="s">
        <v>#N/A Requesting Data...2402364674</v>
        <stp/>
        <stp>BDP|15780778072099169853</stp>
        <tr r="H7" s="2"/>
      </tp>
      <tp>
        <v>13.82</v>
        <stp/>
        <stp>BDP|9537380863981849389|22</stp>
        <stp>ODF31 Comdty</stp>
        <stp>LAST_PRICE</stp>
        <tr r="I13" s="2"/>
      </tp>
      <tp t="s">
        <v>#N/A Requesting Data...2890115992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Data...2608787268</v>
        <stp/>
        <stp>BDP|12508709024814224690</stp>
        <tr r="D14" s="11"/>
        <tr r="D15" s="19"/>
      </tp>
      <tp t="s">
        <v>#N/A Requesting Data...2892402633</v>
        <stp/>
        <stp>BDP|16680580833864261100</stp>
        <tr r="C19" s="11"/>
      </tp>
      <tp t="s">
        <v>#N/A Requesting Data...2141657412</v>
        <stp/>
        <stp>BDP|10601763240924932273</stp>
        <tr r="B7" s="2"/>
      </tp>
      <tp t="s">
        <v>#N/A Requesting Data...3904313378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Data...4276151584</v>
        <stp/>
        <stp>BDP|12246695054252844675</stp>
        <tr r="I3" s="11"/>
        <tr r="I2" s="19"/>
      </tp>
      <tp t="s">
        <v>#N/A Requesting Data...1460330232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Data...2412071007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Data...3411164575</v>
        <stp/>
        <stp>BDP|14450913867796246868</stp>
        <tr r="E5" s="11"/>
        <tr r="E4" s="19"/>
      </tp>
      <tp t="e">
        <v>#N/A</v>
        <stp/>
        <stp>BDH|14014574843546096635</stp>
        <tr r="B30" s="11"/>
      </tp>
    </main>
    <main first="bofaddin.rtdserver">
      <tp>
        <v>14.15</v>
        <stp/>
        <stp>BDP|14793314295211657181|22</stp>
        <stp>BZDIOVRA Index</stp>
        <stp>YEST_LAST_TRADE</stp>
        <tr r="J3" s="2"/>
      </tp>
      <tp>
        <v>7.4550000000000001</v>
        <stp/>
        <stp>BDP|6555917527705726771|22</stp>
        <stp>WLK29 Index</stp>
        <stp>LAST_PRICE</stp>
        <tr r="K22" s="11"/>
      </tp>
      <tp>
        <v>13.827999999999999</v>
        <stp/>
        <stp>BDP|17867681293201701771|22</stp>
        <stp>ODF37 Comdty</stp>
        <stp>LAST_PRICE</stp>
        <tr r="I16" s="2"/>
      </tp>
      <tp>
        <v>14.37</v>
        <stp/>
        <stp>BDP|16535547972267483256|22</stp>
        <stp>ODN26 Comdty</stp>
        <stp>LAST_PRICE</stp>
        <tr r="I8" s="2"/>
      </tp>
      <tp>
        <v>14.15</v>
        <stp/>
        <stp>BDP|11032077937065190793|22</stp>
        <stp>ODK25 Comdty</stp>
        <stp>LAST_PRICE</stp>
        <tr r="I5" s="2"/>
      </tp>
      <tp>
        <v>13.6</v>
        <stp/>
        <stp>BDP|17222976670638756393|22</stp>
        <stp>ODF29 Comdty</stp>
        <stp>LAST_PRICE</stp>
        <tr r="I11" s="2"/>
      </tp>
      <tp>
        <v>14.552</v>
        <stp/>
        <stp>BDP|11269106225149150376|22</stp>
        <stp>ODN25 Comdty</stp>
        <stp>LAST_PRICE</stp>
        <tr r="I6" s="2"/>
      </tp>
      <tp>
        <v>14.15</v>
        <stp/>
        <stp>BDP|13502834249559134851|22</stp>
        <stp>BZDIOVRA Index</stp>
        <stp>LAST_PRICE</stp>
        <tr r="I3" s="2"/>
      </tp>
      <tp t="s">
        <v>#N/A Requesting Data...3703416866</v>
        <stp/>
        <stp>BDP|4638716679660660820</stp>
        <tr r="H8" s="2"/>
      </tp>
      <tp t="s">
        <v>#N/A Requesting Data...1830579885</v>
        <stp/>
        <stp>BDP|5850214959956854834</stp>
        <tr r="H3" s="11"/>
        <tr r="H2" s="19"/>
      </tp>
      <tp t="s">
        <v>#N/A Requesting Data...4188175904</v>
        <stp/>
        <stp>BDP|1643486086802458341</stp>
        <tr r="E25" s="19"/>
      </tp>
      <tp t="s">
        <v>#N/A Requesting Data...4201260307</v>
        <stp/>
        <stp>BDP|4157223935860898914</stp>
        <tr r="J9" s="19"/>
      </tp>
      <tp t="s">
        <v>#N/A Requesting Data...3848417696</v>
        <stp/>
        <stp>BDP|9769032697008941467</stp>
        <tr r="E4" s="11"/>
        <tr r="E3" s="19"/>
      </tp>
      <tp t="s">
        <v>#N/A Requesting Data...3071633475</v>
        <stp/>
        <stp>BDP|2187806360183599399</stp>
        <tr r="M8" s="2"/>
      </tp>
      <tp t="s">
        <v>#N/A Requesting Data...3693190279</v>
        <stp/>
        <stp>BDP|9453706824659239917</stp>
        <tr r="D4" s="11"/>
        <tr r="D3" s="19"/>
      </tp>
      <tp t="s">
        <v>#N/A Requesting Data...3854731216</v>
        <stp/>
        <stp>BDP|2992747448774164936</stp>
        <tr r="E27" s="19"/>
      </tp>
      <tp t="s">
        <v>#N/A Requesting Data...2335788660</v>
        <stp/>
        <stp>BDP|4395756221404557952</stp>
        <tr r="D3" s="11"/>
        <tr r="D2" s="19"/>
      </tp>
      <tp t="s">
        <v>#N/A Requesting Data...1658956334</v>
        <stp/>
        <stp>BDP|8426700375802659609</stp>
        <tr r="G10" s="11"/>
        <tr r="G11" s="19"/>
      </tp>
      <tp t="s">
        <v>#N/A Requesting Data...2312784701</v>
        <stp/>
        <stp>BDP|3905065737155367827</stp>
        <tr r="G7" s="11"/>
        <tr r="G7" s="19"/>
      </tp>
      <tp t="s">
        <v>#N/A Requesting Data...3388756971</v>
        <stp/>
        <stp>BDP|2001157129209643549</stp>
        <tr r="I25" s="19"/>
      </tp>
      <tp t="s">
        <v>#N/A Requesting Data...2725839573</v>
        <stp/>
        <stp>BDP|3794307997384608046</stp>
        <tr r="I4" s="11"/>
        <tr r="I3" s="19"/>
      </tp>
      <tp t="s">
        <v>#N/A Requesting Data...4001734391</v>
        <stp/>
        <stp>BDP|4275888243441819414</stp>
        <tr r="E26" s="19"/>
      </tp>
      <tp t="s">
        <v>#N/A Requesting Data...2780050129</v>
        <stp/>
        <stp>BDP|1923241929759262565</stp>
        <tr r="M10" s="2"/>
      </tp>
      <tp t="s">
        <v>#N/A Requesting Data...4076041405</v>
        <stp/>
        <stp>BDP|3331986474028834805</stp>
        <tr r="J5" s="11"/>
        <tr r="J4" s="19"/>
      </tp>
      <tp t="s">
        <v>#N/A Requesting Data...1913277566</v>
        <stp/>
        <stp>BDP|5983646568229835184</stp>
        <tr r="R20" s="19"/>
      </tp>
      <tp t="s">
        <v>#N/A Requesting Data...3760109439</v>
        <stp/>
        <stp>BDP|4734890585182203825</stp>
        <tr r="D19" s="11"/>
      </tp>
      <tp t="s">
        <v>#N/A Requesting Data...2821395724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Data...1740719553</v>
        <stp/>
        <stp>BDP|5084823412455529785</stp>
        <tr r="H5" s="11"/>
        <tr r="H4" s="19"/>
      </tp>
      <tp t="s">
        <v>#N/A Requesting Data...2625787147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Data...2685283718</v>
        <stp/>
        <stp>BDP|3666674876795321902</stp>
        <tr r="E6" s="19"/>
      </tp>
      <tp t="s">
        <v>#N/A Requesting Data...3985301650</v>
        <stp/>
        <stp>BDP|7052549700088374422</stp>
        <tr r="J13" s="2"/>
      </tp>
      <tp t="s">
        <v>#N/A Requesting Data...3427448799</v>
        <stp/>
        <stp>BDP|9741032815896210067</stp>
        <tr r="K4" s="2"/>
      </tp>
      <tp t="s">
        <v>#N/A Requesting Data...3342235193</v>
        <stp/>
        <stp>BDP|9882058252866127540</stp>
        <tr r="I27" s="19"/>
      </tp>
      <tp t="s">
        <v>#N/A Requesting Data...3126493380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Data...2707059606</v>
        <stp/>
        <stp>BDP|8711749621454981610</stp>
        <tr r="H10" s="11"/>
        <tr r="H11" s="19"/>
      </tp>
      <tp t="s">
        <v>#N/A Requesting Data...2816378676</v>
        <stp/>
        <stp>BDP|2124980644386234646</stp>
        <tr r="R14" s="19"/>
      </tp>
      <tp t="s">
        <v>#N/A Requesting Data...2128297043</v>
        <stp/>
        <stp>BDP|2978154715375302822</stp>
        <tr r="C18" s="11"/>
      </tp>
      <tp t="s">
        <v>#N/A Requesting Data...2259373176</v>
        <stp/>
        <stp>BDP|4159726335098711786</stp>
        <tr r="D5" s="11"/>
        <tr r="D4" s="19"/>
      </tp>
      <tp t="s">
        <v>#N/A Requesting Data...3832874663</v>
        <stp/>
        <stp>BDP|6600922458241548475</stp>
        <tr r="J11" s="11"/>
        <tr r="J12" s="19"/>
      </tp>
      <tp t="s">
        <v>#N/A Requesting Data...2384338432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Data...3262117352</v>
        <stp/>
        <stp>BDP|7509049474986681906</stp>
        <tr r="H24" s="19"/>
      </tp>
      <tp t="s">
        <v>#N/A Requesting Data...2704676389</v>
        <stp/>
        <stp>BDP|8651142543386755452</stp>
        <tr r="I26" s="19"/>
      </tp>
      <tp t="s">
        <v>#N/A Requesting Data...3144395975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Data...2937231894</v>
        <stp/>
        <stp>BDP|6401007919956475918</stp>
        <tr r="K9" s="2"/>
      </tp>
      <tp t="s">
        <v>#N/A Requesting Data...3776568495</v>
        <stp/>
        <stp>BDP|3594728727869926770</stp>
        <tr r="E11" s="11"/>
        <tr r="E12" s="19"/>
      </tp>
      <tp t="s">
        <v>#N/A Requesting Data...2754332797</v>
        <stp/>
        <stp>BDP|1295270050609935714</stp>
        <tr r="H6" s="11"/>
        <tr r="H5" s="19"/>
      </tp>
      <tp t="s">
        <v>#N/A Requesting Data...1858729820</v>
        <stp/>
        <stp>BDP|9586602971314157476</stp>
        <tr r="J7" s="11"/>
        <tr r="J7" s="19"/>
      </tp>
      <tp t="s">
        <v>#N/A Requesting Data...3392078157</v>
        <stp/>
        <stp>BDP|5897436104601965865</stp>
        <tr r="J6" s="19"/>
      </tp>
      <tp t="s">
        <v>#N/A Requesting Data...4163965100</v>
        <stp/>
        <stp>BDP|7210719112410508942</stp>
        <tr r="J9" s="19"/>
      </tp>
      <tp t="s">
        <v>#N/A Requesting Data...3347522713</v>
        <stp/>
        <stp>BDP|6258822248703087193</stp>
        <tr r="I22" s="19"/>
      </tp>
      <tp t="s">
        <v>#N/A Requesting Data...2889058596</v>
        <stp/>
        <stp>BDP|6999313489046488323</stp>
        <tr r="K12" s="2"/>
      </tp>
      <tp t="s">
        <v>#N/A Requesting Data...2431664853</v>
        <stp/>
        <stp>BDP|8414640352844636739</stp>
        <tr r="K13" s="2"/>
      </tp>
      <tp t="s">
        <v>#N/A Requesting Data...3172502447</v>
        <stp/>
        <stp>BDP|6160330820607293841</stp>
        <tr r="J6" s="19"/>
      </tp>
      <tp t="s">
        <v>#N/A Requesting Data...2347243874</v>
        <stp/>
        <stp>BDP|3315293682106022630</stp>
        <tr r="J7" s="11"/>
        <tr r="J7" s="19"/>
      </tp>
      <tp t="s">
        <v>#N/A Requesting Data...3602875981</v>
        <stp/>
        <stp>BDP|9429013316019147896</stp>
        <tr r="R21" s="19"/>
      </tp>
      <tp t="s">
        <v>#N/A Requesting Data...3583973690</v>
        <stp/>
        <stp>BDP|2990502423164020862</stp>
        <tr r="M9" s="2"/>
      </tp>
      <tp t="s">
        <v>#N/A Requesting Data...2367718305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Data...3998974328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Data...2982414597</v>
        <stp/>
        <stp>BDP|8154902215360295977</stp>
        <tr r="H20" s="19"/>
      </tp>
      <tp t="s">
        <v>#N/A Requesting Data...3711870582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Data...2455894753</v>
        <stp/>
        <stp>BDP|9636783809803462453</stp>
        <tr r="C25" s="11"/>
      </tp>
      <tp t="s">
        <v>#N/A Requesting Data...3823983943</v>
        <stp/>
        <stp>BDP|8805667161083002133</stp>
        <tr r="J4" s="11"/>
        <tr r="J3" s="19"/>
      </tp>
      <tp t="s">
        <v>#N/A Requesting Data...3399211347</v>
        <stp/>
        <stp>BDP|7546476684227611629</stp>
        <tr r="M7" s="2"/>
      </tp>
      <tp t="s">
        <v>#N/A Requesting Data...3661382586</v>
        <stp/>
        <stp>BDP|4774572175039586539</stp>
        <tr r="D9" s="19"/>
      </tp>
      <tp t="s">
        <v>#N/A Requesting Data...4144050320</v>
        <stp/>
        <stp>BDP|9349190465432927654</stp>
        <tr r="C26" s="11"/>
      </tp>
      <tp t="s">
        <v>#N/A Requesting Data...4220894907</v>
        <stp/>
        <stp>BDP|5332477555246563840</stp>
        <tr r="H6" s="2"/>
      </tp>
      <tp t="s">
        <v>#N/A Requesting Data...3535623935</v>
        <stp/>
        <stp>BDP|9296062114427229555</stp>
        <tr r="H5" s="2"/>
      </tp>
      <tp t="s">
        <v>#N/A Requesting Data...3743074556</v>
        <stp/>
        <stp>BDP|3131810410801081170</stp>
        <tr r="H12" s="11"/>
        <tr r="H13" s="19"/>
      </tp>
      <tp t="s">
        <v>#N/A Requesting Data...1949499246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Data...3745536486</v>
        <stp/>
        <stp>BDP|5970432481165816675</stp>
        <tr r="J9" s="2"/>
      </tp>
      <tp t="s">
        <v>#N/A Requesting Data...2412738045</v>
        <stp/>
        <stp>BDP|6428209671071195804</stp>
        <tr r="D25" s="11"/>
      </tp>
      <tp t="s">
        <v>#N/A Requesting Data...3476957370</v>
        <stp/>
        <stp>BDP|6181484335763016961</stp>
        <tr r="I21" s="19"/>
      </tp>
      <tp t="s">
        <v>#N/A Requesting Data...3902998168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Data...3538461825</v>
        <stp/>
        <stp>BDP|3612074661198875616</stp>
        <tr r="J3" s="11"/>
        <tr r="J2" s="19"/>
      </tp>
      <tp t="s">
        <v>#N/A Requesting Data...2641819097</v>
        <stp/>
        <stp>BDP|6009636741147577859</stp>
        <tr r="I20" s="19"/>
      </tp>
      <tp t="s">
        <v>#N/A Requesting Data...2977815996</v>
        <stp/>
        <stp>BDP|5416050933808437507</stp>
        <tr r="E12" s="11"/>
        <tr r="E13" s="19"/>
      </tp>
      <tp t="s">
        <v>#N/A Requesting Data...2713173347</v>
        <stp/>
        <stp>BDP|4469726952068478577</stp>
        <tr r="E3" s="11"/>
        <tr r="E2" s="19"/>
      </tp>
      <tp t="s">
        <v>#N/A Requesting Data...2202079938</v>
        <stp/>
        <stp>BDP|2514423990686244217</stp>
        <tr r="D11" s="11"/>
        <tr r="D12" s="19"/>
      </tp>
      <tp t="s">
        <v>#N/A Requesting Data...3389286669</v>
        <stp/>
        <stp>BDP|5505121907678251772</stp>
        <tr r="G6" s="11"/>
        <tr r="G5" s="19"/>
      </tp>
      <tp t="s">
        <v>#N/A Requesting Data...2868987733</v>
        <stp/>
        <stp>BDP|6717872964888555496</stp>
        <tr r="K7" s="2"/>
      </tp>
      <tp t="s">
        <v>#N/A Requesting Data...2251090720</v>
        <stp/>
        <stp>BDP|7628246514408667822</stp>
        <tr r="I14" s="11"/>
        <tr r="I15" s="19"/>
      </tp>
      <tp t="s">
        <v>#N/A Requesting Data...2738038768</v>
        <stp/>
        <stp>BDP|3463804556948818291</stp>
        <tr r="D20" s="11"/>
      </tp>
      <tp t="s">
        <v>#N/A Requesting Data...2491500606</v>
        <stp/>
        <stp>BDP|1877563044224185082</stp>
        <tr r="R11" s="19"/>
      </tp>
      <tp t="s">
        <v>#N/A Requesting Data...3216754558</v>
        <stp/>
        <stp>BDP|3931452041031580694</stp>
        <tr r="J15" s="2"/>
      </tp>
      <tp t="s">
        <v>#N/A Requesting Data...3891974245</v>
        <stp/>
        <stp>BDP|6086773022681627652</stp>
        <tr r="R3" s="19"/>
      </tp>
      <tp t="s">
        <v>#N/A Requesting Data...2206510495</v>
        <stp/>
        <stp>BDP|9274013617679287535</stp>
        <tr r="G9" s="19"/>
      </tp>
      <tp t="s">
        <v>#N/A Requesting Data...3479227817</v>
        <stp/>
        <stp>BDP|5458019831893466086</stp>
        <tr r="J11" s="11"/>
        <tr r="J12" s="19"/>
      </tp>
      <tp t="s">
        <v>#N/A Requesting Data...2008980251</v>
        <stp/>
        <stp>BDP|5425105562507935010</stp>
        <tr r="K14" s="2"/>
      </tp>
      <tp t="s">
        <v>#N/A Requesting Data...4030824839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Data...4224558414</v>
        <stp/>
        <stp>BDP|9507205330525513839</stp>
        <tr r="J5" s="11"/>
        <tr r="J4" s="19"/>
      </tp>
      <tp t="s">
        <v>#N/A Requesting Data...2612202486</v>
        <stp/>
        <stp>BDP|2101225401797588245</stp>
        <tr r="H14" s="2"/>
      </tp>
      <tp t="s">
        <v>#N/A Requesting Data...3334759360</v>
        <stp/>
        <stp>BDP|7380091922057856733</stp>
        <tr r="J4" s="2"/>
      </tp>
      <tp t="s">
        <v>#N/A Requesting Data...2161418022</v>
        <stp/>
        <stp>BDP|7227915130840435804</stp>
        <tr r="E23" s="19"/>
      </tp>
      <tp t="s">
        <v>#N/A Requesting Data...4212818271</v>
        <stp/>
        <stp>BDP|6648854877445314932</stp>
        <tr r="C22" s="11"/>
      </tp>
      <tp t="s">
        <v>#N/A Requesting Data...2557734105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Data...3965768398</v>
        <stp/>
        <stp>BDP|8996523424079587047</stp>
        <tr r="J4" s="11"/>
        <tr r="J3" s="19"/>
      </tp>
      <tp t="s">
        <v>#N/A Requesting Data...2595384956</v>
        <stp/>
        <stp>BDP|5683100328445387518</stp>
        <tr r="G9" s="7"/>
      </tp>
      <tp t="s">
        <v>#N/A Requesting Data...4135635102</v>
        <stp/>
        <stp>BDP|1822719222220999206</stp>
        <tr r="D12" s="11"/>
        <tr r="D13" s="19"/>
      </tp>
      <tp t="s">
        <v>#N/A Requesting Data...3490974631</v>
        <stp/>
        <stp>BDP|3412478252612481668</stp>
        <tr r="D13" s="11"/>
        <tr r="D14" s="19"/>
      </tp>
      <tp t="s">
        <v>#N/A Requesting Data...2508326701</v>
        <stp/>
        <stp>BDP|1687368956969111871</stp>
        <tr r="K15" s="2"/>
      </tp>
      <tp t="s">
        <v>#N/A Requesting Data...4253583798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Data...2734532244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Data...3439372212</v>
        <stp/>
        <stp>BDP|2374175931660047606</stp>
        <tr r="H13" s="2"/>
      </tp>
      <tp t="s">
        <v>#N/A Requesting Data...3506460050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Data...3294204299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Data...2068593779</v>
        <stp/>
        <stp>BDP|2190926934948613723</stp>
        <tr r="H6" s="19"/>
      </tp>
      <tp t="s">
        <v>#N/A Requesting Data...2906053168</v>
        <stp/>
        <stp>BDP|4375753900560113469</stp>
        <tr r="R10" s="19"/>
      </tp>
      <tp t="s">
        <v>#N/A Requesting Data...3324577637</v>
        <stp/>
        <stp>BDP|4463478870191165152</stp>
        <tr r="M6" s="2"/>
      </tp>
      <tp t="s">
        <v>#N/A Requesting Data...2704919080</v>
        <stp/>
        <stp>BDP|6458698369549551863</stp>
        <tr r="I10" s="11"/>
        <tr r="I11" s="19"/>
      </tp>
      <tp t="s">
        <v>#N/A Requesting Data...3343606480</v>
        <stp/>
        <stp>BDP|5090352166701754608</stp>
        <tr r="F29" s="11"/>
      </tp>
      <tp t="s">
        <v>#N/A Requesting Data...3606613570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Data...3523292744</v>
        <stp/>
        <stp>BDP|1827417845708676912</stp>
        <tr r="D8" s="11"/>
        <tr r="D8" s="19"/>
      </tp>
      <tp t="s">
        <v>#N/A Requesting Data...3225395388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Data...2788558469</v>
        <stp/>
        <stp>BDP|5901000520520466755</stp>
        <tr r="H23" s="19"/>
      </tp>
      <tp t="s">
        <v>#N/A Requesting Data...2063223778</v>
        <stp/>
        <stp>BDP|4651376489008602716</stp>
        <tr r="J13" s="11"/>
        <tr r="J14" s="19"/>
      </tp>
      <tp t="s">
        <v>#N/A Requesting Data...2177997683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Data...2799250629</v>
        <stp/>
        <stp>BDP|5054854074032400854</stp>
        <tr r="D18" s="11"/>
      </tp>
      <tp t="s">
        <v>#N/A Requesting Data...3788341721</v>
        <stp/>
        <stp>BDP|7009126234541041477</stp>
        <tr r="E10" s="11"/>
        <tr r="E11" s="19"/>
      </tp>
      <tp t="s">
        <v>#N/A Requesting Data...4043275426</v>
        <stp/>
        <stp>BDP|2127305658120032482</stp>
        <tr r="G11" s="11"/>
        <tr r="G12" s="19"/>
      </tp>
      <tp t="s">
        <v>#N/A Requesting Data...4178406114</v>
        <stp/>
        <stp>BDP|3552371989500988863</stp>
        <tr r="J8" s="11"/>
        <tr r="J8" s="19"/>
      </tp>
      <tp t="s">
        <v>#N/A Requesting Data...2478004737</v>
        <stp/>
        <stp>BDP|8996589861712440902</stp>
        <tr r="D26" s="11"/>
      </tp>
      <tp t="s">
        <v>#N/A Requesting Data...3654652147</v>
        <stp/>
        <stp>BDP|4226241773230894182</stp>
        <tr r="J14" s="11"/>
        <tr r="J15" s="19"/>
      </tp>
      <tp t="s">
        <v>#N/A Requesting Data...3731712071</v>
        <stp/>
        <stp>BDP|9236812778495761274</stp>
        <tr r="D10" s="11"/>
        <tr r="D11" s="19"/>
      </tp>
      <tp t="s">
        <v>#N/A Requesting Data...4189966232</v>
        <stp/>
        <stp>BDP|8787993904919445978</stp>
        <tr r="J9" s="11"/>
        <tr r="J10" s="19"/>
      </tp>
      <tp t="s">
        <v>#N/A Requesting Data...3444818616</v>
        <stp/>
        <stp>BDP|4986428474834544241</stp>
        <tr r="H9" s="19"/>
      </tp>
      <tp t="s">
        <v>#N/A Requesting Data...3193946771</v>
        <stp/>
        <stp>BDP|4027837973262682890</stp>
        <tr r="M15" s="2"/>
      </tp>
      <tp t="s">
        <v>#N/A Requesting Data...4179276616</v>
        <stp/>
        <stp>BDP|6863710481498153056</stp>
        <tr r="R4" s="19"/>
      </tp>
      <tp t="s">
        <v>#N/A Requesting Data...2104327544</v>
        <stp/>
        <stp>BDP|7977680686540306885</stp>
        <tr r="D6" s="19"/>
      </tp>
      <tp t="s">
        <v>#N/A Requesting Data...3380273629</v>
        <stp/>
        <stp>BDP|2978744912796430367</stp>
        <tr r="M5" s="2"/>
      </tp>
      <tp t="s">
        <v>#N/A Requesting Data...2399554591</v>
        <stp/>
        <stp>BDP|6463399830411977660</stp>
        <tr r="H9" s="11"/>
        <tr r="H10" s="19"/>
      </tp>
      <tp t="s">
        <v>#N/A Requesting Data...2840217639</v>
        <stp/>
        <stp>BDP|3333630846708210848</stp>
        <tr r="J3" s="11"/>
        <tr r="J2" s="19"/>
      </tp>
      <tp t="s">
        <v>#N/A Requesting Data...3784458119</v>
        <stp/>
        <stp>BDP|6124812264958528142</stp>
        <tr r="G6" s="7"/>
      </tp>
      <tp t="s">
        <v>#N/A Requesting Data...3041467789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Data...3687296178</v>
        <stp/>
        <stp>BDP|7576008118700462431</stp>
        <tr r="G9" s="11"/>
        <tr r="G10" s="19"/>
      </tp>
      <tp t="s">
        <v>#N/A Requesting Data...3506926484</v>
        <stp/>
        <stp>BDP|1070616809507239240</stp>
        <tr r="E9" s="11"/>
        <tr r="E10" s="19"/>
      </tp>
      <tp t="s">
        <v>#N/A Requesting Data...3649011006</v>
        <stp/>
        <stp>BDP|3915222074910115423</stp>
        <tr r="R8" s="19"/>
      </tp>
      <tp t="s">
        <v>#N/A Requesting Data...2456271409</v>
        <stp/>
        <stp>BDP|4163044537905757079</stp>
        <tr r="H4" s="2"/>
      </tp>
      <tp t="s">
        <v>#N/A Requesting Data...3894349564</v>
        <stp/>
        <stp>BDP|4623768472882485469</stp>
        <tr r="G4" s="11"/>
        <tr r="G3" s="19"/>
      </tp>
      <tp t="s">
        <v>#N/A Requesting Data...3295113703</v>
        <stp/>
        <stp>BDP|1655010175960499466</stp>
        <tr r="G8" s="11"/>
        <tr r="G8" s="19"/>
      </tp>
      <tp t="s">
        <v>#N/A Requesting Data...2806442979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Data...2856041697</v>
        <stp/>
        <stp>BDP|2569764526774212131</stp>
        <tr r="E9" s="19"/>
      </tp>
      <tp t="s">
        <v>#N/A Requesting Data...3014674837</v>
        <stp/>
        <stp>BDP|5180174984237381953</stp>
        <tr r="J12" s="11"/>
        <tr r="J13" s="19"/>
      </tp>
      <tp t="s">
        <v>#N/A Requesting Data...3775735149</v>
        <stp/>
        <stp>BDP|9595075412893390962</stp>
        <tr r="E13" s="11"/>
        <tr r="E14" s="19"/>
      </tp>
      <tp t="s">
        <v>#N/A Requesting Data...4290098830</v>
        <stp/>
        <stp>BDP|2884752705310536665</stp>
        <tr r="I24" s="19"/>
      </tp>
      <tp t="s">
        <v>#N/A Requesting Data...3503124122</v>
        <stp/>
        <stp>BDP|8786671772103883961</stp>
        <tr r="R7" s="19"/>
      </tp>
      <tp t="s">
        <v>#N/A Requesting Data...3485959632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Data...3391815485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Data...3612275268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Data...3241918299</v>
        <stp/>
        <stp>BDP|1350668238224386387</stp>
        <tr r="R26" s="19"/>
      </tp>
      <tp>
        <v>8.7799999999999994</v>
        <stp/>
        <stp>BDP|558791040652910541|22</stp>
        <stp>WLK25 Index</stp>
        <stp>LAST_PRICE</stp>
        <tr r="K18" s="11"/>
        <tr r="D20" s="19"/>
      </tp>
      <tp t="s">
        <v>#N/A Requesting Data...3954016881</v>
        <stp/>
        <stp>BDP|55815364648658119</stp>
        <tr r="H25" s="19"/>
      </tp>
      <tp t="s">
        <v>#N/A Requesting Data...4066621024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Data...3414387490</v>
        <stp/>
        <stp>BDP|591725260180001521</stp>
        <tr r="H7" s="11"/>
        <tr r="H7" s="19"/>
      </tp>
      <tp t="s">
        <v>#N/A Requesting Data...3668424651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Data...2392074703</v>
        <stp/>
        <stp>BDP|542154546040819345</stp>
        <tr r="G12" s="11"/>
        <tr r="G13" s="19"/>
        <tr r="R22" s="19"/>
      </tp>
      <tp t="s">
        <v>#N/A Requesting Data...3052334629</v>
        <stp/>
        <stp>BDP|162205019758440862</stp>
        <tr r="E8" s="7"/>
      </tp>
      <tp t="s">
        <v>#N/A Requesting Data...2907962362</v>
        <stp/>
        <stp>BDP|368437973666143841</stp>
        <tr r="J12" s="2"/>
      </tp>
      <tp t="s">
        <v>#N/A Requesting Data...4231805314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Data...3466572958</v>
        <stp/>
        <stp>BDP|813990660275351546</stp>
        <tr r="R13" s="19"/>
      </tp>
      <tp t="s">
        <v>#N/A Requesting Data...2522003161</v>
        <stp/>
        <stp>BDP|394006502529987782</stp>
        <tr r="J11" s="2"/>
      </tp>
      <tp t="s">
        <v>#N/A Requesting Data...3873777446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45770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22/04/2025</v>
      </c>
      <c r="C3" s="140"/>
      <c r="D3" s="17"/>
      <c r="F3" t="s">
        <v>60</v>
      </c>
      <c r="G3" t="s">
        <v>60</v>
      </c>
      <c r="H3" s="11" t="str">
        <f ca="1">d_1</f>
        <v>22/04/2025</v>
      </c>
      <c r="I3" s="4">
        <f ca="1">_xll.BDP(G3,"LAST_PRICE")</f>
        <v>14.15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17/04/2025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45770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0.14150000000000001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>
        <f ca="1">_xll.BDP(F5,"LAST_PRICE")</f>
        <v>14.157</v>
      </c>
      <c r="J5" s="4">
        <f ca="1">_xll.BDP(F5,"PX_SETTLE",,)</f>
        <v>14.153</v>
      </c>
      <c r="K5" s="4">
        <f ca="1">_xll.BDP(F5,"PX_CLOSE_2D",,)</f>
        <v>14.157</v>
      </c>
      <c r="L5" s="4">
        <f t="shared" ref="L5" ca="1" si="1">+I5-J5</f>
        <v>3.9999999999995595E-3</v>
      </c>
      <c r="M5" s="71">
        <f ca="1">_xll.BDP(F5,"FUT_CNV_RISK_FRSK",,)</f>
        <v>0.20791176024067681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5.2530930356686767E-4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14.52</v>
      </c>
      <c r="J6" s="4">
        <f ca="1">_xll.BDP(F6,"PX_SETTLE",,)</f>
        <v>14.52</v>
      </c>
      <c r="K6" s="4">
        <f ca="1">_xll.BDP(F6,"PX_CLOSE_2D",,)</f>
        <v>14.503</v>
      </c>
      <c r="L6" s="4">
        <f t="shared" ref="L6:L16" ca="1" si="2">+I6-J6</f>
        <v>0</v>
      </c>
      <c r="M6" s="71">
        <f ca="1">_xll.BDP(F6,"FUT_CNV_RISK_FRSK",,)</f>
        <v>1.5878579385171179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5.7282999999999999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14.664999999999999</v>
      </c>
      <c r="J7" s="4">
        <f ca="1">_xll.BDP(F7,"PX_SETTLE",,)</f>
        <v>14.725</v>
      </c>
      <c r="K7" s="4">
        <f ca="1">_xll.BDP(F7,"PX_CLOSE_2D",,)</f>
        <v>14.742000000000001</v>
      </c>
      <c r="L7" s="4">
        <f t="shared" ca="1" si="2"/>
        <v>-6.0000000000000497E-2</v>
      </c>
      <c r="M7" s="71">
        <f ca="1">_xll.BDP(F7,"FUT_CNV_RISK_FRSK",,)</f>
        <v>5.5629099202415091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14.38</v>
      </c>
      <c r="J8" s="4">
        <f ca="1">_xll.BDP(F8,"PX_SETTLE",,)</f>
        <v>14.525</v>
      </c>
      <c r="K8" s="4">
        <f ca="1">_xll.BDP(F8,"PX_CLOSE_2D",,)</f>
        <v>14.547000000000001</v>
      </c>
      <c r="L8" s="4">
        <f t="shared" ca="1" si="2"/>
        <v>-0.14499999999999957</v>
      </c>
      <c r="M8" s="71">
        <f ca="1">_xll.BDP(F8,"FUT_CNV_RISK_FRSK",,)</f>
        <v>8.8414131510435254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13.975</v>
      </c>
      <c r="J9" s="4">
        <f ca="1">_xll.BDP(F9,"PX_SETTLE",,)</f>
        <v>14.192</v>
      </c>
      <c r="K9" s="4">
        <f ca="1">_xll.BDP(F9,"PX_CLOSE_2D",,)</f>
        <v>14.211</v>
      </c>
      <c r="L9" s="4">
        <f t="shared" ca="1" si="2"/>
        <v>-0.21700000000000053</v>
      </c>
      <c r="M9" s="71">
        <f ca="1">_xll.BDP(F9,"FUT_CNV_RISK_FRSK",,)</f>
        <v>11.885307355158147</v>
      </c>
      <c r="P9" s="36">
        <f ca="1">_xll.BDH(Q2,Q8:Q8,Q3,Q4,"Dir=V","Dts=S","Sort=A","Quote=C","QtTyp=P","Days=T",CONCATENATE("Per=c",Q5),"DtFmt=D","UseDPDF=Y",CONCATENATE("FX=",Q6),"cols=2;rows=7731")</f>
        <v>34519</v>
      </c>
      <c r="Q9">
        <v>1</v>
      </c>
      <c r="S9" s="42">
        <f ca="1">hoje</f>
        <v>45770</v>
      </c>
      <c r="T9" s="43">
        <f ca="1">_xll.BInterpol('Base CDI'!$H$4:$H$28,'Base CDI'!$J$4:$J$29,S9,"Cubic","Extrapolate=Linear","MultiX=Average","Skip=True","Sort=True")</f>
        <v>14.097950000000001</v>
      </c>
      <c r="U9" s="43">
        <f ca="1">_xll.BInterpol('Base CDI'!$H$4:$H$28,'Base CDI'!$I$4:$I$29,S9,"Cubic","Extrapolate=Linear","MultiX=Average","Skip=True","Sort=True")</f>
        <v>14.102550000000001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273016.21569634543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13.695</v>
      </c>
      <c r="J10" s="4">
        <f ca="1">_xll.BDP(F10,"PX_SETTLE",,)</f>
        <v>13.958</v>
      </c>
      <c r="K10" s="4">
        <f ca="1">_xll.BDP(F10,"PX_CLOSE_2D",,)</f>
        <v>13.944000000000001</v>
      </c>
      <c r="L10" s="4">
        <f t="shared" ca="1" si="2"/>
        <v>-0.2629999999999999</v>
      </c>
      <c r="M10" s="71">
        <f ca="1">_xll.BDP(F10,"FUT_CNV_RISK_FRSK",,)</f>
        <v>16.729614604744711</v>
      </c>
      <c r="P10" s="10">
        <v>34520</v>
      </c>
      <c r="Q10">
        <v>1.0039800000000001</v>
      </c>
      <c r="S10" s="42">
        <f ca="1">S9+1</f>
        <v>45771</v>
      </c>
      <c r="T10" s="43">
        <f ca="1">_xll.BInterpol('Base CDI'!$H$4:$H$28,'Base CDI'!$J$4:$J$29,S10,"Cubic","Extrapolate=Linear","MultiX=Average","Skip=True","Sort=True")</f>
        <v>14.104066666666668</v>
      </c>
      <c r="U10" s="43">
        <f ca="1">_xll.BInterpol('Base CDI'!$H$4:$H$28,'Base CDI'!$I$4:$I$29,S10,"Cubic","Extrapolate=Linear","MultiX=Average","Skip=True","Sort=True")</f>
        <v>14.108600000000001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145655.9179399866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13.815</v>
      </c>
      <c r="J11" s="4">
        <f ca="1">_xll.BDP(F11,"PX_SETTLE",,)</f>
        <v>14.065</v>
      </c>
      <c r="K11" s="4">
        <f ca="1">_xll.BDP(F11,"PX_CLOSE_2D",,)</f>
        <v>14.028</v>
      </c>
      <c r="L11" s="4">
        <f t="shared" ca="1" si="2"/>
        <v>-0.25</v>
      </c>
      <c r="M11" s="71">
        <f ca="1">_xll.BDP(F11,"FUT_CNV_RISK_FRSK",,)</f>
        <v>20.048211387933407</v>
      </c>
      <c r="P11" s="10">
        <v>34521</v>
      </c>
      <c r="Q11">
        <v>1.0079959999999999</v>
      </c>
      <c r="S11" s="42">
        <f t="shared" ref="S11:S74" ca="1" si="5">S10+1</f>
        <v>45772</v>
      </c>
      <c r="T11" s="43">
        <f ca="1">_xll.BInterpol('Base CDI'!$H$4:$H$28,'Base CDI'!$J$4:$J$29,S11,"Cubic","Extrapolate=Linear","MultiX=Average","Skip=True","Sort=True")</f>
        <v>14.110183333333334</v>
      </c>
      <c r="U11" s="43">
        <f ca="1">_xll.BInterpol('Base CDI'!$H$4:$H$28,'Base CDI'!$I$4:$I$29,S11,"Cubic","Extrapolate=Linear","MultiX=Average","Skip=True","Sort=True")</f>
        <v>14.114649999999999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2187.1621883792291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14.005000000000001</v>
      </c>
      <c r="J12" s="4">
        <f ca="1">_xll.BDP(F12,"PX_SETTLE",,)</f>
        <v>14.238</v>
      </c>
      <c r="K12" s="4">
        <f ca="1">_xll.BDP(F12,"PX_CLOSE_2D",,)</f>
        <v>14.180999999999999</v>
      </c>
      <c r="L12" s="4">
        <f t="shared" ca="1" si="2"/>
        <v>-0.23299999999999876</v>
      </c>
      <c r="M12" s="71">
        <f ca="1">_xll.BDP(F12,"FUT_CNV_RISK_FRSK",,)</f>
        <v>22.173143437092222</v>
      </c>
      <c r="P12" s="10">
        <v>34522</v>
      </c>
      <c r="Q12">
        <v>1.0120279999999999</v>
      </c>
      <c r="S12" s="42">
        <f t="shared" ca="1" si="5"/>
        <v>45773</v>
      </c>
      <c r="T12" s="43">
        <f ca="1">_xll.BInterpol('Base CDI'!$H$4:$H$28,'Base CDI'!$J$4:$J$29,S12,"Cubic","Extrapolate=Linear","MultiX=Average","Skip=True","Sort=True")</f>
        <v>14.116300000000001</v>
      </c>
      <c r="U12" s="43">
        <f ca="1">_xll.BInterpol('Base CDI'!$H$4:$H$28,'Base CDI'!$I$4:$I$29,S12,"Cubic","Extrapolate=Linear","MultiX=Average","Skip=True","Sort=True")</f>
        <v>14.120699999999999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51655.092445658986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14.14</v>
      </c>
      <c r="J13" s="4">
        <f ca="1">_xll.BDP(F13,"PX_SETTLE",,)</f>
        <v>14.352</v>
      </c>
      <c r="K13" s="4">
        <f ca="1">_xll.BDP(F13,"PX_CLOSE_2D",,)</f>
        <v>14.28</v>
      </c>
      <c r="L13" s="4">
        <f t="shared" ca="1" si="2"/>
        <v>-0.21199999999999974</v>
      </c>
      <c r="M13" s="71">
        <f ca="1">_xll.BDP(F13,"FUT_CNV_RISK_FRSK",,)</f>
        <v>23.428747526882944</v>
      </c>
      <c r="P13" s="10">
        <v>34523</v>
      </c>
      <c r="Q13">
        <v>1.016046</v>
      </c>
      <c r="S13" s="42">
        <f t="shared" ca="1" si="5"/>
        <v>45774</v>
      </c>
      <c r="T13" s="43">
        <f ca="1">_xll.BInterpol('Base CDI'!$H$4:$H$28,'Base CDI'!$J$4:$J$29,S13,"Cubic","Extrapolate=Linear","MultiX=Average","Skip=True","Sort=True")</f>
        <v>14.122416666666668</v>
      </c>
      <c r="U13" s="43">
        <f ca="1">_xll.BInterpol('Base CDI'!$H$4:$H$28,'Base CDI'!$I$4:$I$29,S13,"Cubic","Extrapolate=Linear","MultiX=Average","Skip=True","Sort=True")</f>
        <v>14.126749999999999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15515.345076225878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14.27</v>
      </c>
      <c r="J14" s="4">
        <f ca="1">_xll.BDP(F14,"PX_SETTLE",,)</f>
        <v>14.451000000000001</v>
      </c>
      <c r="K14" s="4">
        <f ca="1">_xll.BDP(F14,"PX_CLOSE_2D",,)</f>
        <v>14.355</v>
      </c>
      <c r="L14" s="4">
        <f t="shared" ca="1" si="2"/>
        <v>-0.18100000000000094</v>
      </c>
      <c r="M14" s="71">
        <f ca="1">_xll.BDP(F14,"FUT_CNV_RISK_FRSK",,)</f>
        <v>24.110611263608007</v>
      </c>
      <c r="P14" s="10">
        <v>34526</v>
      </c>
      <c r="Q14">
        <v>1.019998</v>
      </c>
      <c r="S14" s="42">
        <f t="shared" ca="1" si="5"/>
        <v>45775</v>
      </c>
      <c r="T14" s="43">
        <f ca="1">_xll.BInterpol('Base CDI'!$H$4:$H$28,'Base CDI'!$J$4:$J$29,S14,"Cubic","Extrapolate=Linear","MultiX=Average","Skip=True","Sort=True")</f>
        <v>14.128533333333333</v>
      </c>
      <c r="U14" s="43">
        <f ca="1">_xll.BInterpol('Base CDI'!$H$4:$H$28,'Base CDI'!$I$4:$I$29,S14,"Cubic","Extrapolate=Linear","MultiX=Average","Skip=True","Sort=True")</f>
        <v>14.1328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17052.720621187196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14.28</v>
      </c>
      <c r="J15" s="4">
        <f ca="1">_xll.BDP(F15,"PX_SETTLE",,)</f>
        <v>14.452999999999999</v>
      </c>
      <c r="K15" s="4">
        <f ca="1">_xll.BDP(F15,"PX_CLOSE_2D",,)</f>
        <v>14.327</v>
      </c>
      <c r="L15" s="4">
        <f t="shared" ca="1" si="2"/>
        <v>-0.17300000000000004</v>
      </c>
      <c r="M15" s="71">
        <f ca="1">_xll.BDP(F15,"FUT_CNV_RISK_FRSK",,)</f>
        <v>23.253035092773644</v>
      </c>
      <c r="P15" s="10">
        <v>34527</v>
      </c>
      <c r="Q15">
        <v>1.02383</v>
      </c>
      <c r="S15" s="42">
        <f t="shared" ca="1" si="5"/>
        <v>45776</v>
      </c>
      <c r="T15" s="43">
        <f ca="1">_xll.BInterpol('Base CDI'!$H$4:$H$28,'Base CDI'!$J$4:$J$29,S15,"Cubic","Extrapolate=Linear","MultiX=Average","Skip=True","Sort=True")</f>
        <v>14.134650000000001</v>
      </c>
      <c r="U15" s="43">
        <f ca="1">_xll.BInterpol('Base CDI'!$H$4:$H$28,'Base CDI'!$I$4:$I$29,S15,"Cubic","Extrapolate=Linear","MultiX=Average","Skip=True","Sort=True")</f>
        <v>14.13885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24418.411346702702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14.29</v>
      </c>
      <c r="J16" s="4">
        <f ca="1">_xll.BDP(F16,"PX_SETTLE",,)</f>
        <v>14.457000000000001</v>
      </c>
      <c r="K16" s="4">
        <f ca="1">_xll.BDP(F16,"PX_CLOSE_2D",,)</f>
        <v>14.334</v>
      </c>
      <c r="L16" s="4">
        <f t="shared" ca="1" si="2"/>
        <v>-0.16700000000000159</v>
      </c>
      <c r="M16" s="71">
        <f ca="1">_xll.BDP(F16,"FUT_CNV_RISK_FRSK",,)</f>
        <v>21.523661232389713</v>
      </c>
      <c r="P16" s="10">
        <v>34528</v>
      </c>
      <c r="Q16">
        <v>1.02772</v>
      </c>
      <c r="S16" s="42">
        <f t="shared" ca="1" si="5"/>
        <v>45777</v>
      </c>
      <c r="T16" s="43">
        <f ca="1">_xll.BInterpol('Base CDI'!$H$4:$H$28,'Base CDI'!$J$4:$J$29,S16,"Cubic","Extrapolate=Linear","MultiX=Average","Skip=True","Sort=True")</f>
        <v>14.140766666666668</v>
      </c>
      <c r="U16" s="43">
        <f ca="1">_xll.BInterpol('Base CDI'!$H$4:$H$28,'Base CDI'!$I$4:$I$29,S16,"Cubic","Extrapolate=Linear","MultiX=Average","Skip=True","Sort=True")</f>
        <v>14.1449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16487.786054906348</v>
      </c>
      <c r="H17" s="3"/>
      <c r="P17" s="10">
        <v>34529</v>
      </c>
      <c r="Q17">
        <v>1.0316289999999999</v>
      </c>
      <c r="S17" s="42">
        <f t="shared" ca="1" si="5"/>
        <v>45778</v>
      </c>
      <c r="T17" s="43">
        <f ca="1">_xll.BInterpol('Base CDI'!$H$4:$H$28,'Base CDI'!$J$4:$J$29,S17,"Cubic","Extrapolate=Linear","MultiX=Average","Skip=True","Sort=True")</f>
        <v>14.146883333333333</v>
      </c>
      <c r="U17" s="43">
        <f ca="1">_xll.BInterpol('Base CDI'!$H$4:$H$28,'Base CDI'!$I$4:$I$29,S17,"Cubic","Extrapolate=Linear","MultiX=Average","Skip=True","Sort=True")</f>
        <v>14.15095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103147.91044917885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45779</v>
      </c>
      <c r="T18" s="43">
        <f ca="1">_xll.BInterpol('Base CDI'!$H$4:$H$28,'Base CDI'!$J$4:$J$29,S18,"Cubic","Extrapolate=Linear","MultiX=Average","Skip=True","Sort=True")</f>
        <v>14.153</v>
      </c>
      <c r="U18" s="43">
        <f ca="1">_xll.BInterpol('Base CDI'!$H$4:$H$28,'Base CDI'!$I$4:$I$29,S18,"Cubic","Extrapolate=Linear","MultiX=Average","Skip=True","Sort=True")</f>
        <v>14.157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313.24698068623741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45780</v>
      </c>
      <c r="T19" s="43">
        <f ca="1">_xll.BInterpol('Base CDI'!$H$4:$H$28,'Base CDI'!$J$4:$J$29,S19,"Cubic","Extrapolate=Linear","MultiX=Average","Skip=True","Sort=True")</f>
        <v>14.159725635824303</v>
      </c>
      <c r="U19" s="43">
        <f ca="1">_xll.BInterpol('Base CDI'!$H$4:$H$28,'Base CDI'!$I$4:$I$29,S19,"Cubic","Extrapolate=Linear","MultiX=Average","Skip=True","Sort=True")</f>
        <v>14.163688196161637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19673.414704842151</v>
      </c>
      <c r="F20" s="38">
        <v>46395</v>
      </c>
      <c r="G20" s="41">
        <f ca="1">_xll.BInterpol('Base CDI'!$H$3:$H$29,'Base CDI'!$J$3:$J$30,F20,"Cubic","Extrapolate=Linear","MultiX=Average","Skip=True","Sort=True")</f>
        <v>14.185734505491768</v>
      </c>
      <c r="L20" s="4"/>
      <c r="P20" s="10">
        <v>34534</v>
      </c>
      <c r="Q20">
        <v>1.0424960000000001</v>
      </c>
      <c r="S20" s="42">
        <f t="shared" ca="1" si="5"/>
        <v>45781</v>
      </c>
      <c r="T20" s="43">
        <f ca="1">_xll.BInterpol('Base CDI'!$H$4:$H$28,'Base CDI'!$J$4:$J$29,S20,"Cubic","Extrapolate=Linear","MultiX=Average","Skip=True","Sort=True")</f>
        <v>14.166450256418003</v>
      </c>
      <c r="U20" s="43">
        <f ca="1">_xll.BInterpol('Base CDI'!$H$4:$H$28,'Base CDI'!$I$4:$I$29,S20,"Cubic","Extrapolate=Linear","MultiX=Average","Skip=True","Sort=True")</f>
        <v>14.170375328367461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129560.29083985447</v>
      </c>
      <c r="H21" s="10"/>
      <c r="L21" s="4"/>
      <c r="P21" s="10">
        <v>34535</v>
      </c>
      <c r="Q21">
        <v>1.0460160000000001</v>
      </c>
      <c r="S21" s="42">
        <f t="shared" ca="1" si="5"/>
        <v>45782</v>
      </c>
      <c r="T21" s="43">
        <f ca="1">_xll.BInterpol('Base CDI'!$H$4:$H$28,'Base CDI'!$J$4:$J$29,S21,"Cubic","Extrapolate=Linear","MultiX=Average","Skip=True","Sort=True")</f>
        <v>14.173172846550493</v>
      </c>
      <c r="U21" s="43">
        <f ca="1">_xll.BInterpol('Base CDI'!$H$4:$H$28,'Base CDI'!$I$4:$I$29,S21,"Cubic","Extrapolate=Linear","MultiX=Average","Skip=True","Sort=True")</f>
        <v>14.177060332661661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6188.7962087778942</v>
      </c>
      <c r="H22" s="10"/>
      <c r="L22" s="4"/>
      <c r="P22" s="10">
        <v>34536</v>
      </c>
      <c r="Q22">
        <v>1.049534</v>
      </c>
      <c r="S22" s="42">
        <f t="shared" ca="1" si="5"/>
        <v>45783</v>
      </c>
      <c r="T22" s="43">
        <f ca="1">_xll.BInterpol('Base CDI'!$H$4:$H$28,'Base CDI'!$J$4:$J$29,S22,"Cubic","Extrapolate=Linear","MultiX=Average","Skip=True","Sort=True")</f>
        <v>14.179892390991167</v>
      </c>
      <c r="U22" s="43">
        <f ca="1">_xll.BInterpol('Base CDI'!$H$4:$H$28,'Base CDI'!$I$4:$I$29,S22,"Cubic","Extrapolate=Linear","MultiX=Average","Skip=True","Sort=True")</f>
        <v>14.183742145088422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21770.761604481635</v>
      </c>
      <c r="H23" s="10"/>
      <c r="L23" s="4"/>
      <c r="P23" s="10">
        <v>34537</v>
      </c>
      <c r="Q23">
        <v>1.0524340000000001</v>
      </c>
      <c r="S23" s="42">
        <f t="shared" ca="1" si="5"/>
        <v>45784</v>
      </c>
      <c r="T23" s="43">
        <f ca="1">_xll.BInterpol('Base CDI'!$H$4:$H$28,'Base CDI'!$J$4:$J$29,S23,"Cubic","Extrapolate=Linear","MultiX=Average","Skip=True","Sort=True")</f>
        <v>14.186607874509425</v>
      </c>
      <c r="U23" s="43">
        <f ca="1">_xll.BInterpol('Base CDI'!$H$4:$H$28,'Base CDI'!$I$4:$I$29,S23,"Cubic","Extrapolate=Linear","MultiX=Average","Skip=True","Sort=True")</f>
        <v>14.190419701691932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114633.79194188253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45785</v>
      </c>
      <c r="T24" s="43">
        <f ca="1">_xll.BInterpol('Base CDI'!$H$4:$H$28,'Base CDI'!$J$4:$J$29,S24,"Cubic","Extrapolate=Linear","MultiX=Average","Skip=True","Sort=True")</f>
        <v>14.19331828187466</v>
      </c>
      <c r="U24" s="43">
        <f ca="1">_xll.BInterpol('Base CDI'!$H$4:$H$28,'Base CDI'!$I$4:$I$29,S24,"Cubic","Extrapolate=Linear","MultiX=Average","Skip=True","Sort=True")</f>
        <v>14.197091938516378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45786</v>
      </c>
      <c r="T25" s="43">
        <f ca="1">_xll.BInterpol('Base CDI'!$H$4:$H$28,'Base CDI'!$J$4:$J$29,S25,"Cubic","Extrapolate=Linear","MultiX=Average","Skip=True","Sort=True")</f>
        <v>14.200022597856268</v>
      </c>
      <c r="U25" s="43">
        <f ca="1">_xll.BInterpol('Base CDI'!$H$4:$H$28,'Base CDI'!$I$4:$I$29,S25,"Cubic","Extrapolate=Linear","MultiX=Average","Skip=True","Sort=True")</f>
        <v>14.203757791605948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45787</v>
      </c>
      <c r="T26" s="43">
        <f ca="1">_xll.BInterpol('Base CDI'!$H$4:$H$28,'Base CDI'!$J$4:$J$29,S26,"Cubic","Extrapolate=Linear","MultiX=Average","Skip=True","Sort=True")</f>
        <v>14.206719807223644</v>
      </c>
      <c r="U26" s="43">
        <f ca="1">_xll.BInterpol('Base CDI'!$H$4:$H$28,'Base CDI'!$I$4:$I$29,S26,"Cubic","Extrapolate=Linear","MultiX=Average","Skip=True","Sort=True")</f>
        <v>14.210416197004831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45788</v>
      </c>
      <c r="T27" s="43">
        <f ca="1">_xll.BInterpol('Base CDI'!$H$4:$H$28,'Base CDI'!$J$4:$J$29,S27,"Cubic","Extrapolate=Linear","MultiX=Average","Skip=True","Sort=True")</f>
        <v>14.213408894746182</v>
      </c>
      <c r="U27" s="43">
        <f ca="1">_xll.BInterpol('Base CDI'!$H$4:$H$28,'Base CDI'!$I$4:$I$29,S27,"Cubic","Extrapolate=Linear","MultiX=Average","Skip=True","Sort=True")</f>
        <v>14.217066090757211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45789</v>
      </c>
      <c r="T28" s="43">
        <f ca="1">_xll.BInterpol('Base CDI'!$H$4:$H$28,'Base CDI'!$J$4:$J$29,S28,"Cubic","Extrapolate=Linear","MultiX=Average","Skip=True","Sort=True")</f>
        <v>14.220088845193281</v>
      </c>
      <c r="U28" s="43">
        <f ca="1">_xll.BInterpol('Base CDI'!$H$4:$H$28,'Base CDI'!$I$4:$I$29,S28,"Cubic","Extrapolate=Linear","MultiX=Average","Skip=True","Sort=True")</f>
        <v>14.223706408907278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45790</v>
      </c>
      <c r="T29" s="43">
        <f ca="1">_xll.BInterpol('Base CDI'!$H$4:$H$28,'Base CDI'!$J$4:$J$29,S29,"Cubic","Extrapolate=Linear","MultiX=Average","Skip=True","Sort=True")</f>
        <v>14.226758643334334</v>
      </c>
      <c r="U29" s="43">
        <f ca="1">_xll.BInterpol('Base CDI'!$H$4:$H$28,'Base CDI'!$I$4:$I$29,S29,"Cubic","Extrapolate=Linear","MultiX=Average","Skip=True","Sort=True")</f>
        <v>14.230336087499218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45791</v>
      </c>
      <c r="T30" s="43">
        <f ca="1">_xll.BInterpol('Base CDI'!$H$4:$H$28,'Base CDI'!$J$4:$J$29,S30,"Cubic","Extrapolate=Linear","MultiX=Average","Skip=True","Sort=True")</f>
        <v>14.233417273938736</v>
      </c>
      <c r="U30" s="43">
        <f ca="1">_xll.BInterpol('Base CDI'!$H$4:$H$28,'Base CDI'!$I$4:$I$29,S30,"Cubic","Extrapolate=Linear","MultiX=Average","Skip=True","Sort=True")</f>
        <v>14.236954062577219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45792</v>
      </c>
      <c r="T31" s="43">
        <f ca="1">_xll.BInterpol('Base CDI'!$H$4:$H$28,'Base CDI'!$J$4:$J$29,S31,"Cubic","Extrapolate=Linear","MultiX=Average","Skip=True","Sort=True")</f>
        <v>14.240063721775883</v>
      </c>
      <c r="U31" s="43">
        <f ca="1">_xll.BInterpol('Base CDI'!$H$4:$H$28,'Base CDI'!$I$4:$I$29,S31,"Cubic","Extrapolate=Linear","MultiX=Average","Skip=True","Sort=True")</f>
        <v>14.243559270185466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45793</v>
      </c>
      <c r="T32" s="43">
        <f ca="1">_xll.BInterpol('Base CDI'!$H$4:$H$28,'Base CDI'!$J$4:$J$29,S32,"Cubic","Extrapolate=Linear","MultiX=Average","Skip=True","Sort=True")</f>
        <v>14.246696971615171</v>
      </c>
      <c r="U32" s="43">
        <f ca="1">_xll.BInterpol('Base CDI'!$H$4:$H$28,'Base CDI'!$I$4:$I$29,S32,"Cubic","Extrapolate=Linear","MultiX=Average","Skip=True","Sort=True")</f>
        <v>14.25015064636815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45794</v>
      </c>
      <c r="T33" s="43">
        <f ca="1">_xll.BInterpol('Base CDI'!$H$4:$H$28,'Base CDI'!$J$4:$J$29,S33,"Cubic","Extrapolate=Linear","MultiX=Average","Skip=True","Sort=True")</f>
        <v>14.253316008225996</v>
      </c>
      <c r="U33" s="43">
        <f ca="1">_xll.BInterpol('Base CDI'!$H$4:$H$28,'Base CDI'!$I$4:$I$29,S33,"Cubic","Extrapolate=Linear","MultiX=Average","Skip=True","Sort=True")</f>
        <v>14.256727127169455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45795</v>
      </c>
      <c r="T34" s="43">
        <f ca="1">_xll.BInterpol('Base CDI'!$H$4:$H$28,'Base CDI'!$J$4:$J$29,S34,"Cubic","Extrapolate=Linear","MultiX=Average","Skip=True","Sort=True")</f>
        <v>14.259919816377751</v>
      </c>
      <c r="U34" s="43">
        <f ca="1">_xll.BInterpol('Base CDI'!$H$4:$H$28,'Base CDI'!$I$4:$I$29,S34,"Cubic","Extrapolate=Linear","MultiX=Average","Skip=True","Sort=True")</f>
        <v>14.263287648633572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45796</v>
      </c>
      <c r="T35" s="43">
        <f ca="1">_xll.BInterpol('Base CDI'!$H$4:$H$28,'Base CDI'!$J$4:$J$29,S35,"Cubic","Extrapolate=Linear","MultiX=Average","Skip=True","Sort=True")</f>
        <v>14.266507380839833</v>
      </c>
      <c r="U35" s="43">
        <f ca="1">_xll.BInterpol('Base CDI'!$H$4:$H$28,'Base CDI'!$I$4:$I$29,S35,"Cubic","Extrapolate=Linear","MultiX=Average","Skip=True","Sort=True")</f>
        <v>14.269831146804684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45797</v>
      </c>
      <c r="T36" s="43">
        <f ca="1">_xll.BInterpol('Base CDI'!$H$4:$H$28,'Base CDI'!$J$4:$J$29,S36,"Cubic","Extrapolate=Linear","MultiX=Average","Skip=True","Sort=True")</f>
        <v>14.273077686381638</v>
      </c>
      <c r="U36" s="43">
        <f ca="1">_xll.BInterpol('Base CDI'!$H$4:$H$28,'Base CDI'!$I$4:$I$29,S36,"Cubic","Extrapolate=Linear","MultiX=Average","Skip=True","Sort=True")</f>
        <v>14.276356557726983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45798</v>
      </c>
      <c r="T37" s="43">
        <f ca="1">_xll.BInterpol('Base CDI'!$H$4:$H$28,'Base CDI'!$J$4:$J$29,S37,"Cubic","Extrapolate=Linear","MultiX=Average","Skip=True","Sort=True")</f>
        <v>14.279629717772561</v>
      </c>
      <c r="U37" s="43">
        <f ca="1">_xll.BInterpol('Base CDI'!$H$4:$H$28,'Base CDI'!$I$4:$I$29,S37,"Cubic","Extrapolate=Linear","MultiX=Average","Skip=True","Sort=True")</f>
        <v>14.282862817444652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45799</v>
      </c>
      <c r="T38" s="43">
        <f ca="1">_xll.BInterpol('Base CDI'!$H$4:$H$28,'Base CDI'!$J$4:$J$29,S38,"Cubic","Extrapolate=Linear","MultiX=Average","Skip=True","Sort=True")</f>
        <v>14.286162459781998</v>
      </c>
      <c r="U38" s="43">
        <f ca="1">_xll.BInterpol('Base CDI'!$H$4:$H$28,'Base CDI'!$I$4:$I$29,S38,"Cubic","Extrapolate=Linear","MultiX=Average","Skip=True","Sort=True")</f>
        <v>14.28934886200188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45800</v>
      </c>
      <c r="T39" s="43">
        <f ca="1">_xll.BInterpol('Base CDI'!$H$4:$H$28,'Base CDI'!$J$4:$J$29,S39,"Cubic","Extrapolate=Linear","MultiX=Average","Skip=True","Sort=True")</f>
        <v>14.292674897179344</v>
      </c>
      <c r="U39" s="43">
        <f ca="1">_xll.BInterpol('Base CDI'!$H$4:$H$28,'Base CDI'!$I$4:$I$29,S39,"Cubic","Extrapolate=Linear","MultiX=Average","Skip=True","Sort=True")</f>
        <v>14.295813627442854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45801</v>
      </c>
      <c r="T40" s="43">
        <f ca="1">_xll.BInterpol('Base CDI'!$H$4:$H$28,'Base CDI'!$J$4:$J$29,S40,"Cubic","Extrapolate=Linear","MultiX=Average","Skip=True","Sort=True")</f>
        <v>14.299166014733993</v>
      </c>
      <c r="U40" s="43">
        <f ca="1">_xll.BInterpol('Base CDI'!$H$4:$H$28,'Base CDI'!$I$4:$I$29,S40,"Cubic","Extrapolate=Linear","MultiX=Average","Skip=True","Sort=True")</f>
        <v>14.302256049811763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45802</v>
      </c>
      <c r="T41" s="43">
        <f ca="1">_xll.BInterpol('Base CDI'!$H$4:$H$28,'Base CDI'!$J$4:$J$29,S41,"Cubic","Extrapolate=Linear","MultiX=Average","Skip=True","Sort=True")</f>
        <v>14.305634797215342</v>
      </c>
      <c r="U41" s="43">
        <f ca="1">_xll.BInterpol('Base CDI'!$H$4:$H$28,'Base CDI'!$I$4:$I$29,S41,"Cubic","Extrapolate=Linear","MultiX=Average","Skip=True","Sort=True")</f>
        <v>14.308675065152793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45803</v>
      </c>
      <c r="T42" s="43">
        <f ca="1">_xll.BInterpol('Base CDI'!$H$4:$H$28,'Base CDI'!$J$4:$J$29,S42,"Cubic","Extrapolate=Linear","MultiX=Average","Skip=True","Sort=True")</f>
        <v>14.312080229392786</v>
      </c>
      <c r="U42" s="43">
        <f ca="1">_xll.BInterpol('Base CDI'!$H$4:$H$28,'Base CDI'!$I$4:$I$29,S42,"Cubic","Extrapolate=Linear","MultiX=Average","Skip=True","Sort=True")</f>
        <v>14.315069609510132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45804</v>
      </c>
      <c r="T43" s="43">
        <f ca="1">_xll.BInterpol('Base CDI'!$H$4:$H$28,'Base CDI'!$J$4:$J$29,S43,"Cubic","Extrapolate=Linear","MultiX=Average","Skip=True","Sort=True")</f>
        <v>14.31850129603572</v>
      </c>
      <c r="U43" s="43">
        <f ca="1">_xll.BInterpol('Base CDI'!$H$4:$H$28,'Base CDI'!$I$4:$I$29,S43,"Cubic","Extrapolate=Linear","MultiX=Average","Skip=True","Sort=True")</f>
        <v>14.321438618927965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45805</v>
      </c>
      <c r="T44" s="43">
        <f ca="1">_xll.BInterpol('Base CDI'!$H$4:$H$28,'Base CDI'!$J$4:$J$29,S44,"Cubic","Extrapolate=Linear","MultiX=Average","Skip=True","Sort=True")</f>
        <v>14.324896981913541</v>
      </c>
      <c r="U44" s="43">
        <f ca="1">_xll.BInterpol('Base CDI'!$H$4:$H$28,'Base CDI'!$I$4:$I$29,S44,"Cubic","Extrapolate=Linear","MultiX=Average","Skip=True","Sort=True")</f>
        <v>14.327781029450483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45806</v>
      </c>
      <c r="T45" s="43">
        <f ca="1">_xll.BInterpol('Base CDI'!$H$4:$H$28,'Base CDI'!$J$4:$J$29,S45,"Cubic","Extrapolate=Linear","MultiX=Average","Skip=True","Sort=True")</f>
        <v>14.331266271795643</v>
      </c>
      <c r="U45" s="43">
        <f ca="1">_xll.BInterpol('Base CDI'!$H$4:$H$28,'Base CDI'!$I$4:$I$29,S45,"Cubic","Extrapolate=Linear","MultiX=Average","Skip=True","Sort=True")</f>
        <v>14.33409577712187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45807</v>
      </c>
      <c r="T46" s="43">
        <f ca="1">_xll.BInterpol('Base CDI'!$H$4:$H$28,'Base CDI'!$J$4:$J$29,S46,"Cubic","Extrapolate=Linear","MultiX=Average","Skip=True","Sort=True")</f>
        <v>14.337608150451421</v>
      </c>
      <c r="U46" s="43">
        <f ca="1">_xll.BInterpol('Base CDI'!$H$4:$H$28,'Base CDI'!$I$4:$I$29,S46,"Cubic","Extrapolate=Linear","MultiX=Average","Skip=True","Sort=True")</f>
        <v>14.340381797986316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45808</v>
      </c>
      <c r="T47" s="43">
        <f ca="1">_xll.BInterpol('Base CDI'!$H$4:$H$28,'Base CDI'!$J$4:$J$29,S47,"Cubic","Extrapolate=Linear","MultiX=Average","Skip=True","Sort=True")</f>
        <v>14.343921602650273</v>
      </c>
      <c r="U47" s="43">
        <f ca="1">_xll.BInterpol('Base CDI'!$H$4:$H$28,'Base CDI'!$I$4:$I$29,S47,"Cubic","Extrapolate=Linear","MultiX=Average","Skip=True","Sort=True")</f>
        <v>14.346638028088007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45809</v>
      </c>
      <c r="T48" s="43">
        <f ca="1">_xll.BInterpol('Base CDI'!$H$4:$H$28,'Base CDI'!$J$4:$J$29,S48,"Cubic","Extrapolate=Linear","MultiX=Average","Skip=True","Sort=True")</f>
        <v>14.350205613161592</v>
      </c>
      <c r="U48" s="43">
        <f ca="1">_xll.BInterpol('Base CDI'!$H$4:$H$28,'Base CDI'!$I$4:$I$29,S48,"Cubic","Extrapolate=Linear","MultiX=Average","Skip=True","Sort=True")</f>
        <v>14.35286340347113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45810</v>
      </c>
      <c r="T49" s="43">
        <f ca="1">_xll.BInterpol('Base CDI'!$H$4:$H$28,'Base CDI'!$J$4:$J$29,S49,"Cubic","Extrapolate=Linear","MultiX=Average","Skip=True","Sort=True")</f>
        <v>14.356459166754773</v>
      </c>
      <c r="U49" s="43">
        <f ca="1">_xll.BInterpol('Base CDI'!$H$4:$H$28,'Base CDI'!$I$4:$I$29,S49,"Cubic","Extrapolate=Linear","MultiX=Average","Skip=True","Sort=True")</f>
        <v>14.359056860179871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45811</v>
      </c>
      <c r="T50" s="43">
        <f ca="1">_xll.BInterpol('Base CDI'!$H$4:$H$28,'Base CDI'!$J$4:$J$29,S50,"Cubic","Extrapolate=Linear","MultiX=Average","Skip=True","Sort=True")</f>
        <v>14.362681248199214</v>
      </c>
      <c r="U50" s="43">
        <f ca="1">_xll.BInterpol('Base CDI'!$H$4:$H$28,'Base CDI'!$I$4:$I$29,S50,"Cubic","Extrapolate=Linear","MultiX=Average","Skip=True","Sort=True")</f>
        <v>14.365217334258421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45812</v>
      </c>
      <c r="T51" s="43">
        <f ca="1">_xll.BInterpol('Base CDI'!$H$4:$H$28,'Base CDI'!$J$4:$J$29,S51,"Cubic","Extrapolate=Linear","MultiX=Average","Skip=True","Sort=True")</f>
        <v>14.368870842264307</v>
      </c>
      <c r="U51" s="43">
        <f ca="1">_xll.BInterpol('Base CDI'!$H$4:$H$28,'Base CDI'!$I$4:$I$29,S51,"Cubic","Extrapolate=Linear","MultiX=Average","Skip=True","Sort=True")</f>
        <v>14.371343761750966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45813</v>
      </c>
      <c r="T52" s="43">
        <f ca="1">_xll.BInterpol('Base CDI'!$H$4:$H$28,'Base CDI'!$J$4:$J$29,S52,"Cubic","Extrapolate=Linear","MultiX=Average","Skip=True","Sort=True")</f>
        <v>14.375026933719452</v>
      </c>
      <c r="U52" s="43">
        <f ca="1">_xll.BInterpol('Base CDI'!$H$4:$H$28,'Base CDI'!$I$4:$I$29,S52,"Cubic","Extrapolate=Linear","MultiX=Average","Skip=True","Sort=True")</f>
        <v>14.377435078701691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45814</v>
      </c>
      <c r="T53" s="43">
        <f ca="1">_xll.BInterpol('Base CDI'!$H$4:$H$28,'Base CDI'!$J$4:$J$29,S53,"Cubic","Extrapolate=Linear","MultiX=Average","Skip=True","Sort=True")</f>
        <v>14.381148507334041</v>
      </c>
      <c r="U53" s="43">
        <f ca="1">_xll.BInterpol('Base CDI'!$H$4:$H$28,'Base CDI'!$I$4:$I$29,S53,"Cubic","Extrapolate=Linear","MultiX=Average","Skip=True","Sort=True")</f>
        <v>14.383490221154785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45815</v>
      </c>
      <c r="T54" s="43">
        <f ca="1">_xll.BInterpol('Base CDI'!$H$4:$H$28,'Base CDI'!$J$4:$J$29,S54,"Cubic","Extrapolate=Linear","MultiX=Average","Skip=True","Sort=True")</f>
        <v>14.387234547877469</v>
      </c>
      <c r="U54" s="43">
        <f ca="1">_xll.BInterpol('Base CDI'!$H$4:$H$28,'Base CDI'!$I$4:$I$29,S54,"Cubic","Extrapolate=Linear","MultiX=Average","Skip=True","Sort=True")</f>
        <v>14.389508125154435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45816</v>
      </c>
      <c r="T55" s="43">
        <f ca="1">_xll.BInterpol('Base CDI'!$H$4:$H$28,'Base CDI'!$J$4:$J$29,S55,"Cubic","Extrapolate=Linear","MultiX=Average","Skip=True","Sort=True")</f>
        <v>14.393284040119134</v>
      </c>
      <c r="U55" s="43">
        <f ca="1">_xll.BInterpol('Base CDI'!$H$4:$H$28,'Base CDI'!$I$4:$I$29,S55,"Cubic","Extrapolate=Linear","MultiX=Average","Skip=True","Sort=True")</f>
        <v>14.395487726744831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45817</v>
      </c>
      <c r="T56" s="43">
        <f ca="1">_xll.BInterpol('Base CDI'!$H$4:$H$28,'Base CDI'!$J$4:$J$29,S56,"Cubic","Extrapolate=Linear","MultiX=Average","Skip=True","Sort=True")</f>
        <v>14.399295968828431</v>
      </c>
      <c r="U56" s="43">
        <f ca="1">_xll.BInterpol('Base CDI'!$H$4:$H$28,'Base CDI'!$I$4:$I$29,S56,"Cubic","Extrapolate=Linear","MultiX=Average","Skip=True","Sort=True")</f>
        <v>14.401427961970157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45818</v>
      </c>
      <c r="T57" s="43">
        <f ca="1">_xll.BInterpol('Base CDI'!$H$4:$H$28,'Base CDI'!$J$4:$J$29,S57,"Cubic","Extrapolate=Linear","MultiX=Average","Skip=True","Sort=True")</f>
        <v>14.405269318774753</v>
      </c>
      <c r="U57" s="43">
        <f ca="1">_xll.BInterpol('Base CDI'!$H$4:$H$28,'Base CDI'!$I$4:$I$29,S57,"Cubic","Extrapolate=Linear","MultiX=Average","Skip=True","Sort=True")</f>
        <v>14.4073277668746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45819</v>
      </c>
      <c r="T58" s="43">
        <f ca="1">_xll.BInterpol('Base CDI'!$H$4:$H$28,'Base CDI'!$J$4:$J$29,S58,"Cubic","Extrapolate=Linear","MultiX=Average","Skip=True","Sort=True")</f>
        <v>14.411203074727498</v>
      </c>
      <c r="U58" s="43">
        <f ca="1">_xll.BInterpol('Base CDI'!$H$4:$H$28,'Base CDI'!$I$4:$I$29,S58,"Cubic","Extrapolate=Linear","MultiX=Average","Skip=True","Sort=True")</f>
        <v>14.413186077502349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45820</v>
      </c>
      <c r="T59" s="43">
        <f ca="1">_xll.BInterpol('Base CDI'!$H$4:$H$28,'Base CDI'!$J$4:$J$29,S59,"Cubic","Extrapolate=Linear","MultiX=Average","Skip=True","Sort=True")</f>
        <v>14.41709622145606</v>
      </c>
      <c r="U59" s="43">
        <f ca="1">_xll.BInterpol('Base CDI'!$H$4:$H$28,'Base CDI'!$I$4:$I$29,S59,"Cubic","Extrapolate=Linear","MultiX=Average","Skip=True","Sort=True")</f>
        <v>14.419001829897592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45821</v>
      </c>
      <c r="T60" s="43">
        <f ca="1">_xll.BInterpol('Base CDI'!$H$4:$H$28,'Base CDI'!$J$4:$J$29,S60,"Cubic","Extrapolate=Linear","MultiX=Average","Skip=True","Sort=True")</f>
        <v>14.422947743729836</v>
      </c>
      <c r="U60" s="43">
        <f ca="1">_xll.BInterpol('Base CDI'!$H$4:$H$28,'Base CDI'!$I$4:$I$29,S60,"Cubic","Extrapolate=Linear","MultiX=Average","Skip=True","Sort=True")</f>
        <v>14.424773960104515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45822</v>
      </c>
      <c r="T61" s="43">
        <f ca="1">_xll.BInterpol('Base CDI'!$H$4:$H$28,'Base CDI'!$J$4:$J$29,S61,"Cubic","Extrapolate=Linear","MultiX=Average","Skip=True","Sort=True")</f>
        <v>14.428756626318219</v>
      </c>
      <c r="U61" s="43">
        <f ca="1">_xll.BInterpol('Base CDI'!$H$4:$H$28,'Base CDI'!$I$4:$I$29,S61,"Cubic","Extrapolate=Linear","MultiX=Average","Skip=True","Sort=True")</f>
        <v>14.430501404167305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45823</v>
      </c>
      <c r="T62" s="43">
        <f ca="1">_xll.BInterpol('Base CDI'!$H$4:$H$28,'Base CDI'!$J$4:$J$29,S62,"Cubic","Extrapolate=Linear","MultiX=Average","Skip=True","Sort=True")</f>
        <v>14.434521853990606</v>
      </c>
      <c r="U62" s="43">
        <f ca="1">_xll.BInterpol('Base CDI'!$H$4:$H$28,'Base CDI'!$I$4:$I$29,S62,"Cubic","Extrapolate=Linear","MultiX=Average","Skip=True","Sort=True")</f>
        <v>14.436183098130151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45824</v>
      </c>
      <c r="T63" s="43">
        <f ca="1">_xll.BInterpol('Base CDI'!$H$4:$H$28,'Base CDI'!$J$4:$J$29,S63,"Cubic","Extrapolate=Linear","MultiX=Average","Skip=True","Sort=True")</f>
        <v>14.440242411516392</v>
      </c>
      <c r="U63" s="43">
        <f ca="1">_xll.BInterpol('Base CDI'!$H$4:$H$28,'Base CDI'!$I$4:$I$29,S63,"Cubic","Extrapolate=Linear","MultiX=Average","Skip=True","Sort=True")</f>
        <v>14.441817978037237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45825</v>
      </c>
      <c r="T64" s="43">
        <f ca="1">_xll.BInterpol('Base CDI'!$H$4:$H$28,'Base CDI'!$J$4:$J$29,S64,"Cubic","Extrapolate=Linear","MultiX=Average","Skip=True","Sort=True")</f>
        <v>14.445917283664974</v>
      </c>
      <c r="U64" s="43">
        <f ca="1">_xll.BInterpol('Base CDI'!$H$4:$H$28,'Base CDI'!$I$4:$I$29,S64,"Cubic","Extrapolate=Linear","MultiX=Average","Skip=True","Sort=True")</f>
        <v>14.447404979932754</v>
      </c>
    </row>
    <row r="65" spans="1:21" x14ac:dyDescent="0.25">
      <c r="P65" s="10">
        <v>34598</v>
      </c>
      <c r="Q65">
        <v>1.1373219999999999</v>
      </c>
      <c r="S65" s="42">
        <f t="shared" ca="1" si="5"/>
        <v>45826</v>
      </c>
      <c r="T65" s="43">
        <f ca="1">_xll.BInterpol('Base CDI'!$H$4:$H$28,'Base CDI'!$J$4:$J$29,S65,"Cubic","Extrapolate=Linear","MultiX=Average","Skip=True","Sort=True")</f>
        <v>14.451545455205745</v>
      </c>
      <c r="U65" s="43">
        <f ca="1">_xll.BInterpol('Base CDI'!$H$4:$H$28,'Base CDI'!$I$4:$I$29,S65,"Cubic","Extrapolate=Linear","MultiX=Average","Skip=True","Sort=True")</f>
        <v>14.452943039860889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45827</v>
      </c>
      <c r="T66" s="43">
        <f ca="1">_xll.BInterpol('Base CDI'!$H$4:$H$28,'Base CDI'!$J$4:$J$29,S66,"Cubic","Extrapolate=Linear","MultiX=Average","Skip=True","Sort=True")</f>
        <v>14.457125910908102</v>
      </c>
      <c r="U66" s="43">
        <f ca="1">_xll.BInterpol('Base CDI'!$H$4:$H$28,'Base CDI'!$I$4:$I$29,S66,"Cubic","Extrapolate=Linear","MultiX=Average","Skip=True","Sort=True")</f>
        <v>14.458431093865826</v>
      </c>
    </row>
    <row r="67" spans="1:21" x14ac:dyDescent="0.25">
      <c r="P67" s="10">
        <v>34600</v>
      </c>
      <c r="Q67">
        <v>1.141405</v>
      </c>
      <c r="S67" s="42">
        <f t="shared" ca="1" si="5"/>
        <v>45828</v>
      </c>
      <c r="T67" s="43">
        <f ca="1">_xll.BInterpol('Base CDI'!$H$4:$H$28,'Base CDI'!$J$4:$J$29,S67,"Cubic","Extrapolate=Linear","MultiX=Average","Skip=True","Sort=True")</f>
        <v>14.46265763554144</v>
      </c>
      <c r="U67" s="43">
        <f ca="1">_xll.BInterpol('Base CDI'!$H$4:$H$28,'Base CDI'!$I$4:$I$29,S67,"Cubic","Extrapolate=Linear","MultiX=Average","Skip=True","Sort=True")</f>
        <v>14.463868077991757</v>
      </c>
    </row>
    <row r="68" spans="1:21" x14ac:dyDescent="0.25">
      <c r="P68" s="10">
        <v>34603</v>
      </c>
      <c r="Q68">
        <v>1.143448</v>
      </c>
      <c r="S68" s="42">
        <f t="shared" ca="1" si="5"/>
        <v>45829</v>
      </c>
      <c r="T68" s="43">
        <f ca="1">_xll.BInterpol('Base CDI'!$H$4:$H$28,'Base CDI'!$J$4:$J$29,S68,"Cubic","Extrapolate=Linear","MultiX=Average","Skip=True","Sort=True")</f>
        <v>14.468139613875154</v>
      </c>
      <c r="U68" s="43">
        <f ca="1">_xll.BInterpol('Base CDI'!$H$4:$H$28,'Base CDI'!$I$4:$I$29,S68,"Cubic","Extrapolate=Linear","MultiX=Average","Skip=True","Sort=True")</f>
        <v>14.469252928282865</v>
      </c>
    </row>
    <row r="69" spans="1:21" x14ac:dyDescent="0.25">
      <c r="P69" s="10">
        <v>34604</v>
      </c>
      <c r="Q69">
        <v>1.1454949999999999</v>
      </c>
      <c r="S69" s="42">
        <f t="shared" ca="1" si="5"/>
        <v>45830</v>
      </c>
      <c r="T69" s="43">
        <f ca="1">_xll.BInterpol('Base CDI'!$H$4:$H$28,'Base CDI'!$J$4:$J$29,S69,"Cubic","Extrapolate=Linear","MultiX=Average","Skip=True","Sort=True")</f>
        <v>14.473570830678641</v>
      </c>
      <c r="U69" s="43">
        <f ca="1">_xll.BInterpol('Base CDI'!$H$4:$H$28,'Base CDI'!$I$4:$I$29,S69,"Cubic","Extrapolate=Linear","MultiX=Average","Skip=True","Sort=True")</f>
        <v>14.47458458078334</v>
      </c>
    </row>
    <row r="70" spans="1:21" x14ac:dyDescent="0.25">
      <c r="P70" s="10">
        <v>34605</v>
      </c>
      <c r="Q70">
        <v>1.1475569999999999</v>
      </c>
      <c r="S70" s="42">
        <f t="shared" ca="1" si="5"/>
        <v>45831</v>
      </c>
      <c r="T70" s="43">
        <f ca="1">_xll.BInterpol('Base CDI'!$H$4:$H$28,'Base CDI'!$J$4:$J$29,S70,"Cubic","Extrapolate=Linear","MultiX=Average","Skip=True","Sort=True")</f>
        <v>14.478950270721294</v>
      </c>
      <c r="U70" s="43">
        <f ca="1">_xll.BInterpol('Base CDI'!$H$4:$H$28,'Base CDI'!$I$4:$I$29,S70,"Cubic","Extrapolate=Linear","MultiX=Average","Skip=True","Sort=True")</f>
        <v>14.479861971537368</v>
      </c>
    </row>
    <row r="71" spans="1:21" x14ac:dyDescent="0.25">
      <c r="P71" s="10">
        <v>34606</v>
      </c>
      <c r="Q71">
        <v>1.1496230000000001</v>
      </c>
      <c r="S71" s="42">
        <f t="shared" ca="1" si="5"/>
        <v>45832</v>
      </c>
      <c r="T71" s="43">
        <f ca="1">_xll.BInterpol('Base CDI'!$H$4:$H$28,'Base CDI'!$J$4:$J$29,S71,"Cubic","Extrapolate=Linear","MultiX=Average","Skip=True","Sort=True")</f>
        <v>14.48427691877251</v>
      </c>
      <c r="U71" s="43">
        <f ca="1">_xll.BInterpol('Base CDI'!$H$4:$H$28,'Base CDI'!$I$4:$I$29,S71,"Cubic","Extrapolate=Linear","MultiX=Average","Skip=True","Sort=True")</f>
        <v>14.485084036589138</v>
      </c>
    </row>
    <row r="72" spans="1:21" x14ac:dyDescent="0.25">
      <c r="P72" s="10">
        <v>34607</v>
      </c>
      <c r="Q72">
        <v>1.1516960000000001</v>
      </c>
      <c r="S72" s="42">
        <f t="shared" ca="1" si="5"/>
        <v>45833</v>
      </c>
      <c r="T72" s="43">
        <f ca="1">_xll.BInterpol('Base CDI'!$H$4:$H$28,'Base CDI'!$J$4:$J$29,S72,"Cubic","Extrapolate=Linear","MultiX=Average","Skip=True","Sort=True")</f>
        <v>14.489549759601685</v>
      </c>
      <c r="U72" s="43">
        <f ca="1">_xll.BInterpol('Base CDI'!$H$4:$H$28,'Base CDI'!$I$4:$I$29,S72,"Cubic","Extrapolate=Linear","MultiX=Average","Skip=True","Sort=True")</f>
        <v>14.490249711982834</v>
      </c>
    </row>
    <row r="73" spans="1:21" x14ac:dyDescent="0.25">
      <c r="P73" s="10">
        <v>34611</v>
      </c>
      <c r="Q73">
        <v>1.153934</v>
      </c>
      <c r="S73" s="42">
        <f t="shared" ca="1" si="5"/>
        <v>45834</v>
      </c>
      <c r="T73" s="43">
        <f ca="1">_xll.BInterpol('Base CDI'!$H$4:$H$28,'Base CDI'!$J$4:$J$29,S73,"Cubic","Extrapolate=Linear","MultiX=Average","Skip=True","Sort=True")</f>
        <v>14.494767777978213</v>
      </c>
      <c r="U73" s="43">
        <f ca="1">_xll.BInterpol('Base CDI'!$H$4:$H$28,'Base CDI'!$I$4:$I$29,S73,"Cubic","Extrapolate=Linear","MultiX=Average","Skip=True","Sort=True")</f>
        <v>14.495357933762648</v>
      </c>
    </row>
    <row r="74" spans="1:21" x14ac:dyDescent="0.25">
      <c r="P74" s="10">
        <v>34612</v>
      </c>
      <c r="Q74">
        <v>1.156096</v>
      </c>
      <c r="S74" s="42">
        <f t="shared" ca="1" si="5"/>
        <v>45835</v>
      </c>
      <c r="T74" s="43">
        <f ca="1">_xll.BInterpol('Base CDI'!$H$4:$H$28,'Base CDI'!$J$4:$J$29,S74,"Cubic","Extrapolate=Linear","MultiX=Average","Skip=True","Sort=True")</f>
        <v>14.49992995867149</v>
      </c>
      <c r="U74" s="43">
        <f ca="1">_xll.BInterpol('Base CDI'!$H$4:$H$28,'Base CDI'!$I$4:$I$29,S74,"Cubic","Extrapolate=Linear","MultiX=Average","Skip=True","Sort=True")</f>
        <v>14.500407637972764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45836</v>
      </c>
      <c r="T75" s="43">
        <f ca="1">_xll.BInterpol('Base CDI'!$H$4:$H$28,'Base CDI'!$J$4:$J$29,S75,"Cubic","Extrapolate=Linear","MultiX=Average","Skip=True","Sort=True")</f>
        <v>14.505035286450912</v>
      </c>
      <c r="U75" s="43">
        <f ca="1">_xll.BInterpol('Base CDI'!$H$4:$H$28,'Base CDI'!$I$4:$I$29,S75,"Cubic","Extrapolate=Linear","MultiX=Average","Skip=True","Sort=True")</f>
        <v>14.505397760657369</v>
      </c>
    </row>
    <row r="76" spans="1:21" x14ac:dyDescent="0.25">
      <c r="P76" s="10">
        <v>34614</v>
      </c>
      <c r="Q76">
        <v>1.1604699999999999</v>
      </c>
      <c r="S76" s="42">
        <f t="shared" ca="1" si="6"/>
        <v>45837</v>
      </c>
      <c r="T76" s="43">
        <f ca="1">_xll.BInterpol('Base CDI'!$H$4:$H$28,'Base CDI'!$J$4:$J$29,S76,"Cubic","Extrapolate=Linear","MultiX=Average","Skip=True","Sort=True")</f>
        <v>14.510082746085875</v>
      </c>
      <c r="U76" s="43">
        <f ca="1">_xll.BInterpol('Base CDI'!$H$4:$H$28,'Base CDI'!$I$4:$I$29,S76,"Cubic","Extrapolate=Linear","MultiX=Average","Skip=True","Sort=True")</f>
        <v>14.510327237860652</v>
      </c>
    </row>
    <row r="77" spans="1:21" x14ac:dyDescent="0.25">
      <c r="P77" s="10">
        <v>34617</v>
      </c>
      <c r="Q77">
        <v>1.162663</v>
      </c>
      <c r="S77" s="42">
        <f t="shared" ca="1" si="6"/>
        <v>45838</v>
      </c>
      <c r="T77" s="43">
        <f ca="1">_xll.BInterpol('Base CDI'!$H$4:$H$28,'Base CDI'!$J$4:$J$29,S77,"Cubic","Extrapolate=Linear","MultiX=Average","Skip=True","Sort=True")</f>
        <v>14.515071322345772</v>
      </c>
      <c r="U77" s="43">
        <f ca="1">_xll.BInterpol('Base CDI'!$H$4:$H$28,'Base CDI'!$I$4:$I$29,S77,"Cubic","Extrapolate=Linear","MultiX=Average","Skip=True","Sort=True")</f>
        <v>14.515195005626799</v>
      </c>
    </row>
    <row r="78" spans="1:21" x14ac:dyDescent="0.25">
      <c r="P78" s="10">
        <v>34618</v>
      </c>
      <c r="Q78">
        <v>1.164849</v>
      </c>
      <c r="S78" s="42">
        <f t="shared" ca="1" si="6"/>
        <v>45839</v>
      </c>
      <c r="T78" s="43">
        <f ca="1">_xll.BInterpol('Base CDI'!$H$4:$H$28,'Base CDI'!$J$4:$J$29,S78,"Cubic","Extrapolate=Linear","MultiX=Average","Skip=True","Sort=True")</f>
        <v>14.52</v>
      </c>
      <c r="U78" s="43">
        <f ca="1">_xll.BInterpol('Base CDI'!$H$4:$H$28,'Base CDI'!$I$4:$I$29,S78,"Cubic","Extrapolate=Linear","MultiX=Average","Skip=True","Sort=True")</f>
        <v>14.52</v>
      </c>
    </row>
    <row r="79" spans="1:21" x14ac:dyDescent="0.25">
      <c r="P79" s="10">
        <v>34620</v>
      </c>
      <c r="Q79">
        <v>1.1670389999999999</v>
      </c>
      <c r="S79" s="42">
        <f t="shared" ca="1" si="6"/>
        <v>45840</v>
      </c>
      <c r="T79" s="43">
        <f ca="1">_xll.BInterpol('Base CDI'!$H$4:$H$28,'Base CDI'!$J$4:$J$29,S79,"Cubic","Extrapolate=Linear","MultiX=Average","Skip=True","Sort=True")</f>
        <v>14.524867986909046</v>
      </c>
      <c r="U79" s="43">
        <f ca="1">_xll.BInterpol('Base CDI'!$H$4:$H$28,'Base CDI'!$I$4:$I$29,S79,"Cubic","Extrapolate=Linear","MultiX=Average","Skip=True","Sort=True")</f>
        <v>14.524741390317844</v>
      </c>
    </row>
    <row r="80" spans="1:21" x14ac:dyDescent="0.25">
      <c r="P80" s="10">
        <v>34621</v>
      </c>
      <c r="Q80">
        <v>1.1692370000000001</v>
      </c>
      <c r="S80" s="42">
        <f t="shared" ca="1" si="6"/>
        <v>45841</v>
      </c>
      <c r="T80" s="43">
        <f ca="1">_xll.BInterpol('Base CDI'!$H$4:$H$28,'Base CDI'!$J$4:$J$29,S80,"Cubic","Extrapolate=Linear","MultiX=Average","Skip=True","Sort=True")</f>
        <v>14.529675383297759</v>
      </c>
      <c r="U80" s="43">
        <f ca="1">_xll.BInterpol('Base CDI'!$H$4:$H$28,'Base CDI'!$I$4:$I$29,S80,"Cubic","Extrapolate=Linear","MultiX=Average","Skip=True","Sort=True")</f>
        <v>14.529419279091549</v>
      </c>
    </row>
    <row r="81" spans="16:21" x14ac:dyDescent="0.25">
      <c r="P81" s="10">
        <v>34624</v>
      </c>
      <c r="Q81">
        <v>1.1714389999999999</v>
      </c>
      <c r="S81" s="42">
        <f t="shared" ca="1" si="6"/>
        <v>45842</v>
      </c>
      <c r="T81" s="43">
        <f ca="1">_xll.BInterpol('Base CDI'!$H$4:$H$28,'Base CDI'!$J$4:$J$29,S81,"Cubic","Extrapolate=Linear","MultiX=Average","Skip=True","Sort=True")</f>
        <v>14.534422512482084</v>
      </c>
      <c r="U81" s="43">
        <f ca="1">_xll.BInterpol('Base CDI'!$H$4:$H$28,'Base CDI'!$I$4:$I$29,S81,"Cubic","Extrapolate=Linear","MultiX=Average","Skip=True","Sort=True")</f>
        <v>14.534034002125733</v>
      </c>
    </row>
    <row r="82" spans="16:21" x14ac:dyDescent="0.25">
      <c r="P82" s="10">
        <v>34625</v>
      </c>
      <c r="Q82">
        <v>1.1736409999999999</v>
      </c>
      <c r="S82" s="42">
        <f t="shared" ca="1" si="6"/>
        <v>45843</v>
      </c>
      <c r="T82" s="43">
        <f ca="1">_xll.BInterpol('Base CDI'!$H$4:$H$28,'Base CDI'!$J$4:$J$29,S82,"Cubic","Extrapolate=Linear","MultiX=Average","Skip=True","Sort=True")</f>
        <v>14.539109697777965</v>
      </c>
      <c r="U82" s="43">
        <f ca="1">_xll.BInterpol('Base CDI'!$H$4:$H$28,'Base CDI'!$I$4:$I$29,S82,"Cubic","Extrapolate=Linear","MultiX=Average","Skip=True","Sort=True")</f>
        <v>14.538585895225015</v>
      </c>
    </row>
    <row r="83" spans="16:21" x14ac:dyDescent="0.25">
      <c r="P83" s="10">
        <v>34626</v>
      </c>
      <c r="Q83">
        <v>1.1758470000000001</v>
      </c>
      <c r="S83" s="42">
        <f t="shared" ca="1" si="6"/>
        <v>45844</v>
      </c>
      <c r="T83" s="43">
        <f ca="1">_xll.BInterpol('Base CDI'!$H$4:$H$28,'Base CDI'!$J$4:$J$29,S83,"Cubic","Extrapolate=Linear","MultiX=Average","Skip=True","Sort=True")</f>
        <v>14.54373726250134</v>
      </c>
      <c r="U83" s="43">
        <f ca="1">_xll.BInterpol('Base CDI'!$H$4:$H$28,'Base CDI'!$I$4:$I$29,S83,"Cubic","Extrapolate=Linear","MultiX=Average","Skip=True","Sort=True")</f>
        <v>14.543075294194017</v>
      </c>
    </row>
    <row r="84" spans="16:21" x14ac:dyDescent="0.25">
      <c r="P84" s="10">
        <v>34627</v>
      </c>
      <c r="Q84">
        <v>1.1780619999999999</v>
      </c>
      <c r="S84" s="42">
        <f t="shared" ca="1" si="6"/>
        <v>45845</v>
      </c>
      <c r="T84" s="43">
        <f ca="1">_xll.BInterpol('Base CDI'!$H$4:$H$28,'Base CDI'!$J$4:$J$29,S84,"Cubic","Extrapolate=Linear","MultiX=Average","Skip=True","Sort=True")</f>
        <v>14.548305529968156</v>
      </c>
      <c r="U84" s="43">
        <f ca="1">_xll.BInterpol('Base CDI'!$H$4:$H$28,'Base CDI'!$I$4:$I$29,S84,"Cubic","Extrapolate=Linear","MultiX=Average","Skip=True","Sort=True")</f>
        <v>14.547502534837356</v>
      </c>
    </row>
    <row r="85" spans="16:21" x14ac:dyDescent="0.25">
      <c r="P85" s="10">
        <v>34628</v>
      </c>
      <c r="Q85">
        <v>1.1802809999999999</v>
      </c>
      <c r="S85" s="42">
        <f t="shared" ca="1" si="6"/>
        <v>45846</v>
      </c>
      <c r="T85" s="43">
        <f ca="1">_xll.BInterpol('Base CDI'!$H$4:$H$28,'Base CDI'!$J$4:$J$29,S85,"Cubic","Extrapolate=Linear","MultiX=Average","Skip=True","Sort=True")</f>
        <v>14.552814823494352</v>
      </c>
      <c r="U85" s="43">
        <f ca="1">_xll.BInterpol('Base CDI'!$H$4:$H$28,'Base CDI'!$I$4:$I$29,S85,"Cubic","Extrapolate=Linear","MultiX=Average","Skip=True","Sort=True")</f>
        <v>14.551867952959656</v>
      </c>
    </row>
    <row r="86" spans="16:21" x14ac:dyDescent="0.25">
      <c r="P86" s="10">
        <v>34631</v>
      </c>
      <c r="Q86">
        <v>1.1825030000000001</v>
      </c>
      <c r="S86" s="42">
        <f t="shared" ca="1" si="6"/>
        <v>45847</v>
      </c>
      <c r="T86" s="43">
        <f ca="1">_xll.BInterpol('Base CDI'!$H$4:$H$28,'Base CDI'!$J$4:$J$29,S86,"Cubic","Extrapolate=Linear","MultiX=Average","Skip=True","Sort=True")</f>
        <v>14.557265466395872</v>
      </c>
      <c r="U86" s="43">
        <f ca="1">_xll.BInterpol('Base CDI'!$H$4:$H$28,'Base CDI'!$I$4:$I$29,S86,"Cubic","Extrapolate=Linear","MultiX=Average","Skip=True","Sort=True")</f>
        <v>14.556171884365535</v>
      </c>
    </row>
    <row r="87" spans="16:21" x14ac:dyDescent="0.25">
      <c r="P87" s="10">
        <v>34632</v>
      </c>
      <c r="Q87">
        <v>1.184734</v>
      </c>
      <c r="S87" s="42">
        <f t="shared" ca="1" si="6"/>
        <v>45848</v>
      </c>
      <c r="T87" s="43">
        <f ca="1">_xll.BInterpol('Base CDI'!$H$4:$H$28,'Base CDI'!$J$4:$J$29,S87,"Cubic","Extrapolate=Linear","MultiX=Average","Skip=True","Sort=True")</f>
        <v>14.561657781988659</v>
      </c>
      <c r="U87" s="43">
        <f ca="1">_xll.BInterpol('Base CDI'!$H$4:$H$28,'Base CDI'!$I$4:$I$29,S87,"Cubic","Extrapolate=Linear","MultiX=Average","Skip=True","Sort=True")</f>
        <v>14.560414664859611</v>
      </c>
    </row>
    <row r="88" spans="16:21" x14ac:dyDescent="0.25">
      <c r="P88" s="10">
        <v>34633</v>
      </c>
      <c r="Q88">
        <v>1.1869700000000001</v>
      </c>
      <c r="S88" s="42">
        <f t="shared" ca="1" si="6"/>
        <v>45849</v>
      </c>
      <c r="T88" s="43">
        <f ca="1">_xll.BInterpol('Base CDI'!$H$4:$H$28,'Base CDI'!$J$4:$J$29,S88,"Cubic","Extrapolate=Linear","MultiX=Average","Skip=True","Sort=True")</f>
        <v>14.565992093588655</v>
      </c>
      <c r="U88" s="43">
        <f ca="1">_xll.BInterpol('Base CDI'!$H$4:$H$28,'Base CDI'!$I$4:$I$29,S88,"Cubic","Extrapolate=Linear","MultiX=Average","Skip=True","Sort=True")</f>
        <v>14.564596630246506</v>
      </c>
    </row>
    <row r="89" spans="16:21" x14ac:dyDescent="0.25">
      <c r="P89" s="10">
        <v>34634</v>
      </c>
      <c r="Q89">
        <v>1.189209</v>
      </c>
      <c r="S89" s="42">
        <f t="shared" ca="1" si="6"/>
        <v>45850</v>
      </c>
      <c r="T89" s="43">
        <f ca="1">_xll.BInterpol('Base CDI'!$H$4:$H$28,'Base CDI'!$J$4:$J$29,S89,"Cubic","Extrapolate=Linear","MultiX=Average","Skip=True","Sort=True")</f>
        <v>14.570268724511802</v>
      </c>
      <c r="U89" s="43">
        <f ca="1">_xll.BInterpol('Base CDI'!$H$4:$H$28,'Base CDI'!$I$4:$I$29,S89,"Cubic","Extrapolate=Linear","MultiX=Average","Skip=True","Sort=True")</f>
        <v>14.568718116330839</v>
      </c>
    </row>
    <row r="90" spans="16:21" x14ac:dyDescent="0.25">
      <c r="P90" s="10">
        <v>34635</v>
      </c>
      <c r="Q90">
        <v>1.191457</v>
      </c>
      <c r="S90" s="42">
        <f t="shared" ca="1" si="6"/>
        <v>45851</v>
      </c>
      <c r="T90" s="43">
        <f ca="1">_xll.BInterpol('Base CDI'!$H$4:$H$28,'Base CDI'!$J$4:$J$29,S90,"Cubic","Extrapolate=Linear","MultiX=Average","Skip=True","Sort=True")</f>
        <v>14.574487998074044</v>
      </c>
      <c r="U90" s="43">
        <f ca="1">_xll.BInterpol('Base CDI'!$H$4:$H$28,'Base CDI'!$I$4:$I$29,S90,"Cubic","Extrapolate=Linear","MultiX=Average","Skip=True","Sort=True")</f>
        <v>14.572779458917232</v>
      </c>
    </row>
    <row r="91" spans="16:21" x14ac:dyDescent="0.25">
      <c r="P91" s="10">
        <v>34638</v>
      </c>
      <c r="Q91">
        <v>1.193705</v>
      </c>
      <c r="S91" s="42">
        <f t="shared" ca="1" si="6"/>
        <v>45852</v>
      </c>
      <c r="T91" s="43">
        <f ca="1">_xll.BInterpol('Base CDI'!$H$4:$H$28,'Base CDI'!$J$4:$J$29,S91,"Cubic","Extrapolate=Linear","MultiX=Average","Skip=True","Sort=True")</f>
        <v>14.578650237591322</v>
      </c>
      <c r="U91" s="43">
        <f ca="1">_xll.BInterpol('Base CDI'!$H$4:$H$28,'Base CDI'!$I$4:$I$29,S91,"Cubic","Extrapolate=Linear","MultiX=Average","Skip=True","Sort=True")</f>
        <v>14.576780993810301</v>
      </c>
    </row>
    <row r="92" spans="16:21" x14ac:dyDescent="0.25">
      <c r="P92" s="10">
        <v>34639</v>
      </c>
      <c r="Q92">
        <v>1.1961079999999999</v>
      </c>
      <c r="S92" s="42">
        <f t="shared" ca="1" si="6"/>
        <v>45853</v>
      </c>
      <c r="T92" s="43">
        <f ca="1">_xll.BInterpol('Base CDI'!$H$4:$H$28,'Base CDI'!$J$4:$J$29,S92,"Cubic","Extrapolate=Linear","MultiX=Average","Skip=True","Sort=True")</f>
        <v>14.582755766379581</v>
      </c>
      <c r="U92" s="43">
        <f ca="1">_xll.BInterpol('Base CDI'!$H$4:$H$28,'Base CDI'!$I$4:$I$29,S92,"Cubic","Extrapolate=Linear","MultiX=Average","Skip=True","Sort=True")</f>
        <v>14.580723056814669</v>
      </c>
    </row>
    <row r="93" spans="16:21" x14ac:dyDescent="0.25">
      <c r="P93" s="10">
        <v>34641</v>
      </c>
      <c r="Q93">
        <v>1.198528</v>
      </c>
      <c r="S93" s="42">
        <f t="shared" ca="1" si="6"/>
        <v>45854</v>
      </c>
      <c r="T93" s="43">
        <f ca="1">_xll.BInterpol('Base CDI'!$H$4:$H$28,'Base CDI'!$J$4:$J$29,S93,"Cubic","Extrapolate=Linear","MultiX=Average","Skip=True","Sort=True")</f>
        <v>14.586804907754761</v>
      </c>
      <c r="U93" s="43">
        <f ca="1">_xll.BInterpol('Base CDI'!$H$4:$H$28,'Base CDI'!$I$4:$I$29,S93,"Cubic","Extrapolate=Linear","MultiX=Average","Skip=True","Sort=True")</f>
        <v>14.584605983734956</v>
      </c>
    </row>
    <row r="94" spans="16:21" x14ac:dyDescent="0.25">
      <c r="P94" s="10">
        <v>34642</v>
      </c>
      <c r="Q94">
        <v>1.2009529999999999</v>
      </c>
      <c r="S94" s="42">
        <f t="shared" ca="1" si="6"/>
        <v>45855</v>
      </c>
      <c r="T94" s="43">
        <f ca="1">_xll.BInterpol('Base CDI'!$H$4:$H$28,'Base CDI'!$J$4:$J$29,S94,"Cubic","Extrapolate=Linear","MultiX=Average","Skip=True","Sort=True")</f>
        <v>14.590797985032804</v>
      </c>
      <c r="U94" s="43">
        <f ca="1">_xll.BInterpol('Base CDI'!$H$4:$H$28,'Base CDI'!$I$4:$I$29,S94,"Cubic","Extrapolate=Linear","MultiX=Average","Skip=True","Sort=True")</f>
        <v>14.58843011037578</v>
      </c>
    </row>
    <row r="95" spans="16:21" x14ac:dyDescent="0.25">
      <c r="P95" s="10">
        <v>34645</v>
      </c>
      <c r="Q95">
        <v>1.203387</v>
      </c>
      <c r="S95" s="42">
        <f t="shared" ca="1" si="6"/>
        <v>45856</v>
      </c>
      <c r="T95" s="43">
        <f ca="1">_xll.BInterpol('Base CDI'!$H$4:$H$28,'Base CDI'!$J$4:$J$29,S95,"Cubic","Extrapolate=Linear","MultiX=Average","Skip=True","Sort=True")</f>
        <v>14.594735321529654</v>
      </c>
      <c r="U95" s="43">
        <f ca="1">_xll.BInterpol('Base CDI'!$H$4:$H$28,'Base CDI'!$I$4:$I$29,S95,"Cubic","Extrapolate=Linear","MultiX=Average","Skip=True","Sort=True")</f>
        <v>14.592195772541762</v>
      </c>
    </row>
    <row r="96" spans="16:21" x14ac:dyDescent="0.25">
      <c r="P96" s="10">
        <v>34646</v>
      </c>
      <c r="Q96">
        <v>1.205838</v>
      </c>
      <c r="S96" s="42">
        <f t="shared" ca="1" si="6"/>
        <v>45857</v>
      </c>
      <c r="T96" s="43">
        <f ca="1">_xll.BInterpol('Base CDI'!$H$4:$H$28,'Base CDI'!$J$4:$J$29,S96,"Cubic","Extrapolate=Linear","MultiX=Average","Skip=True","Sort=True")</f>
        <v>14.598617240561255</v>
      </c>
      <c r="U96" s="43">
        <f ca="1">_xll.BInterpol('Base CDI'!$H$4:$H$28,'Base CDI'!$I$4:$I$29,S96,"Cubic","Extrapolate=Linear","MultiX=Average","Skip=True","Sort=True")</f>
        <v>14.595903306037522</v>
      </c>
    </row>
    <row r="97" spans="16:21" x14ac:dyDescent="0.25">
      <c r="P97" s="10">
        <v>34647</v>
      </c>
      <c r="Q97">
        <v>1.2082980000000001</v>
      </c>
      <c r="S97" s="42">
        <f t="shared" ca="1" si="6"/>
        <v>45858</v>
      </c>
      <c r="T97" s="43">
        <f ca="1">_xll.BInterpol('Base CDI'!$H$4:$H$28,'Base CDI'!$J$4:$J$29,S97,"Cubic","Extrapolate=Linear","MultiX=Average","Skip=True","Sort=True")</f>
        <v>14.602444065443548</v>
      </c>
      <c r="U97" s="43">
        <f ca="1">_xll.BInterpol('Base CDI'!$H$4:$H$28,'Base CDI'!$I$4:$I$29,S97,"Cubic","Extrapolate=Linear","MultiX=Average","Skip=True","Sort=True")</f>
        <v>14.59955304666768</v>
      </c>
    </row>
    <row r="98" spans="16:21" x14ac:dyDescent="0.25">
      <c r="P98" s="10">
        <v>34648</v>
      </c>
      <c r="Q98">
        <v>1.2107669999999999</v>
      </c>
      <c r="S98" s="42">
        <f t="shared" ca="1" si="6"/>
        <v>45859</v>
      </c>
      <c r="T98" s="43">
        <f ca="1">_xll.BInterpol('Base CDI'!$H$4:$H$28,'Base CDI'!$J$4:$J$29,S98,"Cubic","Extrapolate=Linear","MultiX=Average","Skip=True","Sort=True")</f>
        <v>14.606216119492474</v>
      </c>
      <c r="U98" s="43">
        <f ca="1">_xll.BInterpol('Base CDI'!$H$4:$H$28,'Base CDI'!$I$4:$I$29,S98,"Cubic","Extrapolate=Linear","MultiX=Average","Skip=True","Sort=True")</f>
        <v>14.603145330236854</v>
      </c>
    </row>
    <row r="99" spans="16:21" x14ac:dyDescent="0.25">
      <c r="P99" s="10">
        <v>34649</v>
      </c>
      <c r="Q99">
        <v>1.2132369999999999</v>
      </c>
      <c r="S99" s="42">
        <f t="shared" ca="1" si="6"/>
        <v>45860</v>
      </c>
      <c r="T99" s="43">
        <f ca="1">_xll.BInterpol('Base CDI'!$H$4:$H$28,'Base CDI'!$J$4:$J$29,S99,"Cubic","Extrapolate=Linear","MultiX=Average","Skip=True","Sort=True")</f>
        <v>14.609933726023979</v>
      </c>
      <c r="U99" s="43">
        <f ca="1">_xll.BInterpol('Base CDI'!$H$4:$H$28,'Base CDI'!$I$4:$I$29,S99,"Cubic","Extrapolate=Linear","MultiX=Average","Skip=True","Sort=True")</f>
        <v>14.606680492549668</v>
      </c>
    </row>
    <row r="100" spans="16:21" x14ac:dyDescent="0.25">
      <c r="P100" s="10">
        <v>34652</v>
      </c>
      <c r="Q100">
        <v>1.2157</v>
      </c>
      <c r="S100" s="42">
        <f t="shared" ca="1" si="6"/>
        <v>45861</v>
      </c>
      <c r="T100" s="43">
        <f ca="1">_xll.BInterpol('Base CDI'!$H$4:$H$28,'Base CDI'!$J$4:$J$29,S100,"Cubic","Extrapolate=Linear","MultiX=Average","Skip=True","Sort=True")</f>
        <v>14.613597208354003</v>
      </c>
      <c r="U100" s="43">
        <f ca="1">_xll.BInterpol('Base CDI'!$H$4:$H$28,'Base CDI'!$I$4:$I$29,S100,"Cubic","Extrapolate=Linear","MultiX=Average","Skip=True","Sort=True")</f>
        <v>14.610158869410737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45862</v>
      </c>
      <c r="T101" s="43">
        <f ca="1">_xll.BInterpol('Base CDI'!$H$4:$H$28,'Base CDI'!$J$4:$J$29,S101,"Cubic","Extrapolate=Linear","MultiX=Average","Skip=True","Sort=True")</f>
        <v>14.617206889798489</v>
      </c>
      <c r="U101" s="43">
        <f ca="1">_xll.BInterpol('Base CDI'!$H$4:$H$28,'Base CDI'!$I$4:$I$29,S101,"Cubic","Extrapolate=Linear","MultiX=Average","Skip=True","Sort=True")</f>
        <v>14.613580796624685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45863</v>
      </c>
      <c r="T102" s="43">
        <f ca="1">_xll.BInterpol('Base CDI'!$H$4:$H$28,'Base CDI'!$J$4:$J$29,S102,"Cubic","Extrapolate=Linear","MultiX=Average","Skip=True","Sort=True")</f>
        <v>14.620763093673379</v>
      </c>
      <c r="U102" s="43">
        <f ca="1">_xll.BInterpol('Base CDI'!$H$4:$H$28,'Base CDI'!$I$4:$I$29,S102,"Cubic","Extrapolate=Linear","MultiX=Average","Skip=True","Sort=True")</f>
        <v>14.616946609996129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45864</v>
      </c>
      <c r="T103" s="43">
        <f ca="1">_xll.BInterpol('Base CDI'!$H$4:$H$28,'Base CDI'!$J$4:$J$29,S103,"Cubic","Extrapolate=Linear","MultiX=Average","Skip=True","Sort=True")</f>
        <v>14.624266143294616</v>
      </c>
      <c r="U103" s="43">
        <f ca="1">_xll.BInterpol('Base CDI'!$H$4:$H$28,'Base CDI'!$I$4:$I$29,S103,"Cubic","Extrapolate=Linear","MultiX=Average","Skip=True","Sort=True")</f>
        <v>14.62025664532969</v>
      </c>
    </row>
    <row r="104" spans="16:21" x14ac:dyDescent="0.25">
      <c r="P104" s="10">
        <v>34659</v>
      </c>
      <c r="Q104">
        <v>1.225597</v>
      </c>
      <c r="S104" s="42">
        <f t="shared" ca="1" si="6"/>
        <v>45865</v>
      </c>
      <c r="T104" s="43">
        <f ca="1">_xll.BInterpol('Base CDI'!$H$4:$H$28,'Base CDI'!$J$4:$J$29,S104,"Cubic","Extrapolate=Linear","MultiX=Average","Skip=True","Sort=True")</f>
        <v>14.627716361978143</v>
      </c>
      <c r="U104" s="43">
        <f ca="1">_xll.BInterpol('Base CDI'!$H$4:$H$28,'Base CDI'!$I$4:$I$29,S104,"Cubic","Extrapolate=Linear","MultiX=Average","Skip=True","Sort=True")</f>
        <v>14.623511238429987</v>
      </c>
    </row>
    <row r="105" spans="16:21" x14ac:dyDescent="0.25">
      <c r="P105" s="10">
        <v>34660</v>
      </c>
      <c r="Q105">
        <v>1.228081</v>
      </c>
      <c r="S105" s="42">
        <f t="shared" ca="1" si="6"/>
        <v>45866</v>
      </c>
      <c r="T105" s="43">
        <f ca="1">_xll.BInterpol('Base CDI'!$H$4:$H$28,'Base CDI'!$J$4:$J$29,S105,"Cubic","Extrapolate=Linear","MultiX=Average","Skip=True","Sort=True")</f>
        <v>14.631114073039903</v>
      </c>
      <c r="U105" s="43">
        <f ca="1">_xll.BInterpol('Base CDI'!$H$4:$H$28,'Base CDI'!$I$4:$I$29,S105,"Cubic","Extrapolate=Linear","MultiX=Average","Skip=True","Sort=True")</f>
        <v>14.626710725101644</v>
      </c>
    </row>
    <row r="106" spans="16:21" x14ac:dyDescent="0.25">
      <c r="P106" s="10">
        <v>34661</v>
      </c>
      <c r="Q106">
        <v>1.230566</v>
      </c>
      <c r="S106" s="42">
        <f t="shared" ca="1" si="6"/>
        <v>45867</v>
      </c>
      <c r="T106" s="43">
        <f ca="1">_xll.BInterpol('Base CDI'!$H$4:$H$28,'Base CDI'!$J$4:$J$29,S106,"Cubic","Extrapolate=Linear","MultiX=Average","Skip=True","Sort=True")</f>
        <v>14.634459599795838</v>
      </c>
      <c r="U106" s="43">
        <f ca="1">_xll.BInterpol('Base CDI'!$H$4:$H$28,'Base CDI'!$I$4:$I$29,S106,"Cubic","Extrapolate=Linear","MultiX=Average","Skip=True","Sort=True")</f>
        <v>14.629855441149274</v>
      </c>
    </row>
    <row r="107" spans="16:21" x14ac:dyDescent="0.25">
      <c r="P107" s="10">
        <v>34662</v>
      </c>
      <c r="Q107">
        <v>1.233052</v>
      </c>
      <c r="S107" s="42">
        <f t="shared" ca="1" si="6"/>
        <v>45868</v>
      </c>
      <c r="T107" s="43">
        <f ca="1">_xll.BInterpol('Base CDI'!$H$4:$H$28,'Base CDI'!$J$4:$J$29,S107,"Cubic","Extrapolate=Linear","MultiX=Average","Skip=True","Sort=True")</f>
        <v>14.637753265561889</v>
      </c>
      <c r="U107" s="43">
        <f ca="1">_xll.BInterpol('Base CDI'!$H$4:$H$28,'Base CDI'!$I$4:$I$29,S107,"Cubic","Extrapolate=Linear","MultiX=Average","Skip=True","Sort=True")</f>
        <v>14.632945722377503</v>
      </c>
    </row>
    <row r="108" spans="16:21" x14ac:dyDescent="0.25">
      <c r="P108" s="10">
        <v>34663</v>
      </c>
      <c r="Q108">
        <v>1.235538</v>
      </c>
      <c r="S108" s="42">
        <f t="shared" ca="1" si="6"/>
        <v>45869</v>
      </c>
      <c r="T108" s="43">
        <f ca="1">_xll.BInterpol('Base CDI'!$H$4:$H$28,'Base CDI'!$J$4:$J$29,S108,"Cubic","Extrapolate=Linear","MultiX=Average","Skip=True","Sort=True")</f>
        <v>14.640995393654</v>
      </c>
      <c r="U108" s="43">
        <f ca="1">_xll.BInterpol('Base CDI'!$H$4:$H$28,'Base CDI'!$I$4:$I$29,S108,"Cubic","Extrapolate=Linear","MultiX=Average","Skip=True","Sort=True")</f>
        <v>14.635981904590947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45870</v>
      </c>
      <c r="T109" s="43">
        <f ca="1">_xll.BInterpol('Base CDI'!$H$4:$H$28,'Base CDI'!$J$4:$J$29,S109,"Cubic","Extrapolate=Linear","MultiX=Average","Skip=True","Sort=True")</f>
        <v>14.644186307388114</v>
      </c>
      <c r="U109" s="43">
        <f ca="1">_xll.BInterpol('Base CDI'!$H$4:$H$28,'Base CDI'!$I$4:$I$29,S109,"Cubic","Extrapolate=Linear","MultiX=Average","Skip=True","Sort=True")</f>
        <v>14.638964323594228</v>
      </c>
    </row>
    <row r="110" spans="16:21" x14ac:dyDescent="0.25">
      <c r="P110" s="10">
        <v>34667</v>
      </c>
      <c r="Q110">
        <v>1.240518</v>
      </c>
      <c r="S110" s="42">
        <f t="shared" ca="1" si="6"/>
        <v>45871</v>
      </c>
      <c r="T110" s="43">
        <f ca="1">_xll.BInterpol('Base CDI'!$H$4:$H$28,'Base CDI'!$J$4:$J$29,S110,"Cubic","Extrapolate=Linear","MultiX=Average","Skip=True","Sort=True")</f>
        <v>14.647326330080174</v>
      </c>
      <c r="U110" s="43">
        <f ca="1">_xll.BInterpol('Base CDI'!$H$4:$H$28,'Base CDI'!$I$4:$I$29,S110,"Cubic","Extrapolate=Linear","MultiX=Average","Skip=True","Sort=True")</f>
        <v>14.641893315191966</v>
      </c>
    </row>
    <row r="111" spans="16:21" x14ac:dyDescent="0.25">
      <c r="P111" s="10">
        <v>34668</v>
      </c>
      <c r="Q111">
        <v>1.242991</v>
      </c>
      <c r="S111" s="42">
        <f t="shared" ca="1" si="6"/>
        <v>45872</v>
      </c>
      <c r="T111" s="43">
        <f ca="1">_xll.BInterpol('Base CDI'!$H$4:$H$28,'Base CDI'!$J$4:$J$29,S111,"Cubic","Extrapolate=Linear","MultiX=Average","Skip=True","Sort=True")</f>
        <v>14.650415785046121</v>
      </c>
      <c r="U111" s="43">
        <f ca="1">_xll.BInterpol('Base CDI'!$H$4:$H$28,'Base CDI'!$I$4:$I$29,S111,"Cubic","Extrapolate=Linear","MultiX=Average","Skip=True","Sort=True")</f>
        <v>14.644769215188781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45873</v>
      </c>
      <c r="T112" s="43">
        <f ca="1">_xll.BInterpol('Base CDI'!$H$4:$H$28,'Base CDI'!$J$4:$J$29,S112,"Cubic","Extrapolate=Linear","MultiX=Average","Skip=True","Sort=True")</f>
        <v>14.653454995601898</v>
      </c>
      <c r="U112" s="43">
        <f ca="1">_xll.BInterpol('Base CDI'!$H$4:$H$28,'Base CDI'!$I$4:$I$29,S112,"Cubic","Extrapolate=Linear","MultiX=Average","Skip=True","Sort=True")</f>
        <v>14.647592359389291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45874</v>
      </c>
      <c r="T113" s="43">
        <f ca="1">_xll.BInterpol('Base CDI'!$H$4:$H$28,'Base CDI'!$J$4:$J$29,S113,"Cubic","Extrapolate=Linear","MultiX=Average","Skip=True","Sort=True")</f>
        <v>14.656444285063447</v>
      </c>
      <c r="U113" s="43">
        <f ca="1">_xll.BInterpol('Base CDI'!$H$4:$H$28,'Base CDI'!$I$4:$I$29,S113,"Cubic","Extrapolate=Linear","MultiX=Average","Skip=True","Sort=True")</f>
        <v>14.650363083598117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45875</v>
      </c>
      <c r="T114" s="43">
        <f ca="1">_xll.BInterpol('Base CDI'!$H$4:$H$28,'Base CDI'!$J$4:$J$29,S114,"Cubic","Extrapolate=Linear","MultiX=Average","Skip=True","Sort=True")</f>
        <v>14.659383976746712</v>
      </c>
      <c r="U114" s="43">
        <f ca="1">_xll.BInterpol('Base CDI'!$H$4:$H$28,'Base CDI'!$I$4:$I$29,S114,"Cubic","Extrapolate=Linear","MultiX=Average","Skip=True","Sort=True")</f>
        <v>14.653081723619879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45876</v>
      </c>
      <c r="T115" s="43">
        <f ca="1">_xll.BInterpol('Base CDI'!$H$4:$H$28,'Base CDI'!$J$4:$J$29,S115,"Cubic","Extrapolate=Linear","MultiX=Average","Skip=True","Sort=True")</f>
        <v>14.662274393967634</v>
      </c>
      <c r="U115" s="43">
        <f ca="1">_xll.BInterpol('Base CDI'!$H$4:$H$28,'Base CDI'!$I$4:$I$29,S115,"Cubic","Extrapolate=Linear","MultiX=Average","Skip=True","Sort=True")</f>
        <v>14.655748615259197</v>
      </c>
    </row>
    <row r="116" spans="16:21" x14ac:dyDescent="0.25">
      <c r="P116" s="10">
        <v>34675</v>
      </c>
      <c r="Q116">
        <v>1.254327</v>
      </c>
      <c r="S116" s="42">
        <f t="shared" ca="1" si="6"/>
        <v>45877</v>
      </c>
      <c r="T116" s="43">
        <f ca="1">_xll.BInterpol('Base CDI'!$H$4:$H$28,'Base CDI'!$J$4:$J$29,S116,"Cubic","Extrapolate=Linear","MultiX=Average","Skip=True","Sort=True")</f>
        <v>14.665115860042157</v>
      </c>
      <c r="U116" s="43">
        <f ca="1">_xll.BInterpol('Base CDI'!$H$4:$H$28,'Base CDI'!$I$4:$I$29,S116,"Cubic","Extrapolate=Linear","MultiX=Average","Skip=True","Sort=True")</f>
        <v>14.658364094320691</v>
      </c>
    </row>
    <row r="117" spans="16:21" x14ac:dyDescent="0.25">
      <c r="P117" s="10">
        <v>34676</v>
      </c>
      <c r="Q117">
        <v>1.256526</v>
      </c>
      <c r="S117" s="42">
        <f t="shared" ca="1" si="6"/>
        <v>45878</v>
      </c>
      <c r="T117" s="43">
        <f ca="1">_xll.BInterpol('Base CDI'!$H$4:$H$28,'Base CDI'!$J$4:$J$29,S117,"Cubic","Extrapolate=Linear","MultiX=Average","Skip=True","Sort=True")</f>
        <v>14.667908698286222</v>
      </c>
      <c r="U117" s="43">
        <f ca="1">_xll.BInterpol('Base CDI'!$H$4:$H$28,'Base CDI'!$I$4:$I$29,S117,"Cubic","Extrapolate=Linear","MultiX=Average","Skip=True","Sort=True")</f>
        <v>14.66092849660898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45879</v>
      </c>
      <c r="T118" s="43">
        <f ca="1">_xll.BInterpol('Base CDI'!$H$4:$H$28,'Base CDI'!$J$4:$J$29,S118,"Cubic","Extrapolate=Linear","MultiX=Average","Skip=True","Sort=True")</f>
        <v>14.670653232015772</v>
      </c>
      <c r="U118" s="43">
        <f ca="1">_xll.BInterpol('Base CDI'!$H$4:$H$28,'Base CDI'!$I$4:$I$29,S118,"Cubic","Extrapolate=Linear","MultiX=Average","Skip=True","Sort=True")</f>
        <v>14.663442157928683</v>
      </c>
    </row>
    <row r="119" spans="16:21" x14ac:dyDescent="0.25">
      <c r="P119" s="10">
        <v>34680</v>
      </c>
      <c r="Q119">
        <v>1.260928</v>
      </c>
      <c r="S119" s="42">
        <f t="shared" ca="1" si="6"/>
        <v>45880</v>
      </c>
      <c r="T119" s="43">
        <f ca="1">_xll.BInterpol('Base CDI'!$H$4:$H$28,'Base CDI'!$J$4:$J$29,S119,"Cubic","Extrapolate=Linear","MultiX=Average","Skip=True","Sort=True")</f>
        <v>14.673349784546751</v>
      </c>
      <c r="U119" s="43">
        <f ca="1">_xll.BInterpol('Base CDI'!$H$4:$H$28,'Base CDI'!$I$4:$I$29,S119,"Cubic","Extrapolate=Linear","MultiX=Average","Skip=True","Sort=True")</f>
        <v>14.665905414084424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45881</v>
      </c>
      <c r="T120" s="43">
        <f ca="1">_xll.BInterpol('Base CDI'!$H$4:$H$28,'Base CDI'!$J$4:$J$29,S120,"Cubic","Extrapolate=Linear","MultiX=Average","Skip=True","Sort=True")</f>
        <v>14.6759986791951</v>
      </c>
      <c r="U120" s="43">
        <f ca="1">_xll.BInterpol('Base CDI'!$H$4:$H$28,'Base CDI'!$I$4:$I$29,S120,"Cubic","Extrapolate=Linear","MultiX=Average","Skip=True","Sort=True")</f>
        <v>14.66831860088082</v>
      </c>
    </row>
    <row r="121" spans="16:21" x14ac:dyDescent="0.25">
      <c r="P121" s="10">
        <v>34682</v>
      </c>
      <c r="Q121">
        <v>1.265336</v>
      </c>
      <c r="S121" s="42">
        <f t="shared" ca="1" si="6"/>
        <v>45882</v>
      </c>
      <c r="T121" s="43">
        <f ca="1">_xll.BInterpol('Base CDI'!$H$4:$H$28,'Base CDI'!$J$4:$J$29,S121,"Cubic","Extrapolate=Linear","MultiX=Average","Skip=True","Sort=True")</f>
        <v>14.678600239276761</v>
      </c>
      <c r="U121" s="43">
        <f ca="1">_xll.BInterpol('Base CDI'!$H$4:$H$28,'Base CDI'!$I$4:$I$29,S121,"Cubic","Extrapolate=Linear","MultiX=Average","Skip=True","Sort=True")</f>
        <v>14.670682054122491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45883</v>
      </c>
      <c r="T122" s="43">
        <f ca="1">_xll.BInterpol('Base CDI'!$H$4:$H$28,'Base CDI'!$J$4:$J$29,S122,"Cubic","Extrapolate=Linear","MultiX=Average","Skip=True","Sort=True")</f>
        <v>14.681154788107678</v>
      </c>
      <c r="U122" s="43">
        <f ca="1">_xll.BInterpol('Base CDI'!$H$4:$H$28,'Base CDI'!$I$4:$I$29,S122,"Cubic","Extrapolate=Linear","MultiX=Average","Skip=True","Sort=True")</f>
        <v>14.672996109614056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45884</v>
      </c>
      <c r="T123" s="43">
        <f ca="1">_xll.BInterpol('Base CDI'!$H$4:$H$28,'Base CDI'!$J$4:$J$29,S123,"Cubic","Extrapolate=Linear","MultiX=Average","Skip=True","Sort=True")</f>
        <v>14.683662649003793</v>
      </c>
      <c r="U123" s="43">
        <f ca="1">_xll.BInterpol('Base CDI'!$H$4:$H$28,'Base CDI'!$I$4:$I$29,S123,"Cubic","Extrapolate=Linear","MultiX=Average","Skip=True","Sort=True")</f>
        <v>14.675261103160137</v>
      </c>
    </row>
    <row r="124" spans="16:21" x14ac:dyDescent="0.25">
      <c r="P124" s="10">
        <v>34687</v>
      </c>
      <c r="Q124">
        <v>1.271712</v>
      </c>
      <c r="S124" s="42">
        <f t="shared" ca="1" si="6"/>
        <v>45885</v>
      </c>
      <c r="T124" s="43">
        <f ca="1">_xll.BInterpol('Base CDI'!$H$4:$H$28,'Base CDI'!$J$4:$J$29,S124,"Cubic","Extrapolate=Linear","MultiX=Average","Skip=True","Sort=True")</f>
        <v>14.686124145281049</v>
      </c>
      <c r="U124" s="43">
        <f ca="1">_xll.BInterpol('Base CDI'!$H$4:$H$28,'Base CDI'!$I$4:$I$29,S124,"Cubic","Extrapolate=Linear","MultiX=Average","Skip=True","Sort=True")</f>
        <v>14.677477370565354</v>
      </c>
    </row>
    <row r="125" spans="16:21" x14ac:dyDescent="0.25">
      <c r="P125" s="10">
        <v>34688</v>
      </c>
      <c r="Q125">
        <v>1.273814</v>
      </c>
      <c r="S125" s="42">
        <f t="shared" ca="1" si="6"/>
        <v>45886</v>
      </c>
      <c r="T125" s="43">
        <f ca="1">_xll.BInterpol('Base CDI'!$H$4:$H$28,'Base CDI'!$J$4:$J$29,S125,"Cubic","Extrapolate=Linear","MultiX=Average","Skip=True","Sort=True")</f>
        <v>14.688539600255389</v>
      </c>
      <c r="U125" s="43">
        <f ca="1">_xll.BInterpol('Base CDI'!$H$4:$H$28,'Base CDI'!$I$4:$I$29,S125,"Cubic","Extrapolate=Linear","MultiX=Average","Skip=True","Sort=True")</f>
        <v>14.679645247634324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45887</v>
      </c>
      <c r="T126" s="43">
        <f ca="1">_xll.BInterpol('Base CDI'!$H$4:$H$28,'Base CDI'!$J$4:$J$29,S126,"Cubic","Extrapolate=Linear","MultiX=Average","Skip=True","Sort=True")</f>
        <v>14.690909337242752</v>
      </c>
      <c r="U126" s="43">
        <f ca="1">_xll.BInterpol('Base CDI'!$H$4:$H$28,'Base CDI'!$I$4:$I$29,S126,"Cubic","Extrapolate=Linear","MultiX=Average","Skip=True","Sort=True")</f>
        <v>14.68176507017167</v>
      </c>
    </row>
    <row r="127" spans="16:21" x14ac:dyDescent="0.25">
      <c r="P127" s="10">
        <v>34690</v>
      </c>
      <c r="Q127">
        <v>1.278043</v>
      </c>
      <c r="S127" s="42">
        <f t="shared" ca="1" si="6"/>
        <v>45888</v>
      </c>
      <c r="T127" s="43">
        <f ca="1">_xll.BInterpol('Base CDI'!$H$4:$H$28,'Base CDI'!$J$4:$J$29,S127,"Cubic","Extrapolate=Linear","MultiX=Average","Skip=True","Sort=True")</f>
        <v>14.693233679559086</v>
      </c>
      <c r="U127" s="43">
        <f ca="1">_xll.BInterpol('Base CDI'!$H$4:$H$28,'Base CDI'!$I$4:$I$29,S127,"Cubic","Extrapolate=Linear","MultiX=Average","Skip=True","Sort=True")</f>
        <v>14.68383717398201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45889</v>
      </c>
      <c r="T128" s="43">
        <f ca="1">_xll.BInterpol('Base CDI'!$H$4:$H$28,'Base CDI'!$J$4:$J$29,S128,"Cubic","Extrapolate=Linear","MultiX=Average","Skip=True","Sort=True")</f>
        <v>14.695512950520328</v>
      </c>
      <c r="U128" s="43">
        <f ca="1">_xll.BInterpol('Base CDI'!$H$4:$H$28,'Base CDI'!$I$4:$I$29,S128,"Cubic","Extrapolate=Linear","MultiX=Average","Skip=True","Sort=True")</f>
        <v>14.685861894869964</v>
      </c>
    </row>
    <row r="129" spans="16:21" x14ac:dyDescent="0.25">
      <c r="P129" s="10">
        <v>34694</v>
      </c>
      <c r="Q129">
        <v>1.282311</v>
      </c>
      <c r="S129" s="42">
        <f t="shared" ca="1" si="6"/>
        <v>45890</v>
      </c>
      <c r="T129" s="43">
        <f ca="1">_xll.BInterpol('Base CDI'!$H$4:$H$28,'Base CDI'!$J$4:$J$29,S129,"Cubic","Extrapolate=Linear","MultiX=Average","Skip=True","Sort=True")</f>
        <v>14.697747473442424</v>
      </c>
      <c r="U129" s="43">
        <f ca="1">_xll.BInterpol('Base CDI'!$H$4:$H$28,'Base CDI'!$I$4:$I$29,S129,"Cubic","Extrapolate=Linear","MultiX=Average","Skip=True","Sort=True")</f>
        <v>14.687839568640154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45891</v>
      </c>
      <c r="T130" s="43">
        <f ca="1">_xll.BInterpol('Base CDI'!$H$4:$H$28,'Base CDI'!$J$4:$J$29,S130,"Cubic","Extrapolate=Linear","MultiX=Average","Skip=True","Sort=True")</f>
        <v>14.699937571641318</v>
      </c>
      <c r="U130" s="43">
        <f ca="1">_xll.BInterpol('Base CDI'!$H$4:$H$28,'Base CDI'!$I$4:$I$29,S130,"Cubic","Extrapolate=Linear","MultiX=Average","Skip=True","Sort=True")</f>
        <v>14.689770531097198</v>
      </c>
    </row>
    <row r="131" spans="16:21" x14ac:dyDescent="0.25">
      <c r="P131" s="10">
        <v>34696</v>
      </c>
      <c r="Q131">
        <v>1.286627</v>
      </c>
      <c r="S131" s="42">
        <f t="shared" ca="1" si="6"/>
        <v>45892</v>
      </c>
      <c r="T131" s="43">
        <f ca="1">_xll.BInterpol('Base CDI'!$H$4:$H$28,'Base CDI'!$J$4:$J$29,S131,"Cubic","Extrapolate=Linear","MultiX=Average","Skip=True","Sort=True")</f>
        <v>14.702083568432949</v>
      </c>
      <c r="U131" s="43">
        <f ca="1">_xll.BInterpol('Base CDI'!$H$4:$H$28,'Base CDI'!$I$4:$I$29,S131,"Cubic","Extrapolate=Linear","MultiX=Average","Skip=True","Sort=True")</f>
        <v>14.691655118045714</v>
      </c>
    </row>
    <row r="132" spans="16:21" x14ac:dyDescent="0.25">
      <c r="P132" s="10">
        <v>34697</v>
      </c>
      <c r="Q132">
        <v>1.288789</v>
      </c>
      <c r="S132" s="42">
        <f t="shared" ca="1" si="6"/>
        <v>45893</v>
      </c>
      <c r="T132" s="43">
        <f ca="1">_xll.BInterpol('Base CDI'!$H$4:$H$28,'Base CDI'!$J$4:$J$29,S132,"Cubic","Extrapolate=Linear","MultiX=Average","Skip=True","Sort=True")</f>
        <v>14.704185787133261</v>
      </c>
      <c r="U132" s="43">
        <f ca="1">_xll.BInterpol('Base CDI'!$H$4:$H$28,'Base CDI'!$I$4:$I$29,S132,"Cubic","Extrapolate=Linear","MultiX=Average","Skip=True","Sort=True")</f>
        <v>14.693493665290326</v>
      </c>
    </row>
    <row r="133" spans="16:21" x14ac:dyDescent="0.25">
      <c r="P133" s="10">
        <v>34698</v>
      </c>
      <c r="Q133">
        <v>1.290915</v>
      </c>
      <c r="S133" s="42">
        <f t="shared" ca="1" si="6"/>
        <v>45894</v>
      </c>
      <c r="T133" s="43">
        <f ca="1">_xll.BInterpol('Base CDI'!$H$4:$H$28,'Base CDI'!$J$4:$J$29,S133,"Cubic","Extrapolate=Linear","MultiX=Average","Skip=True","Sort=True")</f>
        <v>14.706244551058195</v>
      </c>
      <c r="U133" s="43">
        <f ca="1">_xll.BInterpol('Base CDI'!$H$4:$H$28,'Base CDI'!$I$4:$I$29,S133,"Cubic","Extrapolate=Linear","MultiX=Average","Skip=True","Sort=True")</f>
        <v>14.695286508635652</v>
      </c>
    </row>
    <row r="134" spans="16:21" x14ac:dyDescent="0.25">
      <c r="P134" s="10">
        <v>34701</v>
      </c>
      <c r="Q134">
        <v>1.293045</v>
      </c>
      <c r="S134" s="42">
        <f t="shared" ca="1" si="6"/>
        <v>45895</v>
      </c>
      <c r="T134" s="43">
        <f ca="1">_xll.BInterpol('Base CDI'!$H$4:$H$28,'Base CDI'!$J$4:$J$29,S134,"Cubic","Extrapolate=Linear","MultiX=Average","Skip=True","Sort=True")</f>
        <v>14.708260183523695</v>
      </c>
      <c r="U134" s="43">
        <f ca="1">_xll.BInterpol('Base CDI'!$H$4:$H$28,'Base CDI'!$I$4:$I$29,S134,"Cubic","Extrapolate=Linear","MultiX=Average","Skip=True","Sort=True")</f>
        <v>14.697033983886312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45896</v>
      </c>
      <c r="T135" s="43">
        <f ca="1">_xll.BInterpol('Base CDI'!$H$4:$H$28,'Base CDI'!$J$4:$J$29,S135,"Cubic","Extrapolate=Linear","MultiX=Average","Skip=True","Sort=True")</f>
        <v>14.710233007845705</v>
      </c>
      <c r="U135" s="43">
        <f ca="1">_xll.BInterpol('Base CDI'!$H$4:$H$28,'Base CDI'!$I$4:$I$29,S135,"Cubic","Extrapolate=Linear","MultiX=Average","Skip=True","Sort=True")</f>
        <v>14.698736426846926</v>
      </c>
    </row>
    <row r="136" spans="16:21" x14ac:dyDescent="0.25">
      <c r="P136" s="10">
        <v>34703</v>
      </c>
      <c r="Q136">
        <v>1.297169</v>
      </c>
      <c r="S136" s="42">
        <f t="shared" ca="1" si="6"/>
        <v>45897</v>
      </c>
      <c r="T136" s="43">
        <f ca="1">_xll.BInterpol('Base CDI'!$H$4:$H$28,'Base CDI'!$J$4:$J$29,S136,"Cubic","Extrapolate=Linear","MultiX=Average","Skip=True","Sort=True")</f>
        <v>14.712163347340166</v>
      </c>
      <c r="U136" s="43">
        <f ca="1">_xll.BInterpol('Base CDI'!$H$4:$H$28,'Base CDI'!$I$4:$I$29,S136,"Cubic","Extrapolate=Linear","MultiX=Average","Skip=True","Sort=True")</f>
        <v>14.700394173322113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45898</v>
      </c>
      <c r="T137" s="43">
        <f ca="1">_xll.BInterpol('Base CDI'!$H$4:$H$28,'Base CDI'!$J$4:$J$29,S137,"Cubic","Extrapolate=Linear","MultiX=Average","Skip=True","Sort=True")</f>
        <v>14.71405152532302</v>
      </c>
      <c r="U137" s="43">
        <f ca="1">_xll.BInterpol('Base CDI'!$H$4:$H$28,'Base CDI'!$I$4:$I$29,S137,"Cubic","Extrapolate=Linear","MultiX=Average","Skip=True","Sort=True")</f>
        <v>14.702007559116495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45899</v>
      </c>
      <c r="T138" s="43">
        <f ca="1">_xll.BInterpol('Base CDI'!$H$4:$H$28,'Base CDI'!$J$4:$J$29,S138,"Cubic","Extrapolate=Linear","MultiX=Average","Skip=True","Sort=True")</f>
        <v>14.715897865110209</v>
      </c>
      <c r="U138" s="43">
        <f ca="1">_xll.BInterpol('Base CDI'!$H$4:$H$28,'Base CDI'!$I$4:$I$29,S138,"Cubic","Extrapolate=Linear","MultiX=Average","Skip=True","Sort=True")</f>
        <v>14.703576920034688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45900</v>
      </c>
      <c r="T139" s="43">
        <f ca="1">_xll.BInterpol('Base CDI'!$H$4:$H$28,'Base CDI'!$J$4:$J$29,S139,"Cubic","Extrapolate=Linear","MultiX=Average","Skip=True","Sort=True")</f>
        <v>14.717702690017678</v>
      </c>
      <c r="U139" s="43">
        <f ca="1">_xll.BInterpol('Base CDI'!$H$4:$H$28,'Base CDI'!$I$4:$I$29,S139,"Cubic","Extrapolate=Linear","MultiX=Average","Skip=True","Sort=True")</f>
        <v>14.705102591881317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45901</v>
      </c>
      <c r="T140" s="43">
        <f ca="1">_xll.BInterpol('Base CDI'!$H$4:$H$28,'Base CDI'!$J$4:$J$29,S140,"Cubic","Extrapolate=Linear","MultiX=Average","Skip=True","Sort=True")</f>
        <v>14.719466323361369</v>
      </c>
      <c r="U140" s="43">
        <f ca="1">_xll.BInterpol('Base CDI'!$H$4:$H$28,'Base CDI'!$I$4:$I$29,S140,"Cubic","Extrapolate=Linear","MultiX=Average","Skip=True","Sort=True")</f>
        <v>14.706584910460998</v>
      </c>
    </row>
    <row r="141" spans="16:21" x14ac:dyDescent="0.25">
      <c r="P141" s="10">
        <v>34710</v>
      </c>
      <c r="Q141">
        <v>1.307401</v>
      </c>
      <c r="S141" s="42">
        <f t="shared" ca="1" si="7"/>
        <v>45902</v>
      </c>
      <c r="T141" s="43">
        <f ca="1">_xll.BInterpol('Base CDI'!$H$4:$H$28,'Base CDI'!$J$4:$J$29,S141,"Cubic","Extrapolate=Linear","MultiX=Average","Skip=True","Sort=True")</f>
        <v>14.721189088457223</v>
      </c>
      <c r="U141" s="43">
        <f ca="1">_xll.BInterpol('Base CDI'!$H$4:$H$28,'Base CDI'!$I$4:$I$29,S141,"Cubic","Extrapolate=Linear","MultiX=Average","Skip=True","Sort=True")</f>
        <v>14.708024211578353</v>
      </c>
    </row>
    <row r="142" spans="16:21" x14ac:dyDescent="0.25">
      <c r="P142" s="10">
        <v>34711</v>
      </c>
      <c r="Q142">
        <v>1.309388</v>
      </c>
      <c r="S142" s="42">
        <f t="shared" ca="1" si="7"/>
        <v>45903</v>
      </c>
      <c r="T142" s="43">
        <f ca="1">_xll.BInterpol('Base CDI'!$H$4:$H$28,'Base CDI'!$J$4:$J$29,S142,"Cubic","Extrapolate=Linear","MultiX=Average","Skip=True","Sort=True")</f>
        <v>14.722871308621182</v>
      </c>
      <c r="U142" s="43">
        <f ca="1">_xll.BInterpol('Base CDI'!$H$4:$H$28,'Base CDI'!$I$4:$I$29,S142,"Cubic","Extrapolate=Linear","MultiX=Average","Skip=True","Sort=True")</f>
        <v>14.709420831038001</v>
      </c>
    </row>
    <row r="143" spans="16:21" x14ac:dyDescent="0.25">
      <c r="P143" s="10">
        <v>34712</v>
      </c>
      <c r="Q143">
        <v>1.311396</v>
      </c>
      <c r="S143" s="42">
        <f t="shared" ca="1" si="7"/>
        <v>45904</v>
      </c>
      <c r="T143" s="43">
        <f ca="1">_xll.BInterpol('Base CDI'!$H$4:$H$28,'Base CDI'!$J$4:$J$29,S143,"Cubic","Extrapolate=Linear","MultiX=Average","Skip=True","Sort=True")</f>
        <v>14.724513307169191</v>
      </c>
      <c r="U143" s="43">
        <f ca="1">_xll.BInterpol('Base CDI'!$H$4:$H$28,'Base CDI'!$I$4:$I$29,S143,"Cubic","Extrapolate=Linear","MultiX=Average","Skip=True","Sort=True")</f>
        <v>14.710775104644561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45905</v>
      </c>
      <c r="T144" s="43">
        <f ca="1">_xll.BInterpol('Base CDI'!$H$4:$H$28,'Base CDI'!$J$4:$J$29,S144,"Cubic","Extrapolate=Linear","MultiX=Average","Skip=True","Sort=True")</f>
        <v>14.726115407417192</v>
      </c>
      <c r="U144" s="43">
        <f ca="1">_xll.BInterpol('Base CDI'!$H$4:$H$28,'Base CDI'!$I$4:$I$29,S144,"Cubic","Extrapolate=Linear","MultiX=Average","Skip=True","Sort=True")</f>
        <v>14.712087368202656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45906</v>
      </c>
      <c r="T145" s="43">
        <f ca="1">_xll.BInterpol('Base CDI'!$H$4:$H$28,'Base CDI'!$J$4:$J$29,S145,"Cubic","Extrapolate=Linear","MultiX=Average","Skip=True","Sort=True")</f>
        <v>14.727677932681125</v>
      </c>
      <c r="U145" s="43">
        <f ca="1">_xll.BInterpol('Base CDI'!$H$4:$H$28,'Base CDI'!$I$4:$I$29,S145,"Cubic","Extrapolate=Linear","MultiX=Average","Skip=True","Sort=True")</f>
        <v>14.713357957516903</v>
      </c>
    </row>
    <row r="146" spans="16:21" x14ac:dyDescent="0.25">
      <c r="P146" s="10">
        <v>34717</v>
      </c>
      <c r="Q146">
        <v>1.317464</v>
      </c>
      <c r="S146" s="42">
        <f t="shared" ca="1" si="7"/>
        <v>45907</v>
      </c>
      <c r="T146" s="43">
        <f ca="1">_xll.BInterpol('Base CDI'!$H$4:$H$28,'Base CDI'!$J$4:$J$29,S146,"Cubic","Extrapolate=Linear","MultiX=Average","Skip=True","Sort=True")</f>
        <v>14.729201206276935</v>
      </c>
      <c r="U146" s="43">
        <f ca="1">_xll.BInterpol('Base CDI'!$H$4:$H$28,'Base CDI'!$I$4:$I$29,S146,"Cubic","Extrapolate=Linear","MultiX=Average","Skip=True","Sort=True")</f>
        <v>14.714587208391922</v>
      </c>
    </row>
    <row r="147" spans="16:21" x14ac:dyDescent="0.25">
      <c r="P147" s="10">
        <v>34718</v>
      </c>
      <c r="Q147">
        <v>1.319493</v>
      </c>
      <c r="S147" s="42">
        <f t="shared" ca="1" si="7"/>
        <v>45908</v>
      </c>
      <c r="T147" s="43">
        <f ca="1">_xll.BInterpol('Base CDI'!$H$4:$H$28,'Base CDI'!$J$4:$J$29,S147,"Cubic","Extrapolate=Linear","MultiX=Average","Skip=True","Sort=True")</f>
        <v>14.730685551520564</v>
      </c>
      <c r="U147" s="43">
        <f ca="1">_xll.BInterpol('Base CDI'!$H$4:$H$28,'Base CDI'!$I$4:$I$29,S147,"Cubic","Extrapolate=Linear","MultiX=Average","Skip=True","Sort=True")</f>
        <v>14.715775456632334</v>
      </c>
    </row>
    <row r="148" spans="16:21" x14ac:dyDescent="0.25">
      <c r="P148" s="10">
        <v>34719</v>
      </c>
      <c r="Q148">
        <v>1.321534</v>
      </c>
      <c r="S148" s="42">
        <f t="shared" ca="1" si="7"/>
        <v>45909</v>
      </c>
      <c r="T148" s="43">
        <f ca="1">_xll.BInterpol('Base CDI'!$H$4:$H$28,'Base CDI'!$J$4:$J$29,S148,"Cubic","Extrapolate=Linear","MultiX=Average","Skip=True","Sort=True")</f>
        <v>14.732131291727955</v>
      </c>
      <c r="U148" s="43">
        <f ca="1">_xll.BInterpol('Base CDI'!$H$4:$H$28,'Base CDI'!$I$4:$I$29,S148,"Cubic","Extrapolate=Linear","MultiX=Average","Skip=True","Sort=True")</f>
        <v>14.71692303804276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45910</v>
      </c>
      <c r="T149" s="43">
        <f ca="1">_xll.BInterpol('Base CDI'!$H$4:$H$28,'Base CDI'!$J$4:$J$29,S149,"Cubic","Extrapolate=Linear","MultiX=Average","Skip=True","Sort=True")</f>
        <v>14.73353875021505</v>
      </c>
      <c r="U149" s="43">
        <f ca="1">_xll.BInterpol('Base CDI'!$H$4:$H$28,'Base CDI'!$I$4:$I$29,S149,"Cubic","Extrapolate=Linear","MultiX=Average","Skip=True","Sort=True")</f>
        <v>14.718030288427816</v>
      </c>
    </row>
    <row r="150" spans="16:21" x14ac:dyDescent="0.25">
      <c r="P150" s="10">
        <v>34723</v>
      </c>
      <c r="Q150">
        <v>1.32559</v>
      </c>
      <c r="S150" s="42">
        <f t="shared" ca="1" si="7"/>
        <v>45911</v>
      </c>
      <c r="T150" s="43">
        <f ca="1">_xll.BInterpol('Base CDI'!$H$4:$H$28,'Base CDI'!$J$4:$J$29,S150,"Cubic","Extrapolate=Linear","MultiX=Average","Skip=True","Sort=True")</f>
        <v>14.734908250297792</v>
      </c>
      <c r="U150" s="43">
        <f ca="1">_xll.BInterpol('Base CDI'!$H$4:$H$28,'Base CDI'!$I$4:$I$29,S150,"Cubic","Extrapolate=Linear","MultiX=Average","Skip=True","Sort=True")</f>
        <v>14.719097543592126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45912</v>
      </c>
      <c r="T151" s="43">
        <f ca="1">_xll.BInterpol('Base CDI'!$H$4:$H$28,'Base CDI'!$J$4:$J$29,S151,"Cubic","Extrapolate=Linear","MultiX=Average","Skip=True","Sort=True")</f>
        <v>14.736240115292123</v>
      </c>
      <c r="U151" s="43">
        <f ca="1">_xll.BInterpol('Base CDI'!$H$4:$H$28,'Base CDI'!$I$4:$I$29,S151,"Cubic","Extrapolate=Linear","MultiX=Average","Skip=True","Sort=True")</f>
        <v>14.720125139340308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45913</v>
      </c>
      <c r="T152" s="43">
        <f ca="1">_xll.BInterpol('Base CDI'!$H$4:$H$28,'Base CDI'!$J$4:$J$29,S152,"Cubic","Extrapolate=Linear","MultiX=Average","Skip=True","Sort=True")</f>
        <v>14.737534668513984</v>
      </c>
      <c r="U152" s="43">
        <f ca="1">_xll.BInterpol('Base CDI'!$H$4:$H$28,'Base CDI'!$I$4:$I$29,S152,"Cubic","Extrapolate=Linear","MultiX=Average","Skip=True","Sort=True")</f>
        <v>14.721113411476981</v>
      </c>
    </row>
    <row r="153" spans="16:21" x14ac:dyDescent="0.25">
      <c r="P153" s="10">
        <v>34726</v>
      </c>
      <c r="Q153">
        <v>1.331599</v>
      </c>
      <c r="S153" s="42">
        <f t="shared" ca="1" si="7"/>
        <v>45914</v>
      </c>
      <c r="T153" s="43">
        <f ca="1">_xll.BInterpol('Base CDI'!$H$4:$H$28,'Base CDI'!$J$4:$J$29,S153,"Cubic","Extrapolate=Linear","MultiX=Average","Skip=True","Sort=True")</f>
        <v>14.738792233279321</v>
      </c>
      <c r="U153" s="43">
        <f ca="1">_xll.BInterpol('Base CDI'!$H$4:$H$28,'Base CDI'!$I$4:$I$29,S153,"Cubic","Extrapolate=Linear","MultiX=Average","Skip=True","Sort=True")</f>
        <v>14.722062695806766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45915</v>
      </c>
      <c r="T154" s="43">
        <f ca="1">_xll.BInterpol('Base CDI'!$H$4:$H$28,'Base CDI'!$J$4:$J$29,S154,"Cubic","Extrapolate=Linear","MultiX=Average","Skip=True","Sort=True")</f>
        <v>14.740013132904075</v>
      </c>
      <c r="U154" s="43">
        <f ca="1">_xll.BInterpol('Base CDI'!$H$4:$H$28,'Base CDI'!$I$4:$I$29,S154,"Cubic","Extrapolate=Linear","MultiX=Average","Skip=True","Sort=True")</f>
        <v>14.722973328134284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45916</v>
      </c>
      <c r="T155" s="43">
        <f ca="1">_xll.BInterpol('Base CDI'!$H$4:$H$28,'Base CDI'!$J$4:$J$29,S155,"Cubic","Extrapolate=Linear","MultiX=Average","Skip=True","Sort=True")</f>
        <v>14.741197690704187</v>
      </c>
      <c r="U155" s="43">
        <f ca="1">_xll.BInterpol('Base CDI'!$H$4:$H$28,'Base CDI'!$I$4:$I$29,S155,"Cubic","Extrapolate=Linear","MultiX=Average","Skip=True","Sort=True")</f>
        <v>14.723845644264154</v>
      </c>
    </row>
    <row r="156" spans="16:21" x14ac:dyDescent="0.25">
      <c r="P156" s="10">
        <v>34731</v>
      </c>
      <c r="Q156">
        <v>1.337979</v>
      </c>
      <c r="S156" s="42">
        <f t="shared" ca="1" si="7"/>
        <v>45917</v>
      </c>
      <c r="T156" s="43">
        <f ca="1">_xll.BInterpol('Base CDI'!$H$4:$H$28,'Base CDI'!$J$4:$J$29,S156,"Cubic","Extrapolate=Linear","MultiX=Average","Skip=True","Sort=True")</f>
        <v>14.742346229995601</v>
      </c>
      <c r="U156" s="43">
        <f ca="1">_xll.BInterpol('Base CDI'!$H$4:$H$28,'Base CDI'!$I$4:$I$29,S156,"Cubic","Extrapolate=Linear","MultiX=Average","Skip=True","Sort=True")</f>
        <v>14.724679980000996</v>
      </c>
    </row>
    <row r="157" spans="16:21" x14ac:dyDescent="0.25">
      <c r="P157" s="10">
        <v>34732</v>
      </c>
      <c r="Q157">
        <v>1.34036</v>
      </c>
      <c r="S157" s="42">
        <f t="shared" ca="1" si="7"/>
        <v>45918</v>
      </c>
      <c r="T157" s="43">
        <f ca="1">_xll.BInterpol('Base CDI'!$H$4:$H$28,'Base CDI'!$J$4:$J$29,S157,"Cubic","Extrapolate=Linear","MultiX=Average","Skip=True","Sort=True")</f>
        <v>14.743459074094259</v>
      </c>
      <c r="U157" s="43">
        <f ca="1">_xll.BInterpol('Base CDI'!$H$4:$H$28,'Base CDI'!$I$4:$I$29,S157,"Cubic","Extrapolate=Linear","MultiX=Average","Skip=True","Sort=True")</f>
        <v>14.72547667114943</v>
      </c>
    </row>
    <row r="158" spans="16:21" x14ac:dyDescent="0.25">
      <c r="P158" s="10">
        <v>34733</v>
      </c>
      <c r="Q158">
        <v>1.342746</v>
      </c>
      <c r="S158" s="42">
        <f t="shared" ca="1" si="7"/>
        <v>45919</v>
      </c>
      <c r="T158" s="43">
        <f ca="1">_xll.BInterpol('Base CDI'!$H$4:$H$28,'Base CDI'!$J$4:$J$29,S158,"Cubic","Extrapolate=Linear","MultiX=Average","Skip=True","Sort=True")</f>
        <v>14.744536546316105</v>
      </c>
      <c r="U158" s="43">
        <f ca="1">_xll.BInterpol('Base CDI'!$H$4:$H$28,'Base CDI'!$I$4:$I$29,S158,"Cubic","Extrapolate=Linear","MultiX=Average","Skip=True","Sort=True")</f>
        <v>14.726236053514073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45920</v>
      </c>
      <c r="T159" s="43">
        <f ca="1">_xll.BInterpol('Base CDI'!$H$4:$H$28,'Base CDI'!$J$4:$J$29,S159,"Cubic","Extrapolate=Linear","MultiX=Average","Skip=True","Sort=True")</f>
        <v>14.74557896997708</v>
      </c>
      <c r="U159" s="43">
        <f ca="1">_xll.BInterpol('Base CDI'!$H$4:$H$28,'Base CDI'!$I$4:$I$29,S159,"Cubic","Extrapolate=Linear","MultiX=Average","Skip=True","Sort=True")</f>
        <v>14.72695846289955</v>
      </c>
    </row>
    <row r="160" spans="16:21" x14ac:dyDescent="0.25">
      <c r="P160" s="10">
        <v>34737</v>
      </c>
      <c r="Q160">
        <v>1.347548</v>
      </c>
      <c r="S160" s="42">
        <f t="shared" ca="1" si="7"/>
        <v>45921</v>
      </c>
      <c r="T160" s="43">
        <f ca="1">_xll.BInterpol('Base CDI'!$H$4:$H$28,'Base CDI'!$J$4:$J$29,S160,"Cubic","Extrapolate=Linear","MultiX=Average","Skip=True","Sort=True")</f>
        <v>14.746586668393128</v>
      </c>
      <c r="U160" s="43">
        <f ca="1">_xll.BInterpol('Base CDI'!$H$4:$H$28,'Base CDI'!$I$4:$I$29,S160,"Cubic","Extrapolate=Linear","MultiX=Average","Skip=True","Sort=True")</f>
        <v>14.727644235110477</v>
      </c>
    </row>
    <row r="161" spans="16:21" x14ac:dyDescent="0.25">
      <c r="P161" s="10">
        <v>34738</v>
      </c>
      <c r="Q161">
        <v>1.349961</v>
      </c>
      <c r="S161" s="42">
        <f t="shared" ca="1" si="7"/>
        <v>45922</v>
      </c>
      <c r="T161" s="43">
        <f ca="1">_xll.BInterpol('Base CDI'!$H$4:$H$28,'Base CDI'!$J$4:$J$29,S161,"Cubic","Extrapolate=Linear","MultiX=Average","Skip=True","Sort=True")</f>
        <v>14.747559964880189</v>
      </c>
      <c r="U161" s="43">
        <f ca="1">_xll.BInterpol('Base CDI'!$H$4:$H$28,'Base CDI'!$I$4:$I$29,S161,"Cubic","Extrapolate=Linear","MultiX=Average","Skip=True","Sort=True")</f>
        <v>14.728293705951476</v>
      </c>
    </row>
    <row r="162" spans="16:21" x14ac:dyDescent="0.25">
      <c r="P162" s="10">
        <v>34739</v>
      </c>
      <c r="Q162">
        <v>1.352373</v>
      </c>
      <c r="S162" s="42">
        <f t="shared" ca="1" si="7"/>
        <v>45923</v>
      </c>
      <c r="T162" s="43">
        <f ca="1">_xll.BInterpol('Base CDI'!$H$4:$H$28,'Base CDI'!$J$4:$J$29,S162,"Cubic","Extrapolate=Linear","MultiX=Average","Skip=True","Sort=True")</f>
        <v>14.748499182754207</v>
      </c>
      <c r="U162" s="43">
        <f ca="1">_xll.BInterpol('Base CDI'!$H$4:$H$28,'Base CDI'!$I$4:$I$29,S162,"Cubic","Extrapolate=Linear","MultiX=Average","Skip=True","Sort=True")</f>
        <v>14.728907211227167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45924</v>
      </c>
      <c r="T163" s="43">
        <f ca="1">_xll.BInterpol('Base CDI'!$H$4:$H$28,'Base CDI'!$J$4:$J$29,S163,"Cubic","Extrapolate=Linear","MultiX=Average","Skip=True","Sort=True")</f>
        <v>14.749404645331126</v>
      </c>
      <c r="U163" s="43">
        <f ca="1">_xll.BInterpol('Base CDI'!$H$4:$H$28,'Base CDI'!$I$4:$I$29,S163,"Cubic","Extrapolate=Linear","MultiX=Average","Skip=True","Sort=True")</f>
        <v>14.729485086742168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45925</v>
      </c>
      <c r="T164" s="43">
        <f ca="1">_xll.BInterpol('Base CDI'!$H$4:$H$28,'Base CDI'!$J$4:$J$29,S164,"Cubic","Extrapolate=Linear","MultiX=Average","Skip=True","Sort=True")</f>
        <v>14.750276675926886</v>
      </c>
      <c r="U164" s="43">
        <f ca="1">_xll.BInterpol('Base CDI'!$H$4:$H$28,'Base CDI'!$I$4:$I$29,S164,"Cubic","Extrapolate=Linear","MultiX=Average","Skip=True","Sort=True")</f>
        <v>14.7300276683011</v>
      </c>
    </row>
    <row r="165" spans="16:21" x14ac:dyDescent="0.25">
      <c r="P165" s="10">
        <v>34744</v>
      </c>
      <c r="Q165">
        <v>1.359666</v>
      </c>
      <c r="S165" s="42">
        <f t="shared" ca="1" si="7"/>
        <v>45926</v>
      </c>
      <c r="T165" s="43">
        <f ca="1">_xll.BInterpol('Base CDI'!$H$4:$H$28,'Base CDI'!$J$4:$J$29,S165,"Cubic","Extrapolate=Linear","MultiX=Average","Skip=True","Sort=True")</f>
        <v>14.751115597857432</v>
      </c>
      <c r="U165" s="43">
        <f ca="1">_xll.BInterpol('Base CDI'!$H$4:$H$28,'Base CDI'!$I$4:$I$29,S165,"Cubic","Extrapolate=Linear","MultiX=Average","Skip=True","Sort=True")</f>
        <v>14.730535291708582</v>
      </c>
    </row>
    <row r="166" spans="16:21" x14ac:dyDescent="0.25">
      <c r="P166" s="10">
        <v>34745</v>
      </c>
      <c r="Q166">
        <v>1.362109</v>
      </c>
      <c r="S166" s="42">
        <f t="shared" ca="1" si="7"/>
        <v>45927</v>
      </c>
      <c r="T166" s="43">
        <f ca="1">_xll.BInterpol('Base CDI'!$H$4:$H$28,'Base CDI'!$J$4:$J$29,S166,"Cubic","Extrapolate=Linear","MultiX=Average","Skip=True","Sort=True")</f>
        <v>14.751921734438703</v>
      </c>
      <c r="U166" s="43">
        <f ca="1">_xll.BInterpol('Base CDI'!$H$4:$H$28,'Base CDI'!$I$4:$I$29,S166,"Cubic","Extrapolate=Linear","MultiX=Average","Skip=True","Sort=True")</f>
        <v>14.731008292769236</v>
      </c>
    </row>
    <row r="167" spans="16:21" x14ac:dyDescent="0.25">
      <c r="P167" s="10">
        <v>34746</v>
      </c>
      <c r="Q167">
        <v>1.364552</v>
      </c>
      <c r="S167" s="42">
        <f t="shared" ca="1" si="7"/>
        <v>45928</v>
      </c>
      <c r="T167" s="43">
        <f ca="1">_xll.BInterpol('Base CDI'!$H$4:$H$28,'Base CDI'!$J$4:$J$29,S167,"Cubic","Extrapolate=Linear","MultiX=Average","Skip=True","Sort=True")</f>
        <v>14.752695408986645</v>
      </c>
      <c r="U167" s="43">
        <f ca="1">_xll.BInterpol('Base CDI'!$H$4:$H$28,'Base CDI'!$I$4:$I$29,S167,"Cubic","Extrapolate=Linear","MultiX=Average","Skip=True","Sort=True")</f>
        <v>14.731447007287679</v>
      </c>
    </row>
    <row r="168" spans="16:21" x14ac:dyDescent="0.25">
      <c r="P168" s="10">
        <v>34747</v>
      </c>
      <c r="Q168">
        <v>1.367008</v>
      </c>
      <c r="S168" s="42">
        <f t="shared" ca="1" si="7"/>
        <v>45929</v>
      </c>
      <c r="T168" s="43">
        <f ca="1">_xll.BInterpol('Base CDI'!$H$4:$H$28,'Base CDI'!$J$4:$J$29,S168,"Cubic","Extrapolate=Linear","MultiX=Average","Skip=True","Sort=True")</f>
        <v>14.753436944817199</v>
      </c>
      <c r="U168" s="43">
        <f ca="1">_xll.BInterpol('Base CDI'!$H$4:$H$28,'Base CDI'!$I$4:$I$29,S168,"Cubic","Extrapolate=Linear","MultiX=Average","Skip=True","Sort=True")</f>
        <v>14.731851771068534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45930</v>
      </c>
      <c r="T169" s="43">
        <f ca="1">_xll.BInterpol('Base CDI'!$H$4:$H$28,'Base CDI'!$J$4:$J$29,S169,"Cubic","Extrapolate=Linear","MultiX=Average","Skip=True","Sort=True")</f>
        <v>14.754146665246308</v>
      </c>
      <c r="U169" s="43">
        <f ca="1">_xll.BInterpol('Base CDI'!$H$4:$H$28,'Base CDI'!$I$4:$I$29,S169,"Cubic","Extrapolate=Linear","MultiX=Average","Skip=True","Sort=True")</f>
        <v>14.732222919916419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45931</v>
      </c>
      <c r="T170" s="43">
        <f ca="1">_xll.BInterpol('Base CDI'!$H$4:$H$28,'Base CDI'!$J$4:$J$29,S170,"Cubic","Extrapolate=Linear","MultiX=Average","Skip=True","Sort=True")</f>
        <v>14.754824893589914</v>
      </c>
      <c r="U170" s="43">
        <f ca="1">_xll.BInterpol('Base CDI'!$H$4:$H$28,'Base CDI'!$I$4:$I$29,S170,"Cubic","Extrapolate=Linear","MultiX=Average","Skip=True","Sort=True")</f>
        <v>14.732560789635954</v>
      </c>
    </row>
    <row r="171" spans="16:21" x14ac:dyDescent="0.25">
      <c r="P171" s="10">
        <v>34752</v>
      </c>
      <c r="Q171">
        <v>1.374403</v>
      </c>
      <c r="S171" s="42">
        <f t="shared" ca="1" si="7"/>
        <v>45932</v>
      </c>
      <c r="T171" s="43">
        <f ca="1">_xll.BInterpol('Base CDI'!$H$4:$H$28,'Base CDI'!$J$4:$J$29,S171,"Cubic","Extrapolate=Linear","MultiX=Average","Skip=True","Sort=True")</f>
        <v>14.755471953163962</v>
      </c>
      <c r="U171" s="43">
        <f ca="1">_xll.BInterpol('Base CDI'!$H$4:$H$28,'Base CDI'!$I$4:$I$29,S171,"Cubic","Extrapolate=Linear","MultiX=Average","Skip=True","Sort=True")</f>
        <v>14.73286571603176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45933</v>
      </c>
      <c r="T172" s="43">
        <f ca="1">_xll.BInterpol('Base CDI'!$H$4:$H$28,'Base CDI'!$J$4:$J$29,S172,"Cubic","Extrapolate=Linear","MultiX=Average","Skip=True","Sort=True")</f>
        <v>14.756088167284391</v>
      </c>
      <c r="U172" s="43">
        <f ca="1">_xll.BInterpol('Base CDI'!$H$4:$H$28,'Base CDI'!$I$4:$I$29,S172,"Cubic","Extrapolate=Linear","MultiX=Average","Skip=True","Sort=True")</f>
        <v>14.733138034908457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45934</v>
      </c>
      <c r="T173" s="43">
        <f ca="1">_xll.BInterpol('Base CDI'!$H$4:$H$28,'Base CDI'!$J$4:$J$29,S173,"Cubic","Extrapolate=Linear","MultiX=Average","Skip=True","Sort=True")</f>
        <v>14.756673859267144</v>
      </c>
      <c r="U173" s="43">
        <f ca="1">_xll.BInterpol('Base CDI'!$H$4:$H$28,'Base CDI'!$I$4:$I$29,S173,"Cubic","Extrapolate=Linear","MultiX=Average","Skip=True","Sort=True")</f>
        <v>14.733378082070663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45935</v>
      </c>
      <c r="T174" s="43">
        <f ca="1">_xll.BInterpol('Base CDI'!$H$4:$H$28,'Base CDI'!$J$4:$J$29,S174,"Cubic","Extrapolate=Linear","MultiX=Average","Skip=True","Sort=True")</f>
        <v>14.757229352428165</v>
      </c>
      <c r="U174" s="43">
        <f ca="1">_xll.BInterpol('Base CDI'!$H$4:$H$28,'Base CDI'!$I$4:$I$29,S174,"Cubic","Extrapolate=Linear","MultiX=Average","Skip=True","Sort=True")</f>
        <v>14.733586193322999</v>
      </c>
    </row>
    <row r="175" spans="16:21" x14ac:dyDescent="0.25">
      <c r="P175" s="10">
        <v>34760</v>
      </c>
      <c r="Q175">
        <v>1.383229</v>
      </c>
      <c r="S175" s="42">
        <f t="shared" ca="1" si="7"/>
        <v>45936</v>
      </c>
      <c r="T175" s="43">
        <f ca="1">_xll.BInterpol('Base CDI'!$H$4:$H$28,'Base CDI'!$J$4:$J$29,S175,"Cubic","Extrapolate=Linear","MultiX=Average","Skip=True","Sort=True")</f>
        <v>14.757754970083397</v>
      </c>
      <c r="U175" s="43">
        <f ca="1">_xll.BInterpol('Base CDI'!$H$4:$H$28,'Base CDI'!$I$4:$I$29,S175,"Cubic","Extrapolate=Linear","MultiX=Average","Skip=True","Sort=True")</f>
        <v>14.733762704470085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45937</v>
      </c>
      <c r="T176" s="43">
        <f ca="1">_xll.BInterpol('Base CDI'!$H$4:$H$28,'Base CDI'!$J$4:$J$29,S176,"Cubic","Extrapolate=Linear","MultiX=Average","Skip=True","Sort=True")</f>
        <v>14.758251035548781</v>
      </c>
      <c r="U176" s="43">
        <f ca="1">_xll.BInterpol('Base CDI'!$H$4:$H$28,'Base CDI'!$I$4:$I$29,S176,"Cubic","Extrapolate=Linear","MultiX=Average","Skip=True","Sort=True")</f>
        <v>14.733907951316541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45938</v>
      </c>
      <c r="T177" s="43">
        <f ca="1">_xll.BInterpol('Base CDI'!$H$4:$H$28,'Base CDI'!$J$4:$J$29,S177,"Cubic","Extrapolate=Linear","MultiX=Average","Skip=True","Sort=True")</f>
        <v>14.758717872140261</v>
      </c>
      <c r="U177" s="43">
        <f ca="1">_xll.BInterpol('Base CDI'!$H$4:$H$28,'Base CDI'!$I$4:$I$29,S177,"Cubic","Extrapolate=Linear","MultiX=Average","Skip=True","Sort=True")</f>
        <v>14.734022269666985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45939</v>
      </c>
      <c r="T178" s="43">
        <f ca="1">_xll.BInterpol('Base CDI'!$H$4:$H$28,'Base CDI'!$J$4:$J$29,S178,"Cubic","Extrapolate=Linear","MultiX=Average","Skip=True","Sort=True")</f>
        <v>14.759155803173778</v>
      </c>
      <c r="U178" s="43">
        <f ca="1">_xll.BInterpol('Base CDI'!$H$4:$H$28,'Base CDI'!$I$4:$I$29,S178,"Cubic","Extrapolate=Linear","MultiX=Average","Skip=True","Sort=True")</f>
        <v>14.73410599532604</v>
      </c>
    </row>
    <row r="179" spans="16:21" x14ac:dyDescent="0.25">
      <c r="P179" s="10">
        <v>34766</v>
      </c>
      <c r="Q179">
        <v>1.391019</v>
      </c>
      <c r="S179" s="42">
        <f t="shared" ca="1" si="7"/>
        <v>45940</v>
      </c>
      <c r="T179" s="43">
        <f ca="1">_xll.BInterpol('Base CDI'!$H$4:$H$28,'Base CDI'!$J$4:$J$29,S179,"Cubic","Extrapolate=Linear","MultiX=Average","Skip=True","Sort=True")</f>
        <v>14.759565151965274</v>
      </c>
      <c r="U179" s="43">
        <f ca="1">_xll.BInterpol('Base CDI'!$H$4:$H$28,'Base CDI'!$I$4:$I$29,S179,"Cubic","Extrapolate=Linear","MultiX=Average","Skip=True","Sort=True")</f>
        <v>14.734159464098324</v>
      </c>
    </row>
    <row r="180" spans="16:21" x14ac:dyDescent="0.25">
      <c r="P180" s="10">
        <v>34767</v>
      </c>
      <c r="Q180">
        <v>1.392995</v>
      </c>
      <c r="S180" s="42">
        <f t="shared" ca="1" si="7"/>
        <v>45941</v>
      </c>
      <c r="T180" s="43">
        <f ca="1">_xll.BInterpol('Base CDI'!$H$4:$H$28,'Base CDI'!$J$4:$J$29,S180,"Cubic","Extrapolate=Linear","MultiX=Average","Skip=True","Sort=True")</f>
        <v>14.759946241830695</v>
      </c>
      <c r="U180" s="43">
        <f ca="1">_xll.BInterpol('Base CDI'!$H$4:$H$28,'Base CDI'!$I$4:$I$29,S180,"Cubic","Extrapolate=Linear","MultiX=Average","Skip=True","Sort=True")</f>
        <v>14.734183011788458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45942</v>
      </c>
      <c r="T181" s="43">
        <f ca="1">_xll.BInterpol('Base CDI'!$H$4:$H$28,'Base CDI'!$J$4:$J$29,S181,"Cubic","Extrapolate=Linear","MultiX=Average","Skip=True","Sort=True")</f>
        <v>14.76029939608598</v>
      </c>
      <c r="U181" s="43">
        <f ca="1">_xll.BInterpol('Base CDI'!$H$4:$H$28,'Base CDI'!$I$4:$I$29,S181,"Cubic","Extrapolate=Linear","MultiX=Average","Skip=True","Sort=True")</f>
        <v>14.734176974201061</v>
      </c>
    </row>
    <row r="182" spans="16:21" x14ac:dyDescent="0.25">
      <c r="P182" s="10">
        <v>34771</v>
      </c>
      <c r="Q182">
        <v>1.39846</v>
      </c>
      <c r="S182" s="42">
        <f t="shared" ca="1" si="7"/>
        <v>45943</v>
      </c>
      <c r="T182" s="43">
        <f ca="1">_xll.BInterpol('Base CDI'!$H$4:$H$28,'Base CDI'!$J$4:$J$29,S182,"Cubic","Extrapolate=Linear","MultiX=Average","Skip=True","Sort=True")</f>
        <v>14.760624938047073</v>
      </c>
      <c r="U182" s="43">
        <f ca="1">_xll.BInterpol('Base CDI'!$H$4:$H$28,'Base CDI'!$I$4:$I$29,S182,"Cubic","Extrapolate=Linear","MultiX=Average","Skip=True","Sort=True")</f>
        <v>14.734141687140754</v>
      </c>
    </row>
    <row r="183" spans="16:21" x14ac:dyDescent="0.25">
      <c r="P183" s="10">
        <v>34772</v>
      </c>
      <c r="Q183">
        <v>1.401397</v>
      </c>
      <c r="S183" s="42">
        <f t="shared" ca="1" si="7"/>
        <v>45944</v>
      </c>
      <c r="T183" s="43">
        <f ca="1">_xll.BInterpol('Base CDI'!$H$4:$H$28,'Base CDI'!$J$4:$J$29,S183,"Cubic","Extrapolate=Linear","MultiX=Average","Skip=True","Sort=True")</f>
        <v>14.760923191029917</v>
      </c>
      <c r="U183" s="43">
        <f ca="1">_xll.BInterpol('Base CDI'!$H$4:$H$28,'Base CDI'!$I$4:$I$29,S183,"Cubic","Extrapolate=Linear","MultiX=Average","Skip=True","Sort=True")</f>
        <v>14.734077486412154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45945</v>
      </c>
      <c r="T184" s="43">
        <f ca="1">_xll.BInterpol('Base CDI'!$H$4:$H$28,'Base CDI'!$J$4:$J$29,S184,"Cubic","Extrapolate=Linear","MultiX=Average","Skip=True","Sort=True")</f>
        <v>14.761194478350452</v>
      </c>
      <c r="U184" s="43">
        <f ca="1">_xll.BInterpol('Base CDI'!$H$4:$H$28,'Base CDI'!$I$4:$I$29,S184,"Cubic","Extrapolate=Linear","MultiX=Average","Skip=True","Sort=True")</f>
        <v>14.733984707819886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45946</v>
      </c>
      <c r="T185" s="43">
        <f ca="1">_xll.BInterpol('Base CDI'!$H$4:$H$28,'Base CDI'!$J$4:$J$29,S185,"Cubic","Extrapolate=Linear","MultiX=Average","Skip=True","Sort=True")</f>
        <v>14.761439123324624</v>
      </c>
      <c r="U185" s="43">
        <f ca="1">_xll.BInterpol('Base CDI'!$H$4:$H$28,'Base CDI'!$I$4:$I$29,S185,"Cubic","Extrapolate=Linear","MultiX=Average","Skip=True","Sort=True")</f>
        <v>14.733863687168563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45947</v>
      </c>
      <c r="T186" s="43">
        <f ca="1">_xll.BInterpol('Base CDI'!$H$4:$H$28,'Base CDI'!$J$4:$J$29,S186,"Cubic","Extrapolate=Linear","MultiX=Average","Skip=True","Sort=True")</f>
        <v>14.761657449268375</v>
      </c>
      <c r="U186" s="43">
        <f ca="1">_xll.BInterpol('Base CDI'!$H$4:$H$28,'Base CDI'!$I$4:$I$29,S186,"Cubic","Extrapolate=Linear","MultiX=Average","Skip=True","Sort=True")</f>
        <v>14.733714760262812</v>
      </c>
    </row>
    <row r="187" spans="16:21" x14ac:dyDescent="0.25">
      <c r="P187" s="10">
        <v>34778</v>
      </c>
      <c r="Q187">
        <v>1.412787</v>
      </c>
      <c r="S187" s="42">
        <f t="shared" ca="1" si="7"/>
        <v>45948</v>
      </c>
      <c r="T187" s="43">
        <f ca="1">_xll.BInterpol('Base CDI'!$H$4:$H$28,'Base CDI'!$J$4:$J$29,S187,"Cubic","Extrapolate=Linear","MultiX=Average","Skip=True","Sort=True")</f>
        <v>14.761849779497645</v>
      </c>
      <c r="U187" s="43">
        <f ca="1">_xll.BInterpol('Base CDI'!$H$4:$H$28,'Base CDI'!$I$4:$I$29,S187,"Cubic","Extrapolate=Linear","MultiX=Average","Skip=True","Sort=True")</f>
        <v>14.733538262907249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45949</v>
      </c>
      <c r="T188" s="43">
        <f ca="1">_xll.BInterpol('Base CDI'!$H$4:$H$28,'Base CDI'!$J$4:$J$29,S188,"Cubic","Extrapolate=Linear","MultiX=Average","Skip=True","Sort=True")</f>
        <v>14.762016437328379</v>
      </c>
      <c r="U188" s="43">
        <f ca="1">_xll.BInterpol('Base CDI'!$H$4:$H$28,'Base CDI'!$I$4:$I$29,S188,"Cubic","Extrapolate=Linear","MultiX=Average","Skip=True","Sort=True")</f>
        <v>14.733334530906493</v>
      </c>
    </row>
    <row r="189" spans="16:21" x14ac:dyDescent="0.25">
      <c r="P189" s="10">
        <v>34780</v>
      </c>
      <c r="Q189">
        <v>1.418501</v>
      </c>
      <c r="S189" s="42">
        <f t="shared" ca="1" si="7"/>
        <v>45950</v>
      </c>
      <c r="T189" s="43">
        <f ca="1">_xll.BInterpol('Base CDI'!$H$4:$H$28,'Base CDI'!$J$4:$J$29,S189,"Cubic","Extrapolate=Linear","MultiX=Average","Skip=True","Sort=True")</f>
        <v>14.762157746076518</v>
      </c>
      <c r="U189" s="43">
        <f ca="1">_xll.BInterpol('Base CDI'!$H$4:$H$28,'Base CDI'!$I$4:$I$29,S189,"Cubic","Extrapolate=Linear","MultiX=Average","Skip=True","Sort=True")</f>
        <v>14.733103900065167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45951</v>
      </c>
      <c r="T190" s="43">
        <f ca="1">_xll.BInterpol('Base CDI'!$H$4:$H$28,'Base CDI'!$J$4:$J$29,S190,"Cubic","Extrapolate=Linear","MultiX=Average","Skip=True","Sort=True")</f>
        <v>14.762274029058005</v>
      </c>
      <c r="U190" s="43">
        <f ca="1">_xll.BInterpol('Base CDI'!$H$4:$H$28,'Base CDI'!$I$4:$I$29,S190,"Cubic","Extrapolate=Linear","MultiX=Average","Skip=True","Sort=True")</f>
        <v>14.732846706187889</v>
      </c>
    </row>
    <row r="191" spans="16:21" x14ac:dyDescent="0.25">
      <c r="P191" s="10">
        <v>34782</v>
      </c>
      <c r="Q191">
        <v>1.424228</v>
      </c>
      <c r="S191" s="42">
        <f t="shared" ca="1" si="7"/>
        <v>45952</v>
      </c>
      <c r="T191" s="43">
        <f ca="1">_xll.BInterpol('Base CDI'!$H$4:$H$28,'Base CDI'!$J$4:$J$29,S191,"Cubic","Extrapolate=Linear","MultiX=Average","Skip=True","Sort=True")</f>
        <v>14.762365609588784</v>
      </c>
      <c r="U191" s="43">
        <f ca="1">_xll.BInterpol('Base CDI'!$H$4:$H$28,'Base CDI'!$I$4:$I$29,S191,"Cubic","Extrapolate=Linear","MultiX=Average","Skip=True","Sort=True")</f>
        <v>14.732563285079278</v>
      </c>
    </row>
    <row r="192" spans="16:21" x14ac:dyDescent="0.25">
      <c r="P192" s="10">
        <v>34785</v>
      </c>
      <c r="Q192">
        <v>1.4271</v>
      </c>
      <c r="S192" s="42">
        <f t="shared" ca="1" si="7"/>
        <v>45953</v>
      </c>
      <c r="T192" s="43">
        <f ca="1">_xll.BInterpol('Base CDI'!$H$4:$H$28,'Base CDI'!$J$4:$J$29,S192,"Cubic","Extrapolate=Linear","MultiX=Average","Skip=True","Sort=True")</f>
        <v>14.762432810984794</v>
      </c>
      <c r="U192" s="43">
        <f ca="1">_xll.BInterpol('Base CDI'!$H$4:$H$28,'Base CDI'!$I$4:$I$29,S192,"Cubic","Extrapolate=Linear","MultiX=Average","Skip=True","Sort=True")</f>
        <v>14.732253972543957</v>
      </c>
    </row>
    <row r="193" spans="16:21" x14ac:dyDescent="0.25">
      <c r="P193" s="10">
        <v>34786</v>
      </c>
      <c r="Q193">
        <v>1.429978</v>
      </c>
      <c r="S193" s="42">
        <f t="shared" ca="1" si="7"/>
        <v>45954</v>
      </c>
      <c r="T193" s="43">
        <f ca="1">_xll.BInterpol('Base CDI'!$H$4:$H$28,'Base CDI'!$J$4:$J$29,S193,"Cubic","Extrapolate=Linear","MultiX=Average","Skip=True","Sort=True")</f>
        <v>14.762475956561982</v>
      </c>
      <c r="U193" s="43">
        <f ca="1">_xll.BInterpol('Base CDI'!$H$4:$H$28,'Base CDI'!$I$4:$I$29,S193,"Cubic","Extrapolate=Linear","MultiX=Average","Skip=True","Sort=True")</f>
        <v>14.731919104386543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45955</v>
      </c>
      <c r="T194" s="43">
        <f ca="1">_xll.BInterpol('Base CDI'!$H$4:$H$28,'Base CDI'!$J$4:$J$29,S194,"Cubic","Extrapolate=Linear","MultiX=Average","Skip=True","Sort=True")</f>
        <v>14.762495369636287</v>
      </c>
      <c r="U194" s="43">
        <f ca="1">_xll.BInterpol('Base CDI'!$H$4:$H$28,'Base CDI'!$I$4:$I$29,S194,"Cubic","Extrapolate=Linear","MultiX=Average","Skip=True","Sort=True")</f>
        <v>14.731559016411659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45956</v>
      </c>
      <c r="T195" s="43">
        <f ca="1">_xll.BInterpol('Base CDI'!$H$4:$H$28,'Base CDI'!$J$4:$J$29,S195,"Cubic","Extrapolate=Linear","MultiX=Average","Skip=True","Sort=True")</f>
        <v>14.762491373523654</v>
      </c>
      <c r="U195" s="43">
        <f ca="1">_xll.BInterpol('Base CDI'!$H$4:$H$28,'Base CDI'!$I$4:$I$29,S195,"Cubic","Extrapolate=Linear","MultiX=Average","Skip=True","Sort=True")</f>
        <v>14.73117404442392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45957</v>
      </c>
      <c r="T196" s="43">
        <f ca="1">_xll.BInterpol('Base CDI'!$H$4:$H$28,'Base CDI'!$J$4:$J$29,S196,"Cubic","Extrapolate=Linear","MultiX=Average","Skip=True","Sort=True")</f>
        <v>14.762464291540024</v>
      </c>
      <c r="U196" s="43">
        <f ca="1">_xll.BInterpol('Base CDI'!$H$4:$H$28,'Base CDI'!$I$4:$I$29,S196,"Cubic","Extrapolate=Linear","MultiX=Average","Skip=True","Sort=True")</f>
        <v>14.730764524227951</v>
      </c>
    </row>
    <row r="197" spans="16:21" x14ac:dyDescent="0.25">
      <c r="P197" s="10">
        <v>34792</v>
      </c>
      <c r="Q197">
        <v>1.442186</v>
      </c>
      <c r="S197" s="42">
        <f t="shared" ca="1" si="7"/>
        <v>45958</v>
      </c>
      <c r="T197" s="43">
        <f ca="1">_xll.BInterpol('Base CDI'!$H$4:$H$28,'Base CDI'!$J$4:$J$29,S197,"Cubic","Extrapolate=Linear","MultiX=Average","Skip=True","Sort=True")</f>
        <v>14.762414447001339</v>
      </c>
      <c r="U197" s="43">
        <f ca="1">_xll.BInterpol('Base CDI'!$H$4:$H$28,'Base CDI'!$I$4:$I$29,S197,"Cubic","Extrapolate=Linear","MultiX=Average","Skip=True","Sort=True")</f>
        <v>14.730330791628367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45959</v>
      </c>
      <c r="T198" s="43">
        <f ca="1">_xll.BInterpol('Base CDI'!$H$4:$H$28,'Base CDI'!$J$4:$J$29,S198,"Cubic","Extrapolate=Linear","MultiX=Average","Skip=True","Sort=True")</f>
        <v>14.762342163223543</v>
      </c>
      <c r="U198" s="43">
        <f ca="1">_xll.BInterpol('Base CDI'!$H$4:$H$28,'Base CDI'!$I$4:$I$29,S198,"Cubic","Extrapolate=Linear","MultiX=Average","Skip=True","Sort=True")</f>
        <v>14.729873182429793</v>
      </c>
    </row>
    <row r="199" spans="16:21" x14ac:dyDescent="0.25">
      <c r="P199" s="10">
        <v>34794</v>
      </c>
      <c r="Q199">
        <v>1.44929</v>
      </c>
      <c r="S199" s="42">
        <f t="shared" ca="1" si="7"/>
        <v>45960</v>
      </c>
      <c r="T199" s="43">
        <f ca="1">_xll.BInterpol('Base CDI'!$H$4:$H$28,'Base CDI'!$J$4:$J$29,S199,"Cubic","Extrapolate=Linear","MultiX=Average","Skip=True","Sort=True")</f>
        <v>14.762247763522579</v>
      </c>
      <c r="U199" s="43">
        <f ca="1">_xll.BInterpol('Base CDI'!$H$4:$H$28,'Base CDI'!$I$4:$I$29,S199,"Cubic","Extrapolate=Linear","MultiX=Average","Skip=True","Sort=True")</f>
        <v>14.729392032436845</v>
      </c>
    </row>
    <row r="200" spans="16:21" x14ac:dyDescent="0.25">
      <c r="P200" s="10">
        <v>34795</v>
      </c>
      <c r="Q200">
        <v>1.452855</v>
      </c>
      <c r="S200" s="42">
        <f t="shared" ca="1" si="7"/>
        <v>45961</v>
      </c>
      <c r="T200" s="43">
        <f ca="1">_xll.BInterpol('Base CDI'!$H$4:$H$28,'Base CDI'!$J$4:$J$29,S200,"Cubic","Extrapolate=Linear","MultiX=Average","Skip=True","Sort=True")</f>
        <v>14.762131571214388</v>
      </c>
      <c r="U200" s="43">
        <f ca="1">_xll.BInterpol('Base CDI'!$H$4:$H$28,'Base CDI'!$I$4:$I$29,S200,"Cubic","Extrapolate=Linear","MultiX=Average","Skip=True","Sort=True")</f>
        <v>14.728887677454146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45962</v>
      </c>
      <c r="T201" s="43">
        <f ca="1">_xll.BInterpol('Base CDI'!$H$4:$H$28,'Base CDI'!$J$4:$J$29,S201,"Cubic","Extrapolate=Linear","MultiX=Average","Skip=True","Sort=True")</f>
        <v>14.761993909614914</v>
      </c>
      <c r="U201" s="43">
        <f ca="1">_xll.BInterpol('Base CDI'!$H$4:$H$28,'Base CDI'!$I$4:$I$29,S201,"Cubic","Extrapolate=Linear","MultiX=Average","Skip=True","Sort=True")</f>
        <v>14.728360453286314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45963</v>
      </c>
      <c r="T202" s="43">
        <f ca="1">_xll.BInterpol('Base CDI'!$H$4:$H$28,'Base CDI'!$J$4:$J$29,S202,"Cubic","Extrapolate=Linear","MultiX=Average","Skip=True","Sort=True")</f>
        <v>14.761835102040097</v>
      </c>
      <c r="U202" s="43">
        <f ca="1">_xll.BInterpol('Base CDI'!$H$4:$H$28,'Base CDI'!$I$4:$I$29,S202,"Cubic","Extrapolate=Linear","MultiX=Average","Skip=True","Sort=True")</f>
        <v>14.727810695737967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45964</v>
      </c>
      <c r="T203" s="43">
        <f ca="1">_xll.BInterpol('Base CDI'!$H$4:$H$28,'Base CDI'!$J$4:$J$29,S203,"Cubic","Extrapolate=Linear","MultiX=Average","Skip=True","Sort=True")</f>
        <v>14.761655471805881</v>
      </c>
      <c r="U203" s="43">
        <f ca="1">_xll.BInterpol('Base CDI'!$H$4:$H$28,'Base CDI'!$I$4:$I$29,S203,"Cubic","Extrapolate=Linear","MultiX=Average","Skip=True","Sort=True")</f>
        <v>14.727238740613728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45965</v>
      </c>
      <c r="T204" s="43">
        <f ca="1">_xll.BInterpol('Base CDI'!$H$4:$H$28,'Base CDI'!$J$4:$J$29,S204,"Cubic","Extrapolate=Linear","MultiX=Average","Skip=True","Sort=True")</f>
        <v>14.76145534222821</v>
      </c>
      <c r="U204" s="43">
        <f ca="1">_xll.BInterpol('Base CDI'!$H$4:$H$28,'Base CDI'!$I$4:$I$29,S204,"Cubic","Extrapolate=Linear","MultiX=Average","Skip=True","Sort=True")</f>
        <v>14.726644923718217</v>
      </c>
    </row>
    <row r="205" spans="16:21" x14ac:dyDescent="0.25">
      <c r="P205" s="10">
        <v>34806</v>
      </c>
      <c r="Q205">
        <v>1.470907</v>
      </c>
      <c r="S205" s="42">
        <f t="shared" ca="1" si="8"/>
        <v>45966</v>
      </c>
      <c r="T205" s="43">
        <f ca="1">_xll.BInterpol('Base CDI'!$H$4:$H$28,'Base CDI'!$J$4:$J$29,S205,"Cubic","Extrapolate=Linear","MultiX=Average","Skip=True","Sort=True")</f>
        <v>14.761235036623024</v>
      </c>
      <c r="U205" s="43">
        <f ca="1">_xll.BInterpol('Base CDI'!$H$4:$H$28,'Base CDI'!$I$4:$I$29,S205,"Cubic","Extrapolate=Linear","MultiX=Average","Skip=True","Sort=True")</f>
        <v>14.726029580856054</v>
      </c>
    </row>
    <row r="206" spans="16:21" x14ac:dyDescent="0.25">
      <c r="P206" s="10">
        <v>34807</v>
      </c>
      <c r="Q206">
        <v>1.474564</v>
      </c>
      <c r="S206" s="42">
        <f t="shared" ca="1" si="8"/>
        <v>45967</v>
      </c>
      <c r="T206" s="43">
        <f ca="1">_xll.BInterpol('Base CDI'!$H$4:$H$28,'Base CDI'!$J$4:$J$29,S206,"Cubic","Extrapolate=Linear","MultiX=Average","Skip=True","Sort=True")</f>
        <v>14.760994878306269</v>
      </c>
      <c r="U206" s="43">
        <f ca="1">_xll.BInterpol('Base CDI'!$H$4:$H$28,'Base CDI'!$I$4:$I$29,S206,"Cubic","Extrapolate=Linear","MultiX=Average","Skip=True","Sort=True")</f>
        <v>14.725393047831854</v>
      </c>
    </row>
    <row r="207" spans="16:21" x14ac:dyDescent="0.25">
      <c r="P207" s="10">
        <v>34808</v>
      </c>
      <c r="Q207">
        <v>1.478216</v>
      </c>
      <c r="S207" s="42">
        <f t="shared" ca="1" si="8"/>
        <v>45968</v>
      </c>
      <c r="T207" s="43">
        <f ca="1">_xll.BInterpol('Base CDI'!$H$4:$H$28,'Base CDI'!$J$4:$J$29,S207,"Cubic","Extrapolate=Linear","MultiX=Average","Skip=True","Sort=True")</f>
        <v>14.760735190593882</v>
      </c>
      <c r="U207" s="43">
        <f ca="1">_xll.BInterpol('Base CDI'!$H$4:$H$28,'Base CDI'!$I$4:$I$29,S207,"Cubic","Extrapolate=Linear","MultiX=Average","Skip=True","Sort=True")</f>
        <v>14.724735660450245</v>
      </c>
    </row>
    <row r="208" spans="16:21" x14ac:dyDescent="0.25">
      <c r="P208" s="10">
        <v>34809</v>
      </c>
      <c r="Q208">
        <v>1.481868</v>
      </c>
      <c r="S208" s="42">
        <f t="shared" ca="1" si="8"/>
        <v>45969</v>
      </c>
      <c r="T208" s="43">
        <f ca="1">_xll.BInterpol('Base CDI'!$H$4:$H$28,'Base CDI'!$J$4:$J$29,S208,"Cubic","Extrapolate=Linear","MultiX=Average","Skip=True","Sort=True")</f>
        <v>14.760456296801811</v>
      </c>
      <c r="U208" s="43">
        <f ca="1">_xll.BInterpol('Base CDI'!$H$4:$H$28,'Base CDI'!$I$4:$I$29,S208,"Cubic","Extrapolate=Linear","MultiX=Average","Skip=True","Sort=True")</f>
        <v>14.72405775451584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45970</v>
      </c>
      <c r="T209" s="43">
        <f ca="1">_xll.BInterpol('Base CDI'!$H$4:$H$28,'Base CDI'!$J$4:$J$29,S209,"Cubic","Extrapolate=Linear","MultiX=Average","Skip=True","Sort=True")</f>
        <v>14.760158520245996</v>
      </c>
      <c r="U209" s="43">
        <f ca="1">_xll.BInterpol('Base CDI'!$H$4:$H$28,'Base CDI'!$I$4:$I$29,S209,"Cubic","Extrapolate=Linear","MultiX=Average","Skip=True","Sort=True")</f>
        <v>14.723359665833261</v>
      </c>
    </row>
    <row r="210" spans="16:21" x14ac:dyDescent="0.25">
      <c r="P210" s="10">
        <v>34814</v>
      </c>
      <c r="Q210">
        <v>1.489177</v>
      </c>
      <c r="S210" s="42">
        <f t="shared" ca="1" si="8"/>
        <v>45971</v>
      </c>
      <c r="T210" s="43">
        <f ca="1">_xll.BInterpol('Base CDI'!$H$4:$H$28,'Base CDI'!$J$4:$J$29,S210,"Cubic","Extrapolate=Linear","MultiX=Average","Skip=True","Sort=True")</f>
        <v>14.75984218424238</v>
      </c>
      <c r="U210" s="43">
        <f ca="1">_xll.BInterpol('Base CDI'!$H$4:$H$28,'Base CDI'!$I$4:$I$29,S210,"Cubic","Extrapolate=Linear","MultiX=Average","Skip=True","Sort=True")</f>
        <v>14.72264173020713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45972</v>
      </c>
      <c r="T211" s="43">
        <f ca="1">_xll.BInterpol('Base CDI'!$H$4:$H$28,'Base CDI'!$J$4:$J$29,S211,"Cubic","Extrapolate=Linear","MultiX=Average","Skip=True","Sort=True")</f>
        <v>14.759507612106907</v>
      </c>
      <c r="U211" s="43">
        <f ca="1">_xll.BInterpol('Base CDI'!$H$4:$H$28,'Base CDI'!$I$4:$I$29,S211,"Cubic","Extrapolate=Linear","MultiX=Average","Skip=True","Sort=True")</f>
        <v>14.721904283442065</v>
      </c>
    </row>
    <row r="212" spans="16:21" x14ac:dyDescent="0.25">
      <c r="P212" s="10">
        <v>34816</v>
      </c>
      <c r="Q212">
        <v>1.496513</v>
      </c>
      <c r="S212" s="42">
        <f t="shared" ca="1" si="8"/>
        <v>45973</v>
      </c>
      <c r="T212" s="43">
        <f ca="1">_xll.BInterpol('Base CDI'!$H$4:$H$28,'Base CDI'!$J$4:$J$29,S212,"Cubic","Extrapolate=Linear","MultiX=Average","Skip=True","Sort=True")</f>
        <v>14.759155127155516</v>
      </c>
      <c r="U212" s="43">
        <f ca="1">_xll.BInterpol('Base CDI'!$H$4:$H$28,'Base CDI'!$I$4:$I$29,S212,"Cubic","Extrapolate=Linear","MultiX=Average","Skip=True","Sort=True")</f>
        <v>14.721147661342686</v>
      </c>
    </row>
    <row r="213" spans="16:21" x14ac:dyDescent="0.25">
      <c r="P213" s="10">
        <v>34817</v>
      </c>
      <c r="Q213">
        <v>1.500194</v>
      </c>
      <c r="S213" s="42">
        <f t="shared" ca="1" si="8"/>
        <v>45974</v>
      </c>
      <c r="T213" s="43">
        <f ca="1">_xll.BInterpol('Base CDI'!$H$4:$H$28,'Base CDI'!$J$4:$J$29,S213,"Cubic","Extrapolate=Linear","MultiX=Average","Skip=True","Sort=True")</f>
        <v>14.758785052704154</v>
      </c>
      <c r="U213" s="43">
        <f ca="1">_xll.BInterpol('Base CDI'!$H$4:$H$28,'Base CDI'!$I$4:$I$29,S213,"Cubic","Extrapolate=Linear","MultiX=Average","Skip=True","Sort=True")</f>
        <v>14.720372199713612</v>
      </c>
    </row>
    <row r="214" spans="16:21" x14ac:dyDescent="0.25">
      <c r="P214" s="10">
        <v>34821</v>
      </c>
      <c r="Q214">
        <v>1.503045</v>
      </c>
      <c r="S214" s="42">
        <f t="shared" ca="1" si="8"/>
        <v>45975</v>
      </c>
      <c r="T214" s="43">
        <f ca="1">_xll.BInterpol('Base CDI'!$H$4:$H$28,'Base CDI'!$J$4:$J$29,S214,"Cubic","Extrapolate=Linear","MultiX=Average","Skip=True","Sort=True")</f>
        <v>14.758397712068758</v>
      </c>
      <c r="U214" s="43">
        <f ca="1">_xll.BInterpol('Base CDI'!$H$4:$H$28,'Base CDI'!$I$4:$I$29,S214,"Cubic","Extrapolate=Linear","MultiX=Average","Skip=True","Sort=True")</f>
        <v>14.719578234359465</v>
      </c>
    </row>
    <row r="215" spans="16:21" x14ac:dyDescent="0.25">
      <c r="P215" s="10">
        <v>34822</v>
      </c>
      <c r="Q215">
        <v>1.505906</v>
      </c>
      <c r="S215" s="42">
        <f t="shared" ca="1" si="8"/>
        <v>45976</v>
      </c>
      <c r="T215" s="43">
        <f ca="1">_xll.BInterpol('Base CDI'!$H$4:$H$28,'Base CDI'!$J$4:$J$29,S215,"Cubic","Extrapolate=Linear","MultiX=Average","Skip=True","Sort=True")</f>
        <v>14.757993428565277</v>
      </c>
      <c r="U215" s="43">
        <f ca="1">_xll.BInterpol('Base CDI'!$H$4:$H$28,'Base CDI'!$I$4:$I$29,S215,"Cubic","Extrapolate=Linear","MultiX=Average","Skip=True","Sort=True")</f>
        <v>14.718766101084864</v>
      </c>
    </row>
    <row r="216" spans="16:21" x14ac:dyDescent="0.25">
      <c r="P216" s="10">
        <v>34823</v>
      </c>
      <c r="Q216">
        <v>1.508802</v>
      </c>
      <c r="S216" s="42">
        <f t="shared" ca="1" si="8"/>
        <v>45977</v>
      </c>
      <c r="T216" s="43">
        <f ca="1">_xll.BInterpol('Base CDI'!$H$4:$H$28,'Base CDI'!$J$4:$J$29,S216,"Cubic","Extrapolate=Linear","MultiX=Average","Skip=True","Sort=True")</f>
        <v>14.757572525509648</v>
      </c>
      <c r="U216" s="43">
        <f ca="1">_xll.BInterpol('Base CDI'!$H$4:$H$28,'Base CDI'!$I$4:$I$29,S216,"Cubic","Extrapolate=Linear","MultiX=Average","Skip=True","Sort=True")</f>
        <v>14.717936135694428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45978</v>
      </c>
      <c r="T217" s="43">
        <f ca="1">_xll.BInterpol('Base CDI'!$H$4:$H$28,'Base CDI'!$J$4:$J$29,S217,"Cubic","Extrapolate=Linear","MultiX=Average","Skip=True","Sort=True")</f>
        <v>14.757135326217815</v>
      </c>
      <c r="U217" s="43">
        <f ca="1">_xll.BInterpol('Base CDI'!$H$4:$H$28,'Base CDI'!$I$4:$I$29,S217,"Cubic","Extrapolate=Linear","MultiX=Average","Skip=True","Sort=True")</f>
        <v>14.717088673992778</v>
      </c>
    </row>
    <row r="218" spans="16:21" x14ac:dyDescent="0.25">
      <c r="P218" s="10">
        <v>34827</v>
      </c>
      <c r="Q218">
        <v>1.514586</v>
      </c>
      <c r="S218" s="42">
        <f t="shared" ca="1" si="8"/>
        <v>45979</v>
      </c>
      <c r="T218" s="43">
        <f ca="1">_xll.BInterpol('Base CDI'!$H$4:$H$28,'Base CDI'!$J$4:$J$29,S218,"Cubic","Extrapolate=Linear","MultiX=Average","Skip=True","Sort=True")</f>
        <v>14.756682154005723</v>
      </c>
      <c r="U218" s="43">
        <f ca="1">_xll.BInterpol('Base CDI'!$H$4:$H$28,'Base CDI'!$I$4:$I$29,S218,"Cubic","Extrapolate=Linear","MultiX=Average","Skip=True","Sort=True")</f>
        <v>14.716224051784534</v>
      </c>
    </row>
    <row r="219" spans="16:21" x14ac:dyDescent="0.25">
      <c r="P219" s="10">
        <v>34828</v>
      </c>
      <c r="Q219">
        <v>1.517479</v>
      </c>
      <c r="S219" s="42">
        <f t="shared" ca="1" si="8"/>
        <v>45980</v>
      </c>
      <c r="T219" s="43">
        <f ca="1">_xll.BInterpol('Base CDI'!$H$4:$H$28,'Base CDI'!$J$4:$J$29,S219,"Cubic","Extrapolate=Linear","MultiX=Average","Skip=True","Sort=True")</f>
        <v>14.756213332189311</v>
      </c>
      <c r="U219" s="43">
        <f ca="1">_xll.BInterpol('Base CDI'!$H$4:$H$28,'Base CDI'!$I$4:$I$29,S219,"Cubic","Extrapolate=Linear","MultiX=Average","Skip=True","Sort=True")</f>
        <v>14.715342604874316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45981</v>
      </c>
      <c r="T220" s="43">
        <f ca="1">_xll.BInterpol('Base CDI'!$H$4:$H$28,'Base CDI'!$J$4:$J$29,S220,"Cubic","Extrapolate=Linear","MultiX=Average","Skip=True","Sort=True")</f>
        <v>14.755729184084526</v>
      </c>
      <c r="U220" s="43">
        <f ca="1">_xll.BInterpol('Base CDI'!$H$4:$H$28,'Base CDI'!$I$4:$I$29,S220,"Cubic","Extrapolate=Linear","MultiX=Average","Skip=True","Sort=True")</f>
        <v>14.714444669066742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45982</v>
      </c>
      <c r="T221" s="43">
        <f ca="1">_xll.BInterpol('Base CDI'!$H$4:$H$28,'Base CDI'!$J$4:$J$29,S221,"Cubic","Extrapolate=Linear","MultiX=Average","Skip=True","Sort=True")</f>
        <v>14.755230033007306</v>
      </c>
      <c r="U221" s="43">
        <f ca="1">_xll.BInterpol('Base CDI'!$H$4:$H$28,'Base CDI'!$I$4:$I$29,S221,"Cubic","Extrapolate=Linear","MultiX=Average","Skip=True","Sort=True")</f>
        <v>14.713530580166433</v>
      </c>
    </row>
    <row r="222" spans="16:21" x14ac:dyDescent="0.25">
      <c r="P222" s="10">
        <v>34831</v>
      </c>
      <c r="Q222">
        <v>1.526216</v>
      </c>
      <c r="S222" s="42">
        <f t="shared" ca="1" si="8"/>
        <v>45983</v>
      </c>
      <c r="T222" s="43">
        <f ca="1">_xll.BInterpol('Base CDI'!$H$4:$H$28,'Base CDI'!$J$4:$J$29,S222,"Cubic","Extrapolate=Linear","MultiX=Average","Skip=True","Sort=True")</f>
        <v>14.754716202273595</v>
      </c>
      <c r="U222" s="43">
        <f ca="1">_xll.BInterpol('Base CDI'!$H$4:$H$28,'Base CDI'!$I$4:$I$29,S222,"Cubic","Extrapolate=Linear","MultiX=Average","Skip=True","Sort=True")</f>
        <v>14.71260067397801</v>
      </c>
    </row>
    <row r="223" spans="16:21" x14ac:dyDescent="0.25">
      <c r="P223" s="10">
        <v>34834</v>
      </c>
      <c r="Q223">
        <v>1.529131</v>
      </c>
      <c r="S223" s="42">
        <f t="shared" ca="1" si="8"/>
        <v>45984</v>
      </c>
      <c r="T223" s="43">
        <f ca="1">_xll.BInterpol('Base CDI'!$H$4:$H$28,'Base CDI'!$J$4:$J$29,S223,"Cubic","Extrapolate=Linear","MultiX=Average","Skip=True","Sort=True")</f>
        <v>14.754188015199338</v>
      </c>
      <c r="U223" s="43">
        <f ca="1">_xll.BInterpol('Base CDI'!$H$4:$H$28,'Base CDI'!$I$4:$I$29,S223,"Cubic","Extrapolate=Linear","MultiX=Average","Skip=True","Sort=True")</f>
        <v>14.711655286306092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45985</v>
      </c>
      <c r="T224" s="43">
        <f ca="1">_xll.BInterpol('Base CDI'!$H$4:$H$28,'Base CDI'!$J$4:$J$29,S224,"Cubic","Extrapolate=Linear","MultiX=Average","Skip=True","Sort=True")</f>
        <v>14.753645795100475</v>
      </c>
      <c r="U224" s="43">
        <f ca="1">_xll.BInterpol('Base CDI'!$H$4:$H$28,'Base CDI'!$I$4:$I$29,S224,"Cubic","Extrapolate=Linear","MultiX=Average","Skip=True","Sort=True")</f>
        <v>14.7106947529553</v>
      </c>
    </row>
    <row r="225" spans="16:21" x14ac:dyDescent="0.25">
      <c r="P225" s="10">
        <v>34836</v>
      </c>
      <c r="Q225">
        <v>1.534958</v>
      </c>
      <c r="S225" s="42">
        <f t="shared" ca="1" si="8"/>
        <v>45986</v>
      </c>
      <c r="T225" s="43">
        <f ca="1">_xll.BInterpol('Base CDI'!$H$4:$H$28,'Base CDI'!$J$4:$J$29,S225,"Cubic","Extrapolate=Linear","MultiX=Average","Skip=True","Sort=True")</f>
        <v>14.753089865292948</v>
      </c>
      <c r="U225" s="43">
        <f ca="1">_xll.BInterpol('Base CDI'!$H$4:$H$28,'Base CDI'!$I$4:$I$29,S225,"Cubic","Extrapolate=Linear","MultiX=Average","Skip=True","Sort=True")</f>
        <v>14.709719409730251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45987</v>
      </c>
      <c r="T226" s="43">
        <f ca="1">_xll.BInterpol('Base CDI'!$H$4:$H$28,'Base CDI'!$J$4:$J$29,S226,"Cubic","Extrapolate=Linear","MultiX=Average","Skip=True","Sort=True")</f>
        <v>14.752520549092701</v>
      </c>
      <c r="U226" s="43">
        <f ca="1">_xll.BInterpol('Base CDI'!$H$4:$H$28,'Base CDI'!$I$4:$I$29,S226,"Cubic","Extrapolate=Linear","MultiX=Average","Skip=True","Sort=True")</f>
        <v>14.708729592435569</v>
      </c>
    </row>
    <row r="227" spans="16:21" x14ac:dyDescent="0.25">
      <c r="P227" s="10">
        <v>34838</v>
      </c>
      <c r="Q227">
        <v>1.540781</v>
      </c>
      <c r="S227" s="42">
        <f t="shared" ca="1" si="8"/>
        <v>45988</v>
      </c>
      <c r="T227" s="43">
        <f ca="1">_xll.BInterpol('Base CDI'!$H$4:$H$28,'Base CDI'!$J$4:$J$29,S227,"Cubic","Extrapolate=Linear","MultiX=Average","Skip=True","Sort=True")</f>
        <v>14.751938169815677</v>
      </c>
      <c r="U227" s="43">
        <f ca="1">_xll.BInterpol('Base CDI'!$H$4:$H$28,'Base CDI'!$I$4:$I$29,S227,"Cubic","Extrapolate=Linear","MultiX=Average","Skip=True","Sort=True")</f>
        <v>14.707725636875869</v>
      </c>
    </row>
    <row r="228" spans="16:21" x14ac:dyDescent="0.25">
      <c r="P228" s="10">
        <v>34841</v>
      </c>
      <c r="Q228">
        <v>1.543698</v>
      </c>
      <c r="S228" s="42">
        <f t="shared" ca="1" si="8"/>
        <v>45989</v>
      </c>
      <c r="T228" s="43">
        <f ca="1">_xll.BInterpol('Base CDI'!$H$4:$H$28,'Base CDI'!$J$4:$J$29,S228,"Cubic","Extrapolate=Linear","MultiX=Average","Skip=True","Sort=True")</f>
        <v>14.751343050777816</v>
      </c>
      <c r="U228" s="43">
        <f ca="1">_xll.BInterpol('Base CDI'!$H$4:$H$28,'Base CDI'!$I$4:$I$29,S228,"Cubic","Extrapolate=Linear","MultiX=Average","Skip=True","Sort=True")</f>
        <v>14.706707878855775</v>
      </c>
    </row>
    <row r="229" spans="16:21" x14ac:dyDescent="0.25">
      <c r="P229" s="10">
        <v>34842</v>
      </c>
      <c r="Q229">
        <v>1.546621</v>
      </c>
      <c r="S229" s="42">
        <f t="shared" ca="1" si="8"/>
        <v>45990</v>
      </c>
      <c r="T229" s="43">
        <f ca="1">_xll.BInterpol('Base CDI'!$H$4:$H$28,'Base CDI'!$J$4:$J$29,S229,"Cubic","Extrapolate=Linear","MultiX=Average","Skip=True","Sort=True")</f>
        <v>14.750735515295064</v>
      </c>
      <c r="U229" s="43">
        <f ca="1">_xll.BInterpol('Base CDI'!$H$4:$H$28,'Base CDI'!$I$4:$I$29,S229,"Cubic","Extrapolate=Linear","MultiX=Average","Skip=True","Sort=True")</f>
        <v>14.705676654179905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45991</v>
      </c>
      <c r="T230" s="43">
        <f ca="1">_xll.BInterpol('Base CDI'!$H$4:$H$28,'Base CDI'!$J$4:$J$29,S230,"Cubic","Extrapolate=Linear","MultiX=Average","Skip=True","Sort=True")</f>
        <v>14.750115886683361</v>
      </c>
      <c r="U230" s="43">
        <f ca="1">_xll.BInterpol('Base CDI'!$H$4:$H$28,'Base CDI'!$I$4:$I$29,S230,"Cubic","Extrapolate=Linear","MultiX=Average","Skip=True","Sort=True")</f>
        <v>14.70463229865288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45992</v>
      </c>
      <c r="T231" s="43">
        <f ca="1">_xll.BInterpol('Base CDI'!$H$4:$H$28,'Base CDI'!$J$4:$J$29,S231,"Cubic","Extrapolate=Linear","MultiX=Average","Skip=True","Sort=True")</f>
        <v>14.74948448825865</v>
      </c>
      <c r="U231" s="43">
        <f ca="1">_xll.BInterpol('Base CDI'!$H$4:$H$28,'Base CDI'!$I$4:$I$29,S231,"Cubic","Extrapolate=Linear","MultiX=Average","Skip=True","Sort=True")</f>
        <v>14.70357514807932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45993</v>
      </c>
      <c r="T232" s="43">
        <f ca="1">_xll.BInterpol('Base CDI'!$H$4:$H$28,'Base CDI'!$J$4:$J$29,S232,"Cubic","Extrapolate=Linear","MultiX=Average","Skip=True","Sort=True")</f>
        <v>14.748841643336874</v>
      </c>
      <c r="U232" s="43">
        <f ca="1">_xll.BInterpol('Base CDI'!$H$4:$H$28,'Base CDI'!$I$4:$I$29,S232,"Cubic","Extrapolate=Linear","MultiX=Average","Skip=True","Sort=True")</f>
        <v>14.702505538263843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45994</v>
      </c>
      <c r="T233" s="43">
        <f ca="1">_xll.BInterpol('Base CDI'!$H$4:$H$28,'Base CDI'!$J$4:$J$29,S233,"Cubic","Extrapolate=Linear","MultiX=Average","Skip=True","Sort=True")</f>
        <v>14.748187675233975</v>
      </c>
      <c r="U233" s="43">
        <f ca="1">_xll.BInterpol('Base CDI'!$H$4:$H$28,'Base CDI'!$I$4:$I$29,S233,"Cubic","Extrapolate=Linear","MultiX=Average","Skip=True","Sort=True")</f>
        <v>14.701423805011071</v>
      </c>
    </row>
    <row r="234" spans="16:21" x14ac:dyDescent="0.25">
      <c r="P234" s="10">
        <v>34849</v>
      </c>
      <c r="Q234">
        <v>1.561323</v>
      </c>
      <c r="S234" s="42">
        <f t="shared" ca="1" si="8"/>
        <v>45995</v>
      </c>
      <c r="T234" s="43">
        <f ca="1">_xll.BInterpol('Base CDI'!$H$4:$H$28,'Base CDI'!$J$4:$J$29,S234,"Cubic","Extrapolate=Linear","MultiX=Average","Skip=True","Sort=True")</f>
        <v>14.747522907265896</v>
      </c>
      <c r="U234" s="43">
        <f ca="1">_xll.BInterpol('Base CDI'!$H$4:$H$28,'Base CDI'!$I$4:$I$29,S234,"Cubic","Extrapolate=Linear","MultiX=Average","Skip=True","Sort=True")</f>
        <v>14.700330284125622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45996</v>
      </c>
      <c r="T235" s="43">
        <f ca="1">_xll.BInterpol('Base CDI'!$H$4:$H$28,'Base CDI'!$J$4:$J$29,S235,"Cubic","Extrapolate=Linear","MultiX=Average","Skip=True","Sort=True")</f>
        <v>14.74684766274858</v>
      </c>
      <c r="U235" s="43">
        <f ca="1">_xll.BInterpol('Base CDI'!$H$4:$H$28,'Base CDI'!$I$4:$I$29,S235,"Cubic","Extrapolate=Linear","MultiX=Average","Skip=True","Sort=True")</f>
        <v>14.699225311412118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45997</v>
      </c>
      <c r="T236" s="43">
        <f ca="1">_xll.BInterpol('Base CDI'!$H$4:$H$28,'Base CDI'!$J$4:$J$29,S236,"Cubic","Extrapolate=Linear","MultiX=Average","Skip=True","Sort=True")</f>
        <v>14.746162264997968</v>
      </c>
      <c r="U236" s="43">
        <f ca="1">_xll.BInterpol('Base CDI'!$H$4:$H$28,'Base CDI'!$I$4:$I$29,S236,"Cubic","Extrapolate=Linear","MultiX=Average","Skip=True","Sort=True")</f>
        <v>14.698109222675177</v>
      </c>
    </row>
    <row r="237" spans="16:21" x14ac:dyDescent="0.25">
      <c r="P237" s="10">
        <v>34852</v>
      </c>
      <c r="Q237">
        <v>1.570192</v>
      </c>
      <c r="S237" s="42">
        <f t="shared" ca="1" si="8"/>
        <v>45998</v>
      </c>
      <c r="T237" s="43">
        <f ca="1">_xll.BInterpol('Base CDI'!$H$4:$H$28,'Base CDI'!$J$4:$J$29,S237,"Cubic","Extrapolate=Linear","MultiX=Average","Skip=True","Sort=True")</f>
        <v>14.745467037330005</v>
      </c>
      <c r="U237" s="43">
        <f ca="1">_xll.BInterpol('Base CDI'!$H$4:$H$28,'Base CDI'!$I$4:$I$29,S237,"Cubic","Extrapolate=Linear","MultiX=Average","Skip=True","Sort=True")</f>
        <v>14.69698235371942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45999</v>
      </c>
      <c r="T238" s="43">
        <f ca="1">_xll.BInterpol('Base CDI'!$H$4:$H$28,'Base CDI'!$J$4:$J$29,S238,"Cubic","Extrapolate=Linear","MultiX=Average","Skip=True","Sort=True")</f>
        <v>14.744762303060632</v>
      </c>
      <c r="U238" s="43">
        <f ca="1">_xll.BInterpol('Base CDI'!$H$4:$H$28,'Base CDI'!$I$4:$I$29,S238,"Cubic","Extrapolate=Linear","MultiX=Average","Skip=True","Sort=True")</f>
        <v>14.695845040349466</v>
      </c>
    </row>
    <row r="239" spans="16:21" x14ac:dyDescent="0.25">
      <c r="P239" s="10">
        <v>34856</v>
      </c>
      <c r="Q239">
        <v>1.576133</v>
      </c>
      <c r="S239" s="42">
        <f t="shared" ca="1" si="8"/>
        <v>46000</v>
      </c>
      <c r="T239" s="43">
        <f ca="1">_xll.BInterpol('Base CDI'!$H$4:$H$28,'Base CDI'!$J$4:$J$29,S239,"Cubic","Extrapolate=Linear","MultiX=Average","Skip=True","Sort=True")</f>
        <v>14.744048385505792</v>
      </c>
      <c r="U239" s="43">
        <f ca="1">_xll.BInterpol('Base CDI'!$H$4:$H$28,'Base CDI'!$I$4:$I$29,S239,"Cubic","Extrapolate=Linear","MultiX=Average","Skip=True","Sort=True")</f>
        <v>14.694697618369936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46001</v>
      </c>
      <c r="T240" s="43">
        <f ca="1">_xll.BInterpol('Base CDI'!$H$4:$H$28,'Base CDI'!$J$4:$J$29,S240,"Cubic","Extrapolate=Linear","MultiX=Average","Skip=True","Sort=True")</f>
        <v>14.743325607981426</v>
      </c>
      <c r="U240" s="43">
        <f ca="1">_xll.BInterpol('Base CDI'!$H$4:$H$28,'Base CDI'!$I$4:$I$29,S240,"Cubic","Extrapolate=Linear","MultiX=Average","Skip=True","Sort=True")</f>
        <v>14.69354042358545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46002</v>
      </c>
      <c r="T241" s="43">
        <f ca="1">_xll.BInterpol('Base CDI'!$H$4:$H$28,'Base CDI'!$J$4:$J$29,S241,"Cubic","Extrapolate=Linear","MultiX=Average","Skip=True","Sort=True")</f>
        <v>14.742594293803478</v>
      </c>
      <c r="U241" s="43">
        <f ca="1">_xll.BInterpol('Base CDI'!$H$4:$H$28,'Base CDI'!$I$4:$I$29,S241,"Cubic","Extrapolate=Linear","MultiX=Average","Skip=True","Sort=True")</f>
        <v>14.692373791800625</v>
      </c>
    </row>
    <row r="242" spans="16:21" x14ac:dyDescent="0.25">
      <c r="P242" s="10">
        <v>34859</v>
      </c>
      <c r="Q242">
        <v>1.585102</v>
      </c>
      <c r="S242" s="42">
        <f t="shared" ca="1" si="8"/>
        <v>46003</v>
      </c>
      <c r="T242" s="43">
        <f ca="1">_xll.BInterpol('Base CDI'!$H$4:$H$28,'Base CDI'!$J$4:$J$29,S242,"Cubic","Extrapolate=Linear","MultiX=Average","Skip=True","Sort=True")</f>
        <v>14.74185476628789</v>
      </c>
      <c r="U242" s="43">
        <f ca="1">_xll.BInterpol('Base CDI'!$H$4:$H$28,'Base CDI'!$I$4:$I$29,S242,"Cubic","Extrapolate=Linear","MultiX=Average","Skip=True","Sort=True")</f>
        <v>14.691198058820085</v>
      </c>
    </row>
    <row r="243" spans="16:21" x14ac:dyDescent="0.25">
      <c r="P243" s="10">
        <v>34862</v>
      </c>
      <c r="Q243">
        <v>1.588104</v>
      </c>
      <c r="S243" s="42">
        <f t="shared" ca="1" si="8"/>
        <v>46004</v>
      </c>
      <c r="T243" s="43">
        <f ca="1">_xll.BInterpol('Base CDI'!$H$4:$H$28,'Base CDI'!$J$4:$J$29,S243,"Cubic","Extrapolate=Linear","MultiX=Average","Skip=True","Sort=True")</f>
        <v>14.741107348750605</v>
      </c>
      <c r="U243" s="43">
        <f ca="1">_xll.BInterpol('Base CDI'!$H$4:$H$28,'Base CDI'!$I$4:$I$29,S243,"Cubic","Extrapolate=Linear","MultiX=Average","Skip=True","Sort=True")</f>
        <v>14.690013560448449</v>
      </c>
    </row>
    <row r="244" spans="16:21" x14ac:dyDescent="0.25">
      <c r="P244" s="10">
        <v>34863</v>
      </c>
      <c r="Q244">
        <v>1.59111</v>
      </c>
      <c r="S244" s="42">
        <f t="shared" ca="1" si="8"/>
        <v>46005</v>
      </c>
      <c r="T244" s="43">
        <f ca="1">_xll.BInterpol('Base CDI'!$H$4:$H$28,'Base CDI'!$J$4:$J$29,S244,"Cubic","Extrapolate=Linear","MultiX=Average","Skip=True","Sort=True")</f>
        <v>14.740352364507565</v>
      </c>
      <c r="U244" s="43">
        <f ca="1">_xll.BInterpol('Base CDI'!$H$4:$H$28,'Base CDI'!$I$4:$I$29,S244,"Cubic","Extrapolate=Linear","MultiX=Average","Skip=True","Sort=True")</f>
        <v>14.688820632490334</v>
      </c>
    </row>
    <row r="245" spans="16:21" x14ac:dyDescent="0.25">
      <c r="P245" s="10">
        <v>34864</v>
      </c>
      <c r="Q245">
        <v>1.594123</v>
      </c>
      <c r="S245" s="42">
        <f t="shared" ca="1" si="8"/>
        <v>46006</v>
      </c>
      <c r="T245" s="43">
        <f ca="1">_xll.BInterpol('Base CDI'!$H$4:$H$28,'Base CDI'!$J$4:$J$29,S245,"Cubic","Extrapolate=Linear","MultiX=Average","Skip=True","Sort=True")</f>
        <v>14.739590136874714</v>
      </c>
      <c r="U245" s="43">
        <f ca="1">_xll.BInterpol('Base CDI'!$H$4:$H$28,'Base CDI'!$I$4:$I$29,S245,"Cubic","Extrapolate=Linear","MultiX=Average","Skip=True","Sort=True")</f>
        <v>14.687619610750362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46007</v>
      </c>
      <c r="T246" s="43">
        <f ca="1">_xll.BInterpol('Base CDI'!$H$4:$H$28,'Base CDI'!$J$4:$J$29,S246,"Cubic","Extrapolate=Linear","MultiX=Average","Skip=True","Sort=True")</f>
        <v>14.738820989167992</v>
      </c>
      <c r="U246" s="43">
        <f ca="1">_xll.BInterpol('Base CDI'!$H$4:$H$28,'Base CDI'!$I$4:$I$29,S246,"Cubic","Extrapolate=Linear","MultiX=Average","Skip=True","Sort=True")</f>
        <v>14.686410831033154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46008</v>
      </c>
      <c r="T247" s="43">
        <f ca="1">_xll.BInterpol('Base CDI'!$H$4:$H$28,'Base CDI'!$J$4:$J$29,S247,"Cubic","Extrapolate=Linear","MultiX=Average","Skip=True","Sort=True")</f>
        <v>14.738045244703343</v>
      </c>
      <c r="U247" s="43">
        <f ca="1">_xll.BInterpol('Base CDI'!$H$4:$H$28,'Base CDI'!$I$4:$I$29,S247,"Cubic","Extrapolate=Linear","MultiX=Average","Skip=True","Sort=True")</f>
        <v>14.685194629143329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46009</v>
      </c>
      <c r="T248" s="43">
        <f ca="1">_xll.BInterpol('Base CDI'!$H$4:$H$28,'Base CDI'!$J$4:$J$29,S248,"Cubic","Extrapolate=Linear","MultiX=Average","Skip=True","Sort=True")</f>
        <v>14.73726322679671</v>
      </c>
      <c r="U248" s="43">
        <f ca="1">_xll.BInterpol('Base CDI'!$H$4:$H$28,'Base CDI'!$I$4:$I$29,S248,"Cubic","Extrapolate=Linear","MultiX=Average","Skip=True","Sort=True")</f>
        <v>14.683971340885504</v>
      </c>
    </row>
    <row r="249" spans="16:21" x14ac:dyDescent="0.25">
      <c r="P249" s="10">
        <v>34871</v>
      </c>
      <c r="Q249">
        <v>1.606225</v>
      </c>
      <c r="S249" s="42">
        <f t="shared" ca="1" si="8"/>
        <v>46010</v>
      </c>
      <c r="T249" s="43">
        <f ca="1">_xll.BInterpol('Base CDI'!$H$4:$H$28,'Base CDI'!$J$4:$J$29,S249,"Cubic","Extrapolate=Linear","MultiX=Average","Skip=True","Sort=True")</f>
        <v>14.736475258764035</v>
      </c>
      <c r="U249" s="43">
        <f ca="1">_xll.BInterpol('Base CDI'!$H$4:$H$28,'Base CDI'!$I$4:$I$29,S249,"Cubic","Extrapolate=Linear","MultiX=Average","Skip=True","Sort=True")</f>
        <v>14.682741302064304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46011</v>
      </c>
      <c r="T250" s="43">
        <f ca="1">_xll.BInterpol('Base CDI'!$H$4:$H$28,'Base CDI'!$J$4:$J$29,S250,"Cubic","Extrapolate=Linear","MultiX=Average","Skip=True","Sort=True")</f>
        <v>14.735681663921261</v>
      </c>
      <c r="U250" s="43">
        <f ca="1">_xll.BInterpol('Base CDI'!$H$4:$H$28,'Base CDI'!$I$4:$I$29,S250,"Cubic","Extrapolate=Linear","MultiX=Average","Skip=True","Sort=True")</f>
        <v>14.681504848484346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46012</v>
      </c>
      <c r="T251" s="43">
        <f ca="1">_xll.BInterpol('Base CDI'!$H$4:$H$28,'Base CDI'!$J$4:$J$29,S251,"Cubic","Extrapolate=Linear","MultiX=Average","Skip=True","Sort=True")</f>
        <v>14.734882765584329</v>
      </c>
      <c r="U251" s="43">
        <f ca="1">_xll.BInterpol('Base CDI'!$H$4:$H$28,'Base CDI'!$I$4:$I$29,S251,"Cubic","Extrapolate=Linear","MultiX=Average","Skip=True","Sort=True")</f>
        <v>14.68026231595025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46013</v>
      </c>
      <c r="T252" s="43">
        <f ca="1">_xll.BInterpol('Base CDI'!$H$4:$H$28,'Base CDI'!$J$4:$J$29,S252,"Cubic","Extrapolate=Linear","MultiX=Average","Skip=True","Sort=True")</f>
        <v>14.734078887069185</v>
      </c>
      <c r="U252" s="43">
        <f ca="1">_xll.BInterpol('Base CDI'!$H$4:$H$28,'Base CDI'!$I$4:$I$29,S252,"Cubic","Extrapolate=Linear","MultiX=Average","Skip=True","Sort=True")</f>
        <v>14.679014040266637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46014</v>
      </c>
      <c r="T253" s="43">
        <f ca="1">_xll.BInterpol('Base CDI'!$H$4:$H$28,'Base CDI'!$J$4:$J$29,S253,"Cubic","Extrapolate=Linear","MultiX=Average","Skip=True","Sort=True")</f>
        <v>14.733270351691766</v>
      </c>
      <c r="U253" s="43">
        <f ca="1">_xll.BInterpol('Base CDI'!$H$4:$H$28,'Base CDI'!$I$4:$I$29,S253,"Cubic","Extrapolate=Linear","MultiX=Average","Skip=True","Sort=True")</f>
        <v>14.677760357238125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46015</v>
      </c>
      <c r="T254" s="43">
        <f ca="1">_xll.BInterpol('Base CDI'!$H$4:$H$28,'Base CDI'!$J$4:$J$29,S254,"Cubic","Extrapolate=Linear","MultiX=Average","Skip=True","Sort=True")</f>
        <v>14.732457482768019</v>
      </c>
      <c r="U254" s="43">
        <f ca="1">_xll.BInterpol('Base CDI'!$H$4:$H$28,'Base CDI'!$I$4:$I$29,S254,"Cubic","Extrapolate=Linear","MultiX=Average","Skip=True","Sort=True")</f>
        <v>14.676501602669335</v>
      </c>
    </row>
    <row r="255" spans="16:21" x14ac:dyDescent="0.25">
      <c r="P255" s="10">
        <v>34879</v>
      </c>
      <c r="Q255">
        <v>1.624547</v>
      </c>
      <c r="S255" s="42">
        <f t="shared" ca="1" si="8"/>
        <v>46016</v>
      </c>
      <c r="T255" s="43">
        <f ca="1">_xll.BInterpol('Base CDI'!$H$4:$H$28,'Base CDI'!$J$4:$J$29,S255,"Cubic","Extrapolate=Linear","MultiX=Average","Skip=True","Sort=True")</f>
        <v>14.731640603613886</v>
      </c>
      <c r="U255" s="43">
        <f ca="1">_xll.BInterpol('Base CDI'!$H$4:$H$28,'Base CDI'!$I$4:$I$29,S255,"Cubic","Extrapolate=Linear","MultiX=Average","Skip=True","Sort=True")</f>
        <v>14.675238112364886</v>
      </c>
    </row>
    <row r="256" spans="16:21" x14ac:dyDescent="0.25">
      <c r="P256" s="10">
        <v>34880</v>
      </c>
      <c r="Q256">
        <v>1.627623</v>
      </c>
      <c r="S256" s="42">
        <f t="shared" ca="1" si="8"/>
        <v>46017</v>
      </c>
      <c r="T256" s="43">
        <f ca="1">_xll.BInterpol('Base CDI'!$H$4:$H$28,'Base CDI'!$J$4:$J$29,S256,"Cubic","Extrapolate=Linear","MultiX=Average","Skip=True","Sort=True")</f>
        <v>14.730820037545309</v>
      </c>
      <c r="U256" s="43">
        <f ca="1">_xll.BInterpol('Base CDI'!$H$4:$H$28,'Base CDI'!$I$4:$I$29,S256,"Cubic","Extrapolate=Linear","MultiX=Average","Skip=True","Sort=True")</f>
        <v>14.6739702221294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46018</v>
      </c>
      <c r="T257" s="43">
        <f ca="1">_xll.BInterpol('Base CDI'!$H$4:$H$28,'Base CDI'!$J$4:$J$29,S257,"Cubic","Extrapolate=Linear","MultiX=Average","Skip=True","Sort=True")</f>
        <v>14.729996107878229</v>
      </c>
      <c r="U257" s="43">
        <f ca="1">_xll.BInterpol('Base CDI'!$H$4:$H$28,'Base CDI'!$I$4:$I$29,S257,"Cubic","Extrapolate=Linear","MultiX=Average","Skip=True","Sort=True")</f>
        <v>14.672698267767496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46019</v>
      </c>
      <c r="T258" s="43">
        <f ca="1">_xll.BInterpol('Base CDI'!$H$4:$H$28,'Base CDI'!$J$4:$J$29,S258,"Cubic","Extrapolate=Linear","MultiX=Average","Skip=True","Sort=True")</f>
        <v>14.72916913792859</v>
      </c>
      <c r="U258" s="43">
        <f ca="1">_xll.BInterpol('Base CDI'!$H$4:$H$28,'Base CDI'!$I$4:$I$29,S258,"Cubic","Extrapolate=Linear","MultiX=Average","Skip=True","Sort=True")</f>
        <v>14.671422585083793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46020</v>
      </c>
      <c r="T259" s="43">
        <f ca="1">_xll.BInterpol('Base CDI'!$H$4:$H$28,'Base CDI'!$J$4:$J$29,S259,"Cubic","Extrapolate=Linear","MultiX=Average","Skip=True","Sort=True")</f>
        <v>14.728339451012335</v>
      </c>
      <c r="U259" s="43">
        <f ca="1">_xll.BInterpol('Base CDI'!$H$4:$H$28,'Base CDI'!$I$4:$I$29,S259,"Cubic","Extrapolate=Linear","MultiX=Average","Skip=True","Sort=True")</f>
        <v>14.670143509882912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46021</v>
      </c>
      <c r="T260" s="43">
        <f ca="1">_xll.BInterpol('Base CDI'!$H$4:$H$28,'Base CDI'!$J$4:$J$29,S260,"Cubic","Extrapolate=Linear","MultiX=Average","Skip=True","Sort=True")</f>
        <v>14.727507370445407</v>
      </c>
      <c r="U260" s="43">
        <f ca="1">_xll.BInterpol('Base CDI'!$H$4:$H$28,'Base CDI'!$I$4:$I$29,S260,"Cubic","Extrapolate=Linear","MultiX=Average","Skip=True","Sort=True")</f>
        <v>14.668861377969472</v>
      </c>
    </row>
    <row r="261" spans="16:21" x14ac:dyDescent="0.25">
      <c r="P261" s="10">
        <v>34887</v>
      </c>
      <c r="Q261">
        <v>1.643062</v>
      </c>
      <c r="S261" s="42">
        <f t="shared" ca="1" si="8"/>
        <v>46022</v>
      </c>
      <c r="T261" s="43">
        <f ca="1">_xll.BInterpol('Base CDI'!$H$4:$H$28,'Base CDI'!$J$4:$J$29,S261,"Cubic","Extrapolate=Linear","MultiX=Average","Skip=True","Sort=True")</f>
        <v>14.726673219543745</v>
      </c>
      <c r="U261" s="43">
        <f ca="1">_xll.BInterpol('Base CDI'!$H$4:$H$28,'Base CDI'!$I$4:$I$29,S261,"Cubic","Extrapolate=Linear","MultiX=Average","Skip=True","Sort=True")</f>
        <v>14.667576525148093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46023</v>
      </c>
      <c r="T262" s="43">
        <f ca="1">_xll.BInterpol('Base CDI'!$H$4:$H$28,'Base CDI'!$J$4:$J$29,S262,"Cubic","Extrapolate=Linear","MultiX=Average","Skip=True","Sort=True")</f>
        <v>14.725837321623295</v>
      </c>
      <c r="U262" s="43">
        <f ca="1">_xll.BInterpol('Base CDI'!$H$4:$H$28,'Base CDI'!$I$4:$I$29,S262,"Cubic","Extrapolate=Linear","MultiX=Average","Skip=True","Sort=True")</f>
        <v>14.666289287223396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46024</v>
      </c>
      <c r="T263" s="43">
        <f ca="1">_xll.BInterpol('Base CDI'!$H$4:$H$28,'Base CDI'!$J$4:$J$29,S263,"Cubic","Extrapolate=Linear","MultiX=Average","Skip=True","Sort=True")</f>
        <v>14.725</v>
      </c>
      <c r="U263" s="43">
        <f ca="1">_xll.BInterpol('Base CDI'!$H$4:$H$28,'Base CDI'!$I$4:$I$29,S263,"Cubic","Extrapolate=Linear","MultiX=Average","Skip=True","Sort=True")</f>
        <v>14.664999999999999</v>
      </c>
    </row>
    <row r="264" spans="16:21" x14ac:dyDescent="0.25">
      <c r="P264" s="10">
        <v>34892</v>
      </c>
      <c r="Q264">
        <v>1.652396</v>
      </c>
      <c r="S264" s="42">
        <f t="shared" ca="1" si="8"/>
        <v>46025</v>
      </c>
      <c r="T264" s="43">
        <f ca="1">_xll.BInterpol('Base CDI'!$H$4:$H$28,'Base CDI'!$J$4:$J$29,S264,"Cubic","Extrapolate=Linear","MultiX=Average","Skip=True","Sort=True")</f>
        <v>14.724161518728792</v>
      </c>
      <c r="U264" s="43">
        <f ca="1">_xll.BInterpol('Base CDI'!$H$4:$H$28,'Base CDI'!$I$4:$I$29,S264,"Cubic","Extrapolate=Linear","MultiX=Average","Skip=True","Sort=True")</f>
        <v>14.663708939027465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46026</v>
      </c>
      <c r="T265" s="43">
        <f ca="1">_xll.BInterpol('Base CDI'!$H$4:$H$28,'Base CDI'!$J$4:$J$29,S265,"Cubic","Extrapolate=Linear","MultiX=Average","Skip=True","Sort=True")</f>
        <v>14.723321904820571</v>
      </c>
      <c r="U265" s="43">
        <f ca="1">_xll.BInterpol('Base CDI'!$H$4:$H$28,'Base CDI'!$I$4:$I$29,S265,"Cubic","Extrapolate=Linear","MultiX=Average","Skip=True","Sort=True")</f>
        <v>14.662416138835127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46027</v>
      </c>
      <c r="T266" s="43">
        <f ca="1">_xll.BInterpol('Base CDI'!$H$4:$H$28,'Base CDI'!$J$4:$J$29,S266,"Cubic","Extrapolate=Linear","MultiX=Average","Skip=True","Sort=True")</f>
        <v>14.722481126025228</v>
      </c>
      <c r="U266" s="43">
        <f ca="1">_xll.BInterpol('Base CDI'!$H$4:$H$28,'Base CDI'!$I$4:$I$29,S266,"Cubic","Extrapolate=Linear","MultiX=Average","Skip=True","Sort=True")</f>
        <v>14.661121573697253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46028</v>
      </c>
      <c r="T267" s="43">
        <f ca="1">_xll.BInterpol('Base CDI'!$H$4:$H$28,'Base CDI'!$J$4:$J$29,S267,"Cubic","Extrapolate=Linear","MultiX=Average","Skip=True","Sort=True")</f>
        <v>14.721639150092656</v>
      </c>
      <c r="U267" s="43">
        <f ca="1">_xll.BInterpol('Base CDI'!$H$4:$H$28,'Base CDI'!$I$4:$I$29,S267,"Cubic","Extrapolate=Linear","MultiX=Average","Skip=True","Sort=True")</f>
        <v>14.659825217888118</v>
      </c>
    </row>
    <row r="268" spans="16:21" x14ac:dyDescent="0.25">
      <c r="P268" s="10">
        <v>34898</v>
      </c>
      <c r="Q268">
        <v>1.66489</v>
      </c>
      <c r="S268" s="42">
        <f t="shared" ca="1" si="9"/>
        <v>46029</v>
      </c>
      <c r="T268" s="43">
        <f ca="1">_xll.BInterpol('Base CDI'!$H$4:$H$28,'Base CDI'!$J$4:$J$29,S268,"Cubic","Extrapolate=Linear","MultiX=Average","Skip=True","Sort=True")</f>
        <v>14.720795944772744</v>
      </c>
      <c r="U268" s="43">
        <f ca="1">_xll.BInterpol('Base CDI'!$H$4:$H$28,'Base CDI'!$I$4:$I$29,S268,"Cubic","Extrapolate=Linear","MultiX=Average","Skip=True","Sort=True")</f>
        <v>14.658527045681993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46030</v>
      </c>
      <c r="T269" s="43">
        <f ca="1">_xll.BInterpol('Base CDI'!$H$4:$H$28,'Base CDI'!$J$4:$J$29,S269,"Cubic","Extrapolate=Linear","MultiX=Average","Skip=True","Sort=True")</f>
        <v>14.719951477815385</v>
      </c>
      <c r="U269" s="43">
        <f ca="1">_xll.BInterpol('Base CDI'!$H$4:$H$28,'Base CDI'!$I$4:$I$29,S269,"Cubic","Extrapolate=Linear","MultiX=Average","Skip=True","Sort=True")</f>
        <v>14.657227031353154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46031</v>
      </c>
      <c r="T270" s="43">
        <f ca="1">_xll.BInterpol('Base CDI'!$H$4:$H$28,'Base CDI'!$J$4:$J$29,S270,"Cubic","Extrapolate=Linear","MultiX=Average","Skip=True","Sort=True")</f>
        <v>14.719105716970471</v>
      </c>
      <c r="U270" s="43">
        <f ca="1">_xll.BInterpol('Base CDI'!$H$4:$H$28,'Base CDI'!$I$4:$I$29,S270,"Cubic","Extrapolate=Linear","MultiX=Average","Skip=True","Sort=True")</f>
        <v>14.655925149175868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46032</v>
      </c>
      <c r="T271" s="43">
        <f ca="1">_xll.BInterpol('Base CDI'!$H$4:$H$28,'Base CDI'!$J$4:$J$29,S271,"Cubic","Extrapolate=Linear","MultiX=Average","Skip=True","Sort=True")</f>
        <v>14.718258629987892</v>
      </c>
      <c r="U271" s="43">
        <f ca="1">_xll.BInterpol('Base CDI'!$H$4:$H$28,'Base CDI'!$I$4:$I$29,S271,"Cubic","Extrapolate=Linear","MultiX=Average","Skip=True","Sort=True")</f>
        <v>14.654621373424414</v>
      </c>
    </row>
    <row r="272" spans="16:21" x14ac:dyDescent="0.25">
      <c r="P272" s="10">
        <v>34904</v>
      </c>
      <c r="Q272">
        <v>1.677446</v>
      </c>
      <c r="S272" s="42">
        <f t="shared" ca="1" si="9"/>
        <v>46033</v>
      </c>
      <c r="T272" s="43">
        <f ca="1">_xll.BInterpol('Base CDI'!$H$4:$H$28,'Base CDI'!$J$4:$J$29,S272,"Cubic","Extrapolate=Linear","MultiX=Average","Skip=True","Sort=True")</f>
        <v>14.717410184617538</v>
      </c>
      <c r="U272" s="43">
        <f ca="1">_xll.BInterpol('Base CDI'!$H$4:$H$28,'Base CDI'!$I$4:$I$29,S272,"Cubic","Extrapolate=Linear","MultiX=Average","Skip=True","Sort=True")</f>
        <v>14.653315678373058</v>
      </c>
    </row>
    <row r="273" spans="16:21" x14ac:dyDescent="0.25">
      <c r="P273" s="10">
        <v>34905</v>
      </c>
      <c r="Q273">
        <v>1.680599</v>
      </c>
      <c r="S273" s="42">
        <f t="shared" ca="1" si="9"/>
        <v>46034</v>
      </c>
      <c r="T273" s="43">
        <f ca="1">_xll.BInterpol('Base CDI'!$H$4:$H$28,'Base CDI'!$J$4:$J$29,S273,"Cubic","Extrapolate=Linear","MultiX=Average","Skip=True","Sort=True")</f>
        <v>14.716560348609303</v>
      </c>
      <c r="U273" s="43">
        <f ca="1">_xll.BInterpol('Base CDI'!$H$4:$H$28,'Base CDI'!$I$4:$I$29,S273,"Cubic","Extrapolate=Linear","MultiX=Average","Skip=True","Sort=True")</f>
        <v>14.652008038296078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46035</v>
      </c>
      <c r="T274" s="43">
        <f ca="1">_xll.BInterpol('Base CDI'!$H$4:$H$28,'Base CDI'!$J$4:$J$29,S274,"Cubic","Extrapolate=Linear","MultiX=Average","Skip=True","Sort=True")</f>
        <v>14.715709089713076</v>
      </c>
      <c r="U274" s="43">
        <f ca="1">_xll.BInterpol('Base CDI'!$H$4:$H$28,'Base CDI'!$I$4:$I$29,S274,"Cubic","Extrapolate=Linear","MultiX=Average","Skip=True","Sort=True")</f>
        <v>14.650698427467745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46036</v>
      </c>
      <c r="T275" s="43">
        <f ca="1">_xll.BInterpol('Base CDI'!$H$4:$H$28,'Base CDI'!$J$4:$J$29,S275,"Cubic","Extrapolate=Linear","MultiX=Average","Skip=True","Sort=True")</f>
        <v>14.714856375678751</v>
      </c>
      <c r="U275" s="43">
        <f ca="1">_xll.BInterpol('Base CDI'!$H$4:$H$28,'Base CDI'!$I$4:$I$29,S275,"Cubic","Extrapolate=Linear","MultiX=Average","Skip=True","Sort=True")</f>
        <v>14.649386820162329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46037</v>
      </c>
      <c r="T276" s="43">
        <f ca="1">_xll.BInterpol('Base CDI'!$H$4:$H$28,'Base CDI'!$J$4:$J$29,S276,"Cubic","Extrapolate=Linear","MultiX=Average","Skip=True","Sort=True")</f>
        <v>14.714002174256217</v>
      </c>
      <c r="U276" s="43">
        <f ca="1">_xll.BInterpol('Base CDI'!$H$4:$H$28,'Base CDI'!$I$4:$I$29,S276,"Cubic","Extrapolate=Linear","MultiX=Average","Skip=True","Sort=True")</f>
        <v>14.648073190654104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46038</v>
      </c>
      <c r="T277" s="43">
        <f ca="1">_xll.BInterpol('Base CDI'!$H$4:$H$28,'Base CDI'!$J$4:$J$29,S277,"Cubic","Extrapolate=Linear","MultiX=Average","Skip=True","Sort=True")</f>
        <v>14.713146453195366</v>
      </c>
      <c r="U277" s="43">
        <f ca="1">_xll.BInterpol('Base CDI'!$H$4:$H$28,'Base CDI'!$I$4:$I$29,S277,"Cubic","Extrapolate=Linear","MultiX=Average","Skip=True","Sort=True")</f>
        <v>14.646757513217345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46039</v>
      </c>
      <c r="T278" s="43">
        <f ca="1">_xll.BInterpol('Base CDI'!$H$4:$H$28,'Base CDI'!$J$4:$J$29,S278,"Cubic","Extrapolate=Linear","MultiX=Average","Skip=True","Sort=True")</f>
        <v>14.712289180246088</v>
      </c>
      <c r="U278" s="43">
        <f ca="1">_xll.BInterpol('Base CDI'!$H$4:$H$28,'Base CDI'!$I$4:$I$29,S278,"Cubic","Extrapolate=Linear","MultiX=Average","Skip=True","Sort=True")</f>
        <v>14.645439762126321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46040</v>
      </c>
      <c r="T279" s="43">
        <f ca="1">_xll.BInterpol('Base CDI'!$H$4:$H$28,'Base CDI'!$J$4:$J$29,S279,"Cubic","Extrapolate=Linear","MultiX=Average","Skip=True","Sort=True")</f>
        <v>14.711430323158277</v>
      </c>
      <c r="U279" s="43">
        <f ca="1">_xll.BInterpol('Base CDI'!$H$4:$H$28,'Base CDI'!$I$4:$I$29,S279,"Cubic","Extrapolate=Linear","MultiX=Average","Skip=True","Sort=True")</f>
        <v>14.644119911655306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46041</v>
      </c>
      <c r="T280" s="43">
        <f ca="1">_xll.BInterpol('Base CDI'!$H$4:$H$28,'Base CDI'!$J$4:$J$29,S280,"Cubic","Extrapolate=Linear","MultiX=Average","Skip=True","Sort=True")</f>
        <v>14.710569849681821</v>
      </c>
      <c r="U280" s="43">
        <f ca="1">_xll.BInterpol('Base CDI'!$H$4:$H$28,'Base CDI'!$I$4:$I$29,S280,"Cubic","Extrapolate=Linear","MultiX=Average","Skip=True","Sort=True")</f>
        <v>14.642797936078571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46042</v>
      </c>
      <c r="T281" s="43">
        <f ca="1">_xll.BInterpol('Base CDI'!$H$4:$H$28,'Base CDI'!$J$4:$J$29,S281,"Cubic","Extrapolate=Linear","MultiX=Average","Skip=True","Sort=True")</f>
        <v>14.709707727566615</v>
      </c>
      <c r="U281" s="43">
        <f ca="1">_xll.BInterpol('Base CDI'!$H$4:$H$28,'Base CDI'!$I$4:$I$29,S281,"Cubic","Extrapolate=Linear","MultiX=Average","Skip=True","Sort=True")</f>
        <v>14.641473809670392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46043</v>
      </c>
      <c r="T282" s="43">
        <f ca="1">_xll.BInterpol('Base CDI'!$H$4:$H$28,'Base CDI'!$J$4:$J$29,S282,"Cubic","Extrapolate=Linear","MultiX=Average","Skip=True","Sort=True")</f>
        <v>14.708843924562547</v>
      </c>
      <c r="U282" s="43">
        <f ca="1">_xll.BInterpol('Base CDI'!$H$4:$H$28,'Base CDI'!$I$4:$I$29,S282,"Cubic","Extrapolate=Linear","MultiX=Average","Skip=True","Sort=True")</f>
        <v>14.64014750670504</v>
      </c>
    </row>
    <row r="283" spans="16:21" x14ac:dyDescent="0.25">
      <c r="P283" s="10">
        <v>34919</v>
      </c>
      <c r="Q283">
        <v>1.71014</v>
      </c>
      <c r="S283" s="42">
        <f t="shared" ca="1" si="9"/>
        <v>46044</v>
      </c>
      <c r="T283" s="43">
        <f ca="1">_xll.BInterpol('Base CDI'!$H$4:$H$28,'Base CDI'!$J$4:$J$29,S283,"Cubic","Extrapolate=Linear","MultiX=Average","Skip=True","Sort=True")</f>
        <v>14.70797840841951</v>
      </c>
      <c r="U283" s="43">
        <f ca="1">_xll.BInterpol('Base CDI'!$H$4:$H$28,'Base CDI'!$I$4:$I$29,S283,"Cubic","Extrapolate=Linear","MultiX=Average","Skip=True","Sort=True")</f>
        <v>14.638819001456785</v>
      </c>
    </row>
    <row r="284" spans="16:21" x14ac:dyDescent="0.25">
      <c r="P284" s="10">
        <v>34920</v>
      </c>
      <c r="Q284">
        <v>1.712933</v>
      </c>
      <c r="S284" s="42">
        <f t="shared" ca="1" si="9"/>
        <v>46045</v>
      </c>
      <c r="T284" s="43">
        <f ca="1">_xll.BInterpol('Base CDI'!$H$4:$H$28,'Base CDI'!$J$4:$J$29,S284,"Cubic","Extrapolate=Linear","MultiX=Average","Skip=True","Sort=True")</f>
        <v>14.707111146887396</v>
      </c>
      <c r="U284" s="43">
        <f ca="1">_xll.BInterpol('Base CDI'!$H$4:$H$28,'Base CDI'!$I$4:$I$29,S284,"Cubic","Extrapolate=Linear","MultiX=Average","Skip=True","Sort=True")</f>
        <v>14.637488268199903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46046</v>
      </c>
      <c r="T285" s="43">
        <f ca="1">_xll.BInterpol('Base CDI'!$H$4:$H$28,'Base CDI'!$J$4:$J$29,S285,"Cubic","Extrapolate=Linear","MultiX=Average","Skip=True","Sort=True")</f>
        <v>14.706242107716093</v>
      </c>
      <c r="U285" s="43">
        <f ca="1">_xll.BInterpol('Base CDI'!$H$4:$H$28,'Base CDI'!$I$4:$I$29,S285,"Cubic","Extrapolate=Linear","MultiX=Average","Skip=True","Sort=True")</f>
        <v>14.636155281208664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46047</v>
      </c>
      <c r="T286" s="43">
        <f ca="1">_xll.BInterpol('Base CDI'!$H$4:$H$28,'Base CDI'!$J$4:$J$29,S286,"Cubic","Extrapolate=Linear","MultiX=Average","Skip=True","Sort=True")</f>
        <v>14.705371258655497</v>
      </c>
      <c r="U286" s="43">
        <f ca="1">_xll.BInterpol('Base CDI'!$H$4:$H$28,'Base CDI'!$I$4:$I$29,S286,"Cubic","Extrapolate=Linear","MultiX=Average","Skip=True","Sort=True")</f>
        <v>14.634820014757342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46048</v>
      </c>
      <c r="T287" s="43">
        <f ca="1">_xll.BInterpol('Base CDI'!$H$4:$H$28,'Base CDI'!$J$4:$J$29,S287,"Cubic","Extrapolate=Linear","MultiX=Average","Skip=True","Sort=True")</f>
        <v>14.704498567455495</v>
      </c>
      <c r="U287" s="43">
        <f ca="1">_xll.BInterpol('Base CDI'!$H$4:$H$28,'Base CDI'!$I$4:$I$29,S287,"Cubic","Extrapolate=Linear","MultiX=Average","Skip=True","Sort=True")</f>
        <v>14.63348244312021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46049</v>
      </c>
      <c r="T288" s="43">
        <f ca="1">_xll.BInterpol('Base CDI'!$H$4:$H$28,'Base CDI'!$J$4:$J$29,S288,"Cubic","Extrapolate=Linear","MultiX=Average","Skip=True","Sort=True")</f>
        <v>14.703624001865983</v>
      </c>
      <c r="U288" s="43">
        <f ca="1">_xll.BInterpol('Base CDI'!$H$4:$H$28,'Base CDI'!$I$4:$I$29,S288,"Cubic","Extrapolate=Linear","MultiX=Average","Skip=True","Sort=True")</f>
        <v>14.632142540571538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46050</v>
      </c>
      <c r="T289" s="43">
        <f ca="1">_xll.BInterpol('Base CDI'!$H$4:$H$28,'Base CDI'!$J$4:$J$29,S289,"Cubic","Extrapolate=Linear","MultiX=Average","Skip=True","Sort=True")</f>
        <v>14.702747529636847</v>
      </c>
      <c r="U289" s="43">
        <f ca="1">_xll.BInterpol('Base CDI'!$H$4:$H$28,'Base CDI'!$I$4:$I$29,S289,"Cubic","Extrapolate=Linear","MultiX=Average","Skip=True","Sort=True")</f>
        <v>14.630800281385602</v>
      </c>
    </row>
    <row r="290" spans="16:21" x14ac:dyDescent="0.25">
      <c r="P290" s="10">
        <v>34928</v>
      </c>
      <c r="Q290">
        <v>1.729697</v>
      </c>
      <c r="S290" s="42">
        <f t="shared" ca="1" si="9"/>
        <v>46051</v>
      </c>
      <c r="T290" s="43">
        <f ca="1">_xll.BInterpol('Base CDI'!$H$4:$H$28,'Base CDI'!$J$4:$J$29,S290,"Cubic","Extrapolate=Linear","MultiX=Average","Skip=True","Sort=True")</f>
        <v>14.70186911851798</v>
      </c>
      <c r="U290" s="43">
        <f ca="1">_xll.BInterpol('Base CDI'!$H$4:$H$28,'Base CDI'!$I$4:$I$29,S290,"Cubic","Extrapolate=Linear","MultiX=Average","Skip=True","Sort=True")</f>
        <v>14.629455639836671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46052</v>
      </c>
      <c r="T291" s="43">
        <f ca="1">_xll.BInterpol('Base CDI'!$H$4:$H$28,'Base CDI'!$J$4:$J$29,S291,"Cubic","Extrapolate=Linear","MultiX=Average","Skip=True","Sort=True")</f>
        <v>14.700988736259275</v>
      </c>
      <c r="U291" s="43">
        <f ca="1">_xll.BInterpol('Base CDI'!$H$4:$H$28,'Base CDI'!$I$4:$I$29,S291,"Cubic","Extrapolate=Linear","MultiX=Average","Skip=True","Sort=True")</f>
        <v>14.628108590199021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46053</v>
      </c>
      <c r="T292" s="43">
        <f ca="1">_xll.BInterpol('Base CDI'!$H$4:$H$28,'Base CDI'!$J$4:$J$29,S292,"Cubic","Extrapolate=Linear","MultiX=Average","Skip=True","Sort=True")</f>
        <v>14.700106350610623</v>
      </c>
      <c r="U292" s="43">
        <f ca="1">_xll.BInterpol('Base CDI'!$H$4:$H$28,'Base CDI'!$I$4:$I$29,S292,"Cubic","Extrapolate=Linear","MultiX=Average","Skip=True","Sort=True")</f>
        <v>14.626759106746922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46054</v>
      </c>
      <c r="T293" s="43">
        <f ca="1">_xll.BInterpol('Base CDI'!$H$4:$H$28,'Base CDI'!$J$4:$J$29,S293,"Cubic","Extrapolate=Linear","MultiX=Average","Skip=True","Sort=True")</f>
        <v>14.699221929321913</v>
      </c>
      <c r="U293" s="43">
        <f ca="1">_xll.BInterpol('Base CDI'!$H$4:$H$28,'Base CDI'!$I$4:$I$29,S293,"Cubic","Extrapolate=Linear","MultiX=Average","Skip=True","Sort=True")</f>
        <v>14.625407163754646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46055</v>
      </c>
      <c r="T294" s="43">
        <f ca="1">_xll.BInterpol('Base CDI'!$H$4:$H$28,'Base CDI'!$J$4:$J$29,S294,"Cubic","Extrapolate=Linear","MultiX=Average","Skip=True","Sort=True")</f>
        <v>14.698335440143039</v>
      </c>
      <c r="U294" s="43">
        <f ca="1">_xll.BInterpol('Base CDI'!$H$4:$H$28,'Base CDI'!$I$4:$I$29,S294,"Cubic","Extrapolate=Linear","MultiX=Average","Skip=True","Sort=True")</f>
        <v>14.624052735496468</v>
      </c>
    </row>
    <row r="295" spans="16:21" x14ac:dyDescent="0.25">
      <c r="P295" s="10">
        <v>34935</v>
      </c>
      <c r="Q295">
        <v>1.7437</v>
      </c>
      <c r="S295" s="42">
        <f t="shared" ca="1" si="9"/>
        <v>46056</v>
      </c>
      <c r="T295" s="43">
        <f ca="1">_xll.BInterpol('Base CDI'!$H$4:$H$28,'Base CDI'!$J$4:$J$29,S295,"Cubic","Extrapolate=Linear","MultiX=Average","Skip=True","Sort=True")</f>
        <v>14.697446850823891</v>
      </c>
      <c r="U295" s="43">
        <f ca="1">_xll.BInterpol('Base CDI'!$H$4:$H$28,'Base CDI'!$I$4:$I$29,S295,"Cubic","Extrapolate=Linear","MultiX=Average","Skip=True","Sort=True")</f>
        <v>14.62269579624666</v>
      </c>
    </row>
    <row r="296" spans="16:21" x14ac:dyDescent="0.25">
      <c r="P296" s="10">
        <v>34936</v>
      </c>
      <c r="Q296">
        <v>1.746513</v>
      </c>
      <c r="S296" s="42">
        <f t="shared" ca="1" si="9"/>
        <v>46057</v>
      </c>
      <c r="T296" s="43">
        <f ca="1">_xll.BInterpol('Base CDI'!$H$4:$H$28,'Base CDI'!$J$4:$J$29,S296,"Cubic","Extrapolate=Linear","MultiX=Average","Skip=True","Sort=True")</f>
        <v>14.696556129114361</v>
      </c>
      <c r="U296" s="43">
        <f ca="1">_xll.BInterpol('Base CDI'!$H$4:$H$28,'Base CDI'!$I$4:$I$29,S296,"Cubic","Extrapolate=Linear","MultiX=Average","Skip=True","Sort=True")</f>
        <v>14.621336320279493</v>
      </c>
    </row>
    <row r="297" spans="16:21" x14ac:dyDescent="0.25">
      <c r="P297" s="10">
        <v>34939</v>
      </c>
      <c r="Q297">
        <v>1.749331</v>
      </c>
      <c r="S297" s="42">
        <f t="shared" ca="1" si="9"/>
        <v>46058</v>
      </c>
      <c r="T297" s="43">
        <f ca="1">_xll.BInterpol('Base CDI'!$H$4:$H$28,'Base CDI'!$J$4:$J$29,S297,"Cubic","Extrapolate=Linear","MultiX=Average","Skip=True","Sort=True")</f>
        <v>14.695663242764338</v>
      </c>
      <c r="U297" s="43">
        <f ca="1">_xll.BInterpol('Base CDI'!$H$4:$H$28,'Base CDI'!$I$4:$I$29,S297,"Cubic","Extrapolate=Linear","MultiX=Average","Skip=True","Sort=True")</f>
        <v>14.619974281869242</v>
      </c>
    </row>
    <row r="298" spans="16:21" x14ac:dyDescent="0.25">
      <c r="P298" s="10">
        <v>34940</v>
      </c>
      <c r="Q298">
        <v>1.752148</v>
      </c>
      <c r="S298" s="42">
        <f t="shared" ca="1" si="9"/>
        <v>46059</v>
      </c>
      <c r="T298" s="43">
        <f ca="1">_xll.BInterpol('Base CDI'!$H$4:$H$28,'Base CDI'!$J$4:$J$29,S298,"Cubic","Extrapolate=Linear","MultiX=Average","Skip=True","Sort=True")</f>
        <v>14.694768159523717</v>
      </c>
      <c r="U298" s="43">
        <f ca="1">_xll.BInterpol('Base CDI'!$H$4:$H$28,'Base CDI'!$I$4:$I$29,S298,"Cubic","Extrapolate=Linear","MultiX=Average","Skip=True","Sort=True")</f>
        <v>14.618609655290175</v>
      </c>
    </row>
    <row r="299" spans="16:21" x14ac:dyDescent="0.25">
      <c r="P299" s="10">
        <v>34941</v>
      </c>
      <c r="Q299">
        <v>1.754969</v>
      </c>
      <c r="S299" s="42">
        <f t="shared" ca="1" si="9"/>
        <v>46060</v>
      </c>
      <c r="T299" s="43">
        <f ca="1">_xll.BInterpol('Base CDI'!$H$4:$H$28,'Base CDI'!$J$4:$J$29,S299,"Cubic","Extrapolate=Linear","MultiX=Average","Skip=True","Sort=True")</f>
        <v>14.693870847142387</v>
      </c>
      <c r="U299" s="43">
        <f ca="1">_xll.BInterpol('Base CDI'!$H$4:$H$28,'Base CDI'!$I$4:$I$29,S299,"Cubic","Extrapolate=Linear","MultiX=Average","Skip=True","Sort=True")</f>
        <v>14.61724241481657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46061</v>
      </c>
      <c r="T300" s="43">
        <f ca="1">_xll.BInterpol('Base CDI'!$H$4:$H$28,'Base CDI'!$J$4:$J$29,S300,"Cubic","Extrapolate=Linear","MultiX=Average","Skip=True","Sort=True")</f>
        <v>14.692971273370238</v>
      </c>
      <c r="U300" s="43">
        <f ca="1">_xll.BInterpol('Base CDI'!$H$4:$H$28,'Base CDI'!$I$4:$I$29,S300,"Cubic","Extrapolate=Linear","MultiX=Average","Skip=True","Sort=True")</f>
        <v>14.615872534722696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46062</v>
      </c>
      <c r="T301" s="43">
        <f ca="1">_xll.BInterpol('Base CDI'!$H$4:$H$28,'Base CDI'!$J$4:$J$29,S301,"Cubic","Extrapolate=Linear","MultiX=Average","Skip=True","Sort=True")</f>
        <v>14.692069405957165</v>
      </c>
      <c r="U301" s="43">
        <f ca="1">_xll.BInterpol('Base CDI'!$H$4:$H$28,'Base CDI'!$I$4:$I$29,S301,"Cubic","Extrapolate=Linear","MultiX=Average","Skip=True","Sort=True")</f>
        <v>14.614499989282827</v>
      </c>
    </row>
    <row r="302" spans="16:21" x14ac:dyDescent="0.25">
      <c r="P302" s="10">
        <v>34946</v>
      </c>
      <c r="Q302">
        <v>1.763482</v>
      </c>
      <c r="S302" s="42">
        <f t="shared" ca="1" si="9"/>
        <v>46063</v>
      </c>
      <c r="T302" s="43">
        <f ca="1">_xll.BInterpol('Base CDI'!$H$4:$H$28,'Base CDI'!$J$4:$J$29,S302,"Cubic","Extrapolate=Linear","MultiX=Average","Skip=True","Sort=True")</f>
        <v>14.691165212653056</v>
      </c>
      <c r="U302" s="43">
        <f ca="1">_xll.BInterpol('Base CDI'!$H$4:$H$28,'Base CDI'!$I$4:$I$29,S302,"Cubic","Extrapolate=Linear","MultiX=Average","Skip=True","Sort=True")</f>
        <v>14.613124752771233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46064</v>
      </c>
      <c r="T303" s="43">
        <f ca="1">_xll.BInterpol('Base CDI'!$H$4:$H$28,'Base CDI'!$J$4:$J$29,S303,"Cubic","Extrapolate=Linear","MultiX=Average","Skip=True","Sort=True")</f>
        <v>14.690258661207803</v>
      </c>
      <c r="U303" s="43">
        <f ca="1">_xll.BInterpol('Base CDI'!$H$4:$H$28,'Base CDI'!$I$4:$I$29,S303,"Cubic","Extrapolate=Linear","MultiX=Average","Skip=True","Sort=True")</f>
        <v>14.611746799462191</v>
      </c>
    </row>
    <row r="304" spans="16:21" x14ac:dyDescent="0.25">
      <c r="P304" s="10">
        <v>34948</v>
      </c>
      <c r="Q304">
        <v>1.769183</v>
      </c>
      <c r="S304" s="42">
        <f t="shared" ca="1" si="9"/>
        <v>46065</v>
      </c>
      <c r="T304" s="43">
        <f ca="1">_xll.BInterpol('Base CDI'!$H$4:$H$28,'Base CDI'!$J$4:$J$29,S304,"Cubic","Extrapolate=Linear","MultiX=Average","Skip=True","Sort=True")</f>
        <v>14.6893497193713</v>
      </c>
      <c r="U304" s="43">
        <f ca="1">_xll.BInterpol('Base CDI'!$H$4:$H$28,'Base CDI'!$I$4:$I$29,S304,"Cubic","Extrapolate=Linear","MultiX=Average","Skip=True","Sort=True")</f>
        <v>14.610366103629969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46066</v>
      </c>
      <c r="T305" s="43">
        <f ca="1">_xll.BInterpol('Base CDI'!$H$4:$H$28,'Base CDI'!$J$4:$J$29,S305,"Cubic","Extrapolate=Linear","MultiX=Average","Skip=True","Sort=True")</f>
        <v>14.688438354893435</v>
      </c>
      <c r="U305" s="43">
        <f ca="1">_xll.BInterpol('Base CDI'!$H$4:$H$28,'Base CDI'!$I$4:$I$29,S305,"Cubic","Extrapolate=Linear","MultiX=Average","Skip=True","Sort=True")</f>
        <v>14.608982639548843</v>
      </c>
    </row>
    <row r="306" spans="16:21" x14ac:dyDescent="0.25">
      <c r="P306" s="10">
        <v>34953</v>
      </c>
      <c r="Q306">
        <v>1.774896</v>
      </c>
      <c r="S306" s="42">
        <f t="shared" ca="1" si="9"/>
        <v>46067</v>
      </c>
      <c r="T306" s="43">
        <f ca="1">_xll.BInterpol('Base CDI'!$H$4:$H$28,'Base CDI'!$J$4:$J$29,S306,"Cubic","Extrapolate=Linear","MultiX=Average","Skip=True","Sort=True")</f>
        <v>14.6875245355241</v>
      </c>
      <c r="U306" s="43">
        <f ca="1">_xll.BInterpol('Base CDI'!$H$4:$H$28,'Base CDI'!$I$4:$I$29,S306,"Cubic","Extrapolate=Linear","MultiX=Average","Skip=True","Sort=True")</f>
        <v>14.607596381493085</v>
      </c>
    </row>
    <row r="307" spans="16:21" x14ac:dyDescent="0.25">
      <c r="P307" s="10">
        <v>34954</v>
      </c>
      <c r="Q307">
        <v>1.77776</v>
      </c>
      <c r="S307" s="42">
        <f t="shared" ca="1" si="9"/>
        <v>46068</v>
      </c>
      <c r="T307" s="43">
        <f ca="1">_xll.BInterpol('Base CDI'!$H$4:$H$28,'Base CDI'!$J$4:$J$29,S307,"Cubic","Extrapolate=Linear","MultiX=Average","Skip=True","Sort=True")</f>
        <v>14.686608229013187</v>
      </c>
      <c r="U307" s="43">
        <f ca="1">_xll.BInterpol('Base CDI'!$H$4:$H$28,'Base CDI'!$I$4:$I$29,S307,"Cubic","Extrapolate=Linear","MultiX=Average","Skip=True","Sort=True")</f>
        <v>14.606207303736966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46069</v>
      </c>
      <c r="T308" s="43">
        <f ca="1">_xll.BInterpol('Base CDI'!$H$4:$H$28,'Base CDI'!$J$4:$J$29,S308,"Cubic","Extrapolate=Linear","MultiX=Average","Skip=True","Sort=True")</f>
        <v>14.685689403110587</v>
      </c>
      <c r="U308" s="43">
        <f ca="1">_xll.BInterpol('Base CDI'!$H$4:$H$28,'Base CDI'!$I$4:$I$29,S308,"Cubic","Extrapolate=Linear","MultiX=Average","Skip=True","Sort=True")</f>
        <v>14.60481538055476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46070</v>
      </c>
      <c r="T309" s="43">
        <f ca="1">_xll.BInterpol('Base CDI'!$H$4:$H$28,'Base CDI'!$J$4:$J$29,S309,"Cubic","Extrapolate=Linear","MultiX=Average","Skip=True","Sort=True")</f>
        <v>14.684768025566189</v>
      </c>
      <c r="U309" s="43">
        <f ca="1">_xll.BInterpol('Base CDI'!$H$4:$H$28,'Base CDI'!$I$4:$I$29,S309,"Cubic","Extrapolate=Linear","MultiX=Average","Skip=True","Sort=True")</f>
        <v>14.603420586220738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46071</v>
      </c>
      <c r="T310" s="43">
        <f ca="1">_xll.BInterpol('Base CDI'!$H$4:$H$28,'Base CDI'!$J$4:$J$29,S310,"Cubic","Extrapolate=Linear","MultiX=Average","Skip=True","Sort=True")</f>
        <v>14.68384406412989</v>
      </c>
      <c r="U310" s="43">
        <f ca="1">_xll.BInterpol('Base CDI'!$H$4:$H$28,'Base CDI'!$I$4:$I$29,S310,"Cubic","Extrapolate=Linear","MultiX=Average","Skip=True","Sort=True")</f>
        <v>14.602022895009172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46072</v>
      </c>
      <c r="T311" s="43">
        <f ca="1">_xll.BInterpol('Base CDI'!$H$4:$H$28,'Base CDI'!$J$4:$J$29,S311,"Cubic","Extrapolate=Linear","MultiX=Average","Skip=True","Sort=True")</f>
        <v>14.682917486551576</v>
      </c>
      <c r="U311" s="43">
        <f ca="1">_xll.BInterpol('Base CDI'!$H$4:$H$28,'Base CDI'!$I$4:$I$29,S311,"Cubic","Extrapolate=Linear","MultiX=Average","Skip=True","Sort=True")</f>
        <v>14.600622281194337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46073</v>
      </c>
      <c r="T312" s="43">
        <f ca="1">_xll.BInterpol('Base CDI'!$H$4:$H$28,'Base CDI'!$J$4:$J$29,S312,"Cubic","Extrapolate=Linear","MultiX=Average","Skip=True","Sort=True")</f>
        <v>14.681988260581141</v>
      </c>
      <c r="U312" s="43">
        <f ca="1">_xll.BInterpol('Base CDI'!$H$4:$H$28,'Base CDI'!$I$4:$I$29,S312,"Cubic","Extrapolate=Linear","MultiX=Average","Skip=True","Sort=True")</f>
        <v>14.599218719050503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46074</v>
      </c>
      <c r="T313" s="43">
        <f ca="1">_xll.BInterpol('Base CDI'!$H$4:$H$28,'Base CDI'!$J$4:$J$29,S313,"Cubic","Extrapolate=Linear","MultiX=Average","Skip=True","Sort=True")</f>
        <v>14.681056353968474</v>
      </c>
      <c r="U313" s="43">
        <f ca="1">_xll.BInterpol('Base CDI'!$H$4:$H$28,'Base CDI'!$I$4:$I$29,S313,"Cubic","Extrapolate=Linear","MultiX=Average","Skip=True","Sort=True")</f>
        <v>14.597812182851946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46075</v>
      </c>
      <c r="T314" s="43">
        <f ca="1">_xll.BInterpol('Base CDI'!$H$4:$H$28,'Base CDI'!$J$4:$J$29,S314,"Cubic","Extrapolate=Linear","MultiX=Average","Skip=True","Sort=True")</f>
        <v>14.680121734463469</v>
      </c>
      <c r="U314" s="43">
        <f ca="1">_xll.BInterpol('Base CDI'!$H$4:$H$28,'Base CDI'!$I$4:$I$29,S314,"Cubic","Extrapolate=Linear","MultiX=Average","Skip=True","Sort=True")</f>
        <v>14.596402646872935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46076</v>
      </c>
      <c r="T315" s="43">
        <f ca="1">_xll.BInterpol('Base CDI'!$H$4:$H$28,'Base CDI'!$J$4:$J$29,S315,"Cubic","Extrapolate=Linear","MultiX=Average","Skip=True","Sort=True")</f>
        <v>14.679184369816015</v>
      </c>
      <c r="U315" s="43">
        <f ca="1">_xll.BInterpol('Base CDI'!$H$4:$H$28,'Base CDI'!$I$4:$I$29,S315,"Cubic","Extrapolate=Linear","MultiX=Average","Skip=True","Sort=True")</f>
        <v>14.594990085387744</v>
      </c>
    </row>
    <row r="316" spans="16:21" x14ac:dyDescent="0.25">
      <c r="P316" s="10">
        <v>34967</v>
      </c>
      <c r="Q316">
        <v>1.803698</v>
      </c>
      <c r="S316" s="42">
        <f t="shared" ca="1" si="9"/>
        <v>46077</v>
      </c>
      <c r="T316" s="43">
        <f ca="1">_xll.BInterpol('Base CDI'!$H$4:$H$28,'Base CDI'!$J$4:$J$29,S316,"Cubic","Extrapolate=Linear","MultiX=Average","Skip=True","Sort=True")</f>
        <v>14.678244227776005</v>
      </c>
      <c r="U316" s="43">
        <f ca="1">_xll.BInterpol('Base CDI'!$H$4:$H$28,'Base CDI'!$I$4:$I$29,S316,"Cubic","Extrapolate=Linear","MultiX=Average","Skip=True","Sort=True")</f>
        <v>14.593574472670646</v>
      </c>
    </row>
    <row r="317" spans="16:21" x14ac:dyDescent="0.25">
      <c r="P317" s="10">
        <v>34968</v>
      </c>
      <c r="Q317">
        <v>1.806602</v>
      </c>
      <c r="S317" s="42">
        <f t="shared" ca="1" si="9"/>
        <v>46078</v>
      </c>
      <c r="T317" s="43">
        <f ca="1">_xll.BInterpol('Base CDI'!$H$4:$H$28,'Base CDI'!$J$4:$J$29,S317,"Cubic","Extrapolate=Linear","MultiX=Average","Skip=True","Sort=True")</f>
        <v>14.677301276093329</v>
      </c>
      <c r="U317" s="43">
        <f ca="1">_xll.BInterpol('Base CDI'!$H$4:$H$28,'Base CDI'!$I$4:$I$29,S317,"Cubic","Extrapolate=Linear","MultiX=Average","Skip=True","Sort=True")</f>
        <v>14.592155782995913</v>
      </c>
    </row>
    <row r="318" spans="16:21" x14ac:dyDescent="0.25">
      <c r="P318" s="10">
        <v>34969</v>
      </c>
      <c r="Q318">
        <v>1.80951</v>
      </c>
      <c r="S318" s="42">
        <f t="shared" ca="1" si="9"/>
        <v>46079</v>
      </c>
      <c r="T318" s="43">
        <f ca="1">_xll.BInterpol('Base CDI'!$H$4:$H$28,'Base CDI'!$J$4:$J$29,S318,"Cubic","Extrapolate=Linear","MultiX=Average","Skip=True","Sort=True")</f>
        <v>14.676355482517881</v>
      </c>
      <c r="U318" s="43">
        <f ca="1">_xll.BInterpol('Base CDI'!$H$4:$H$28,'Base CDI'!$I$4:$I$29,S318,"Cubic","Extrapolate=Linear","MultiX=Average","Skip=True","Sort=True")</f>
        <v>14.590733990637817</v>
      </c>
    </row>
    <row r="319" spans="16:21" x14ac:dyDescent="0.25">
      <c r="P319" s="10">
        <v>34970</v>
      </c>
      <c r="Q319">
        <v>1.812424</v>
      </c>
      <c r="S319" s="42">
        <f t="shared" ca="1" si="9"/>
        <v>46080</v>
      </c>
      <c r="T319" s="43">
        <f ca="1">_xll.BInterpol('Base CDI'!$H$4:$H$28,'Base CDI'!$J$4:$J$29,S319,"Cubic","Extrapolate=Linear","MultiX=Average","Skip=True","Sort=True")</f>
        <v>14.675406814799548</v>
      </c>
      <c r="U319" s="43">
        <f ca="1">_xll.BInterpol('Base CDI'!$H$4:$H$28,'Base CDI'!$I$4:$I$29,S319,"Cubic","Extrapolate=Linear","MultiX=Average","Skip=True","Sort=True")</f>
        <v>14.58930906987063</v>
      </c>
    </row>
    <row r="320" spans="16:21" x14ac:dyDescent="0.25">
      <c r="P320" s="10">
        <v>34971</v>
      </c>
      <c r="Q320">
        <v>1.815293</v>
      </c>
      <c r="S320" s="42">
        <f t="shared" ca="1" si="9"/>
        <v>46081</v>
      </c>
      <c r="T320" s="43">
        <f ca="1">_xll.BInterpol('Base CDI'!$H$4:$H$28,'Base CDI'!$J$4:$J$29,S320,"Cubic","Extrapolate=Linear","MultiX=Average","Skip=True","Sort=True")</f>
        <v>14.674455240688225</v>
      </c>
      <c r="U320" s="43">
        <f ca="1">_xll.BInterpol('Base CDI'!$H$4:$H$28,'Base CDI'!$I$4:$I$29,S320,"Cubic","Extrapolate=Linear","MultiX=Average","Skip=True","Sort=True")</f>
        <v>14.587880994968627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46082</v>
      </c>
      <c r="T321" s="43">
        <f ca="1">_xll.BInterpol('Base CDI'!$H$4:$H$28,'Base CDI'!$J$4:$J$29,S321,"Cubic","Extrapolate=Linear","MultiX=Average","Skip=True","Sort=True")</f>
        <v>14.673500727933799</v>
      </c>
      <c r="U321" s="43">
        <f ca="1">_xll.BInterpol('Base CDI'!$H$4:$H$28,'Base CDI'!$I$4:$I$29,S321,"Cubic","Extrapolate=Linear","MultiX=Average","Skip=True","Sort=True")</f>
        <v>14.58644974020608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46083</v>
      </c>
      <c r="T322" s="43">
        <f ca="1">_xll.BInterpol('Base CDI'!$H$4:$H$28,'Base CDI'!$J$4:$J$29,S322,"Cubic","Extrapolate=Linear","MultiX=Average","Skip=True","Sort=True")</f>
        <v>14.672543244286167</v>
      </c>
      <c r="U322" s="43">
        <f ca="1">_xll.BInterpol('Base CDI'!$H$4:$H$28,'Base CDI'!$I$4:$I$29,S322,"Cubic","Extrapolate=Linear","MultiX=Average","Skip=True","Sort=True")</f>
        <v>14.585015279857259</v>
      </c>
    </row>
    <row r="323" spans="16:21" x14ac:dyDescent="0.25">
      <c r="P323" s="10">
        <v>34976</v>
      </c>
      <c r="Q323">
        <v>1.823153</v>
      </c>
      <c r="S323" s="42">
        <f t="shared" ca="1" si="9"/>
        <v>46084</v>
      </c>
      <c r="T323" s="43">
        <f ca="1">_xll.BInterpol('Base CDI'!$H$4:$H$28,'Base CDI'!$J$4:$J$29,S323,"Cubic","Extrapolate=Linear","MultiX=Average","Skip=True","Sort=True")</f>
        <v>14.671582757495216</v>
      </c>
      <c r="U323" s="43">
        <f ca="1">_xll.BInterpol('Base CDI'!$H$4:$H$28,'Base CDI'!$I$4:$I$29,S323,"Cubic","Extrapolate=Linear","MultiX=Average","Skip=True","Sort=True")</f>
        <v>14.583577588196439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46085</v>
      </c>
      <c r="T324" s="43">
        <f ca="1">_xll.BInterpol('Base CDI'!$H$4:$H$28,'Base CDI'!$J$4:$J$29,S324,"Cubic","Extrapolate=Linear","MultiX=Average","Skip=True","Sort=True")</f>
        <v>14.67061923531084</v>
      </c>
      <c r="U324" s="43">
        <f ca="1">_xll.BInterpol('Base CDI'!$H$4:$H$28,'Base CDI'!$I$4:$I$29,S324,"Cubic","Extrapolate=Linear","MultiX=Average","Skip=True","Sort=True")</f>
        <v>14.582136639497891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46086</v>
      </c>
      <c r="T325" s="43">
        <f ca="1">_xll.BInterpol('Base CDI'!$H$4:$H$28,'Base CDI'!$J$4:$J$29,S325,"Cubic","Extrapolate=Linear","MultiX=Average","Skip=True","Sort=True")</f>
        <v>14.669652645482927</v>
      </c>
      <c r="U325" s="43">
        <f ca="1">_xll.BInterpol('Base CDI'!$H$4:$H$28,'Base CDI'!$I$4:$I$29,S325,"Cubic","Extrapolate=Linear","MultiX=Average","Skip=True","Sort=True")</f>
        <v>14.580692408035889</v>
      </c>
    </row>
    <row r="326" spans="16:21" x14ac:dyDescent="0.25">
      <c r="P326" s="10">
        <v>34981</v>
      </c>
      <c r="Q326">
        <v>1.83101</v>
      </c>
      <c r="S326" s="42">
        <f t="shared" ca="1" si="9"/>
        <v>46087</v>
      </c>
      <c r="T326" s="43">
        <f ca="1">_xll.BInterpol('Base CDI'!$H$4:$H$28,'Base CDI'!$J$4:$J$29,S326,"Cubic","Extrapolate=Linear","MultiX=Average","Skip=True","Sort=True")</f>
        <v>14.668682955761371</v>
      </c>
      <c r="U326" s="43">
        <f ca="1">_xll.BInterpol('Base CDI'!$H$4:$H$28,'Base CDI'!$I$4:$I$29,S326,"Cubic","Extrapolate=Linear","MultiX=Average","Skip=True","Sort=True")</f>
        <v>14.579244868084704</v>
      </c>
    </row>
    <row r="327" spans="16:21" x14ac:dyDescent="0.25">
      <c r="P327" s="10">
        <v>34982</v>
      </c>
      <c r="Q327">
        <v>1.833604</v>
      </c>
      <c r="S327" s="42">
        <f t="shared" ca="1" si="9"/>
        <v>46088</v>
      </c>
      <c r="T327" s="43">
        <f ca="1">_xll.BInterpol('Base CDI'!$H$4:$H$28,'Base CDI'!$J$4:$J$29,S327,"Cubic","Extrapolate=Linear","MultiX=Average","Skip=True","Sort=True")</f>
        <v>14.667710133896062</v>
      </c>
      <c r="U327" s="43">
        <f ca="1">_xll.BInterpol('Base CDI'!$H$4:$H$28,'Base CDI'!$I$4:$I$29,S327,"Cubic","Extrapolate=Linear","MultiX=Average","Skip=True","Sort=True")</f>
        <v>14.577793993918608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46089</v>
      </c>
      <c r="T328" s="43">
        <f ca="1">_xll.BInterpol('Base CDI'!$H$4:$H$28,'Base CDI'!$J$4:$J$29,S328,"Cubic","Extrapolate=Linear","MultiX=Average","Skip=True","Sort=True")</f>
        <v>14.666734147636893</v>
      </c>
      <c r="U328" s="43">
        <f ca="1">_xll.BInterpol('Base CDI'!$H$4:$H$28,'Base CDI'!$I$4:$I$29,S328,"Cubic","Extrapolate=Linear","MultiX=Average","Skip=True","Sort=True")</f>
        <v>14.576339759811876</v>
      </c>
    </row>
    <row r="329" spans="16:21" x14ac:dyDescent="0.25">
      <c r="P329" s="10">
        <v>34985</v>
      </c>
      <c r="Q329">
        <v>1.838827</v>
      </c>
      <c r="S329" s="42">
        <f t="shared" ca="1" si="9"/>
        <v>46090</v>
      </c>
      <c r="T329" s="43">
        <f ca="1">_xll.BInterpol('Base CDI'!$H$4:$H$28,'Base CDI'!$J$4:$J$29,S329,"Cubic","Extrapolate=Linear","MultiX=Average","Skip=True","Sort=True")</f>
        <v>14.665754964733752</v>
      </c>
      <c r="U329" s="43">
        <f ca="1">_xll.BInterpol('Base CDI'!$H$4:$H$28,'Base CDI'!$I$4:$I$29,S329,"Cubic","Extrapolate=Linear","MultiX=Average","Skip=True","Sort=True")</f>
        <v>14.574882140038779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46091</v>
      </c>
      <c r="T330" s="43">
        <f ca="1">_xll.BInterpol('Base CDI'!$H$4:$H$28,'Base CDI'!$J$4:$J$29,S330,"Cubic","Extrapolate=Linear","MultiX=Average","Skip=True","Sort=True")</f>
        <v>14.664772552936535</v>
      </c>
      <c r="U330" s="43">
        <f ca="1">_xll.BInterpol('Base CDI'!$H$4:$H$28,'Base CDI'!$I$4:$I$29,S330,"Cubic","Extrapolate=Linear","MultiX=Average","Skip=True","Sort=True")</f>
        <v>14.573421108873591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46092</v>
      </c>
      <c r="T331" s="43">
        <f ca="1">_xll.BInterpol('Base CDI'!$H$4:$H$28,'Base CDI'!$J$4:$J$29,S331,"Cubic","Extrapolate=Linear","MultiX=Average","Skip=True","Sort=True")</f>
        <v>14.663786879995129</v>
      </c>
      <c r="U331" s="43">
        <f ca="1">_xll.BInterpol('Base CDI'!$H$4:$H$28,'Base CDI'!$I$4:$I$29,S331,"Cubic","Extrapolate=Linear","MultiX=Average","Skip=True","Sort=True")</f>
        <v>14.571956640590583</v>
      </c>
    </row>
    <row r="332" spans="16:21" x14ac:dyDescent="0.25">
      <c r="P332" s="10">
        <v>34990</v>
      </c>
      <c r="Q332">
        <v>1.846708</v>
      </c>
      <c r="S332" s="42">
        <f t="shared" ca="1" si="10"/>
        <v>46093</v>
      </c>
      <c r="T332" s="43">
        <f ca="1">_xll.BInterpol('Base CDI'!$H$4:$H$28,'Base CDI'!$J$4:$J$29,S332,"Cubic","Extrapolate=Linear","MultiX=Average","Skip=True","Sort=True")</f>
        <v>14.662797913659428</v>
      </c>
      <c r="U332" s="43">
        <f ca="1">_xll.BInterpol('Base CDI'!$H$4:$H$28,'Base CDI'!$I$4:$I$29,S332,"Cubic","Extrapolate=Linear","MultiX=Average","Skip=True","Sort=True")</f>
        <v>14.570488709464026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46094</v>
      </c>
      <c r="T333" s="43">
        <f ca="1">_xll.BInterpol('Base CDI'!$H$4:$H$28,'Base CDI'!$J$4:$J$29,S333,"Cubic","Extrapolate=Linear","MultiX=Average","Skip=True","Sort=True")</f>
        <v>14.661805621679321</v>
      </c>
      <c r="U333" s="43">
        <f ca="1">_xll.BInterpol('Base CDI'!$H$4:$H$28,'Base CDI'!$I$4:$I$29,S333,"Cubic","Extrapolate=Linear","MultiX=Average","Skip=True","Sort=True")</f>
        <v>14.569017289768198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46095</v>
      </c>
      <c r="T334" s="43">
        <f ca="1">_xll.BInterpol('Base CDI'!$H$4:$H$28,'Base CDI'!$J$4:$J$29,S334,"Cubic","Extrapolate=Linear","MultiX=Average","Skip=True","Sort=True")</f>
        <v>14.660809971804701</v>
      </c>
      <c r="U334" s="43">
        <f ca="1">_xll.BInterpol('Base CDI'!$H$4:$H$28,'Base CDI'!$I$4:$I$29,S334,"Cubic","Extrapolate=Linear","MultiX=Average","Skip=True","Sort=True")</f>
        <v>14.567542355777364</v>
      </c>
    </row>
    <row r="335" spans="16:21" x14ac:dyDescent="0.25">
      <c r="P335" s="10">
        <v>34995</v>
      </c>
      <c r="Q335">
        <v>1.854778</v>
      </c>
      <c r="S335" s="42">
        <f t="shared" ca="1" si="10"/>
        <v>46096</v>
      </c>
      <c r="T335" s="43">
        <f ca="1">_xll.BInterpol('Base CDI'!$H$4:$H$28,'Base CDI'!$J$4:$J$29,S335,"Cubic","Extrapolate=Linear","MultiX=Average","Skip=True","Sort=True")</f>
        <v>14.65981093178546</v>
      </c>
      <c r="U335" s="43">
        <f ca="1">_xll.BInterpol('Base CDI'!$H$4:$H$28,'Base CDI'!$I$4:$I$29,S335,"Cubic","Extrapolate=Linear","MultiX=Average","Skip=True","Sort=True")</f>
        <v>14.566063881765803</v>
      </c>
    </row>
    <row r="336" spans="16:21" x14ac:dyDescent="0.25">
      <c r="P336" s="10">
        <v>34996</v>
      </c>
      <c r="Q336">
        <v>1.85748</v>
      </c>
      <c r="S336" s="42">
        <f t="shared" ca="1" si="10"/>
        <v>46097</v>
      </c>
      <c r="T336" s="43">
        <f ca="1">_xll.BInterpol('Base CDI'!$H$4:$H$28,'Base CDI'!$J$4:$J$29,S336,"Cubic","Extrapolate=Linear","MultiX=Average","Skip=True","Sort=True")</f>
        <v>14.658808469371488</v>
      </c>
      <c r="U336" s="43">
        <f ca="1">_xll.BInterpol('Base CDI'!$H$4:$H$28,'Base CDI'!$I$4:$I$29,S336,"Cubic","Extrapolate=Linear","MultiX=Average","Skip=True","Sort=True")</f>
        <v>14.564581842007785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46098</v>
      </c>
      <c r="T337" s="43">
        <f ca="1">_xll.BInterpol('Base CDI'!$H$4:$H$28,'Base CDI'!$J$4:$J$29,S337,"Cubic","Extrapolate=Linear","MultiX=Average","Skip=True","Sort=True")</f>
        <v>14.657802552312676</v>
      </c>
      <c r="U337" s="43">
        <f ca="1">_xll.BInterpol('Base CDI'!$H$4:$H$28,'Base CDI'!$I$4:$I$29,S337,"Cubic","Extrapolate=Linear","MultiX=Average","Skip=True","Sort=True")</f>
        <v>14.56309621077758</v>
      </c>
    </row>
    <row r="338" spans="16:21" x14ac:dyDescent="0.25">
      <c r="P338" s="10">
        <v>34998</v>
      </c>
      <c r="Q338">
        <v>1.862852</v>
      </c>
      <c r="S338" s="42">
        <f t="shared" ca="1" si="10"/>
        <v>46099</v>
      </c>
      <c r="T338" s="43">
        <f ca="1">_xll.BInterpol('Base CDI'!$H$4:$H$28,'Base CDI'!$J$4:$J$29,S338,"Cubic","Extrapolate=Linear","MultiX=Average","Skip=True","Sort=True")</f>
        <v>14.656793148358915</v>
      </c>
      <c r="U338" s="43">
        <f ca="1">_xll.BInterpol('Base CDI'!$H$4:$H$28,'Base CDI'!$I$4:$I$29,S338,"Cubic","Extrapolate=Linear","MultiX=Average","Skip=True","Sort=True")</f>
        <v>14.561606962349465</v>
      </c>
    </row>
    <row r="339" spans="16:21" x14ac:dyDescent="0.25">
      <c r="P339" s="10">
        <v>34999</v>
      </c>
      <c r="Q339">
        <v>1.865534</v>
      </c>
      <c r="S339" s="42">
        <f t="shared" ca="1" si="10"/>
        <v>46100</v>
      </c>
      <c r="T339" s="43">
        <f ca="1">_xll.BInterpol('Base CDI'!$H$4:$H$28,'Base CDI'!$J$4:$J$29,S339,"Cubic","Extrapolate=Linear","MultiX=Average","Skip=True","Sort=True")</f>
        <v>14.655780225260097</v>
      </c>
      <c r="U339" s="43">
        <f ca="1">_xll.BInterpol('Base CDI'!$H$4:$H$28,'Base CDI'!$I$4:$I$29,S339,"Cubic","Extrapolate=Linear","MultiX=Average","Skip=True","Sort=True")</f>
        <v>14.560114070997711</v>
      </c>
    </row>
    <row r="340" spans="16:21" x14ac:dyDescent="0.25">
      <c r="P340" s="10">
        <v>35002</v>
      </c>
      <c r="Q340">
        <v>1.868196</v>
      </c>
      <c r="S340" s="42">
        <f t="shared" ca="1" si="10"/>
        <v>46101</v>
      </c>
      <c r="T340" s="43">
        <f ca="1">_xll.BInterpol('Base CDI'!$H$4:$H$28,'Base CDI'!$J$4:$J$29,S340,"Cubic","Extrapolate=Linear","MultiX=Average","Skip=True","Sort=True")</f>
        <v>14.654763750766113</v>
      </c>
      <c r="U340" s="43">
        <f ca="1">_xll.BInterpol('Base CDI'!$H$4:$H$28,'Base CDI'!$I$4:$I$29,S340,"Cubic","Extrapolate=Linear","MultiX=Average","Skip=True","Sort=True")</f>
        <v>14.558617510996589</v>
      </c>
    </row>
    <row r="341" spans="16:21" x14ac:dyDescent="0.25">
      <c r="P341" s="10">
        <v>35003</v>
      </c>
      <c r="Q341">
        <v>1.870849</v>
      </c>
      <c r="S341" s="42">
        <f t="shared" ca="1" si="10"/>
        <v>46102</v>
      </c>
      <c r="T341" s="43">
        <f ca="1">_xll.BInterpol('Base CDI'!$H$4:$H$28,'Base CDI'!$J$4:$J$29,S341,"Cubic","Extrapolate=Linear","MultiX=Average","Skip=True","Sort=True")</f>
        <v>14.653743692626856</v>
      </c>
      <c r="U341" s="43">
        <f ca="1">_xll.BInterpol('Base CDI'!$H$4:$H$28,'Base CDI'!$I$4:$I$29,S341,"Cubic","Extrapolate=Linear","MultiX=Average","Skip=True","Sort=True")</f>
        <v>14.557117256620373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46103</v>
      </c>
      <c r="T342" s="43">
        <f ca="1">_xll.BInterpol('Base CDI'!$H$4:$H$28,'Base CDI'!$J$4:$J$29,S342,"Cubic","Extrapolate=Linear","MultiX=Average","Skip=True","Sort=True")</f>
        <v>14.652720018592214</v>
      </c>
      <c r="U342" s="43">
        <f ca="1">_xll.BInterpol('Base CDI'!$H$4:$H$28,'Base CDI'!$I$4:$I$29,S342,"Cubic","Extrapolate=Linear","MultiX=Average","Skip=True","Sort=True")</f>
        <v>14.555613282143335</v>
      </c>
    </row>
    <row r="343" spans="16:21" x14ac:dyDescent="0.25">
      <c r="P343" s="10">
        <v>35006</v>
      </c>
      <c r="Q343">
        <v>1.876047</v>
      </c>
      <c r="S343" s="42">
        <f t="shared" ca="1" si="10"/>
        <v>46104</v>
      </c>
      <c r="T343" s="43">
        <f ca="1">_xll.BInterpol('Base CDI'!$H$4:$H$28,'Base CDI'!$J$4:$J$29,S343,"Cubic","Extrapolate=Linear","MultiX=Average","Skip=True","Sort=True")</f>
        <v>14.651692696412082</v>
      </c>
      <c r="U343" s="43">
        <f ca="1">_xll.BInterpol('Base CDI'!$H$4:$H$28,'Base CDI'!$I$4:$I$29,S343,"Cubic","Extrapolate=Linear","MultiX=Average","Skip=True","Sort=True")</f>
        <v>14.554105561839748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46105</v>
      </c>
      <c r="T344" s="43">
        <f ca="1">_xll.BInterpol('Base CDI'!$H$4:$H$28,'Base CDI'!$J$4:$J$29,S344,"Cubic","Extrapolate=Linear","MultiX=Average","Skip=True","Sort=True")</f>
        <v>14.65066169383635</v>
      </c>
      <c r="U344" s="43">
        <f ca="1">_xll.BInterpol('Base CDI'!$H$4:$H$28,'Base CDI'!$I$4:$I$29,S344,"Cubic","Extrapolate=Linear","MultiX=Average","Skip=True","Sort=True")</f>
        <v>14.552594069983884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46106</v>
      </c>
      <c r="T345" s="43">
        <f ca="1">_xll.BInterpol('Base CDI'!$H$4:$H$28,'Base CDI'!$J$4:$J$29,S345,"Cubic","Extrapolate=Linear","MultiX=Average","Skip=True","Sort=True")</f>
        <v>14.649626978614908</v>
      </c>
      <c r="U345" s="43">
        <f ca="1">_xll.BInterpol('Base CDI'!$H$4:$H$28,'Base CDI'!$I$4:$I$29,S345,"Cubic","Extrapolate=Linear","MultiX=Average","Skip=True","Sort=True")</f>
        <v>14.551078780850016</v>
      </c>
    </row>
    <row r="346" spans="16:21" x14ac:dyDescent="0.25">
      <c r="P346" s="10">
        <v>35011</v>
      </c>
      <c r="Q346">
        <v>1.883875</v>
      </c>
      <c r="S346" s="42">
        <f t="shared" ca="1" si="10"/>
        <v>46107</v>
      </c>
      <c r="T346" s="43">
        <f ca="1">_xll.BInterpol('Base CDI'!$H$4:$H$28,'Base CDI'!$J$4:$J$29,S346,"Cubic","Extrapolate=Linear","MultiX=Average","Skip=True","Sort=True")</f>
        <v>14.648588518497647</v>
      </c>
      <c r="U346" s="43">
        <f ca="1">_xll.BInterpol('Base CDI'!$H$4:$H$28,'Base CDI'!$I$4:$I$29,S346,"Cubic","Extrapolate=Linear","MultiX=Average","Skip=True","Sort=True")</f>
        <v>14.549559668712417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46108</v>
      </c>
      <c r="T347" s="43">
        <f ca="1">_xll.BInterpol('Base CDI'!$H$4:$H$28,'Base CDI'!$J$4:$J$29,S347,"Cubic","Extrapolate=Linear","MultiX=Average","Skip=True","Sort=True")</f>
        <v>14.64754628123446</v>
      </c>
      <c r="U347" s="43">
        <f ca="1">_xll.BInterpol('Base CDI'!$H$4:$H$28,'Base CDI'!$I$4:$I$29,S347,"Cubic","Extrapolate=Linear","MultiX=Average","Skip=True","Sort=True")</f>
        <v>14.548036707845357</v>
      </c>
    </row>
    <row r="348" spans="16:21" x14ac:dyDescent="0.25">
      <c r="P348" s="10">
        <v>35013</v>
      </c>
      <c r="Q348">
        <v>1.889235</v>
      </c>
      <c r="S348" s="42">
        <f t="shared" ca="1" si="10"/>
        <v>46109</v>
      </c>
      <c r="T348" s="43">
        <f ca="1">_xll.BInterpol('Base CDI'!$H$4:$H$28,'Base CDI'!$J$4:$J$29,S348,"Cubic","Extrapolate=Linear","MultiX=Average","Skip=True","Sort=True")</f>
        <v>14.646500234575237</v>
      </c>
      <c r="U348" s="43">
        <f ca="1">_xll.BInterpol('Base CDI'!$H$4:$H$28,'Base CDI'!$I$4:$I$29,S348,"Cubic","Extrapolate=Linear","MultiX=Average","Skip=True","Sort=True")</f>
        <v>14.546509872523112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46110</v>
      </c>
      <c r="T349" s="43">
        <f ca="1">_xll.BInterpol('Base CDI'!$H$4:$H$28,'Base CDI'!$J$4:$J$29,S349,"Cubic","Extrapolate=Linear","MultiX=Average","Skip=True","Sort=True")</f>
        <v>14.645450346269872</v>
      </c>
      <c r="U349" s="43">
        <f ca="1">_xll.BInterpol('Base CDI'!$H$4:$H$28,'Base CDI'!$I$4:$I$29,S349,"Cubic","Extrapolate=Linear","MultiX=Average","Skip=True","Sort=True")</f>
        <v>14.544979137019952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46111</v>
      </c>
      <c r="T350" s="43">
        <f ca="1">_xll.BInterpol('Base CDI'!$H$4:$H$28,'Base CDI'!$J$4:$J$29,S350,"Cubic","Extrapolate=Linear","MultiX=Average","Skip=True","Sort=True")</f>
        <v>14.644396584068252</v>
      </c>
      <c r="U350" s="43">
        <f ca="1">_xll.BInterpol('Base CDI'!$H$4:$H$28,'Base CDI'!$I$4:$I$29,S350,"Cubic","Extrapolate=Linear","MultiX=Average","Skip=True","Sort=True")</f>
        <v>14.543444475610151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46112</v>
      </c>
      <c r="T351" s="43">
        <f ca="1">_xll.BInterpol('Base CDI'!$H$4:$H$28,'Base CDI'!$J$4:$J$29,S351,"Cubic","Extrapolate=Linear","MultiX=Average","Skip=True","Sort=True")</f>
        <v>14.643338915720271</v>
      </c>
      <c r="U351" s="43">
        <f ca="1">_xll.BInterpol('Base CDI'!$H$4:$H$28,'Base CDI'!$I$4:$I$29,S351,"Cubic","Extrapolate=Linear","MultiX=Average","Skip=True","Sort=True")</f>
        <v>14.54190586256798</v>
      </c>
    </row>
    <row r="352" spans="16:21" x14ac:dyDescent="0.25">
      <c r="P352" s="10">
        <v>35020</v>
      </c>
      <c r="Q352">
        <v>1.900128</v>
      </c>
      <c r="S352" s="42">
        <f t="shared" ca="1" si="10"/>
        <v>46113</v>
      </c>
      <c r="T352" s="43">
        <f ca="1">_xll.BInterpol('Base CDI'!$H$4:$H$28,'Base CDI'!$J$4:$J$29,S352,"Cubic","Extrapolate=Linear","MultiX=Average","Skip=True","Sort=True")</f>
        <v>14.642277308975821</v>
      </c>
      <c r="U352" s="43">
        <f ca="1">_xll.BInterpol('Base CDI'!$H$4:$H$28,'Base CDI'!$I$4:$I$29,S352,"Cubic","Extrapolate=Linear","MultiX=Average","Skip=True","Sort=True")</f>
        <v>14.540363272167713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46114</v>
      </c>
      <c r="T353" s="43">
        <f ca="1">_xll.BInterpol('Base CDI'!$H$4:$H$28,'Base CDI'!$J$4:$J$29,S353,"Cubic","Extrapolate=Linear","MultiX=Average","Skip=True","Sort=True")</f>
        <v>14.641211731584791</v>
      </c>
      <c r="U353" s="43">
        <f ca="1">_xll.BInterpol('Base CDI'!$H$4:$H$28,'Base CDI'!$I$4:$I$29,S353,"Cubic","Extrapolate=Linear","MultiX=Average","Skip=True","Sort=True")</f>
        <v>14.538816678683622</v>
      </c>
    </row>
    <row r="354" spans="16:21" x14ac:dyDescent="0.25">
      <c r="P354" s="10">
        <v>35024</v>
      </c>
      <c r="Q354">
        <v>1.905591</v>
      </c>
      <c r="S354" s="42">
        <f t="shared" ca="1" si="10"/>
        <v>46115</v>
      </c>
      <c r="T354" s="43">
        <f ca="1">_xll.BInterpol('Base CDI'!$H$4:$H$28,'Base CDI'!$J$4:$J$29,S354,"Cubic","Extrapolate=Linear","MultiX=Average","Skip=True","Sort=True")</f>
        <v>14.640142151297074</v>
      </c>
      <c r="U354" s="43">
        <f ca="1">_xll.BInterpol('Base CDI'!$H$4:$H$28,'Base CDI'!$I$4:$I$29,S354,"Cubic","Extrapolate=Linear","MultiX=Average","Skip=True","Sort=True")</f>
        <v>14.53726605638998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46116</v>
      </c>
      <c r="T355" s="43">
        <f ca="1">_xll.BInterpol('Base CDI'!$H$4:$H$28,'Base CDI'!$J$4:$J$29,S355,"Cubic","Extrapolate=Linear","MultiX=Average","Skip=True","Sort=True")</f>
        <v>14.639068535862561</v>
      </c>
      <c r="U355" s="43">
        <f ca="1">_xll.BInterpol('Base CDI'!$H$4:$H$28,'Base CDI'!$I$4:$I$29,S355,"Cubic","Extrapolate=Linear","MultiX=Average","Skip=True","Sort=True")</f>
        <v>14.535711379561057</v>
      </c>
    </row>
    <row r="356" spans="16:21" x14ac:dyDescent="0.25">
      <c r="P356" s="10">
        <v>35026</v>
      </c>
      <c r="Q356">
        <v>1.910873</v>
      </c>
      <c r="S356" s="42">
        <f t="shared" ca="1" si="10"/>
        <v>46117</v>
      </c>
      <c r="T356" s="43">
        <f ca="1">_xll.BInterpol('Base CDI'!$H$4:$H$28,'Base CDI'!$J$4:$J$29,S356,"Cubic","Extrapolate=Linear","MultiX=Average","Skip=True","Sort=True")</f>
        <v>14.637990853031143</v>
      </c>
      <c r="U356" s="43">
        <f ca="1">_xll.BInterpol('Base CDI'!$H$4:$H$28,'Base CDI'!$I$4:$I$29,S356,"Cubic","Extrapolate=Linear","MultiX=Average","Skip=True","Sort=True")</f>
        <v>14.534152622471129</v>
      </c>
    </row>
    <row r="357" spans="16:21" x14ac:dyDescent="0.25">
      <c r="P357" s="10">
        <v>35027</v>
      </c>
      <c r="Q357">
        <v>1.91351</v>
      </c>
      <c r="S357" s="42">
        <f t="shared" ca="1" si="10"/>
        <v>46118</v>
      </c>
      <c r="T357" s="43">
        <f ca="1">_xll.BInterpol('Base CDI'!$H$4:$H$28,'Base CDI'!$J$4:$J$29,S357,"Cubic","Extrapolate=Linear","MultiX=Average","Skip=True","Sort=True")</f>
        <v>14.63690907055271</v>
      </c>
      <c r="U357" s="43">
        <f ca="1">_xll.BInterpol('Base CDI'!$H$4:$H$28,'Base CDI'!$I$4:$I$29,S357,"Cubic","Extrapolate=Linear","MultiX=Average","Skip=True","Sort=True")</f>
        <v>14.532589759394467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46119</v>
      </c>
      <c r="T358" s="43">
        <f ca="1">_xll.BInterpol('Base CDI'!$H$4:$H$28,'Base CDI'!$J$4:$J$29,S358,"Cubic","Extrapolate=Linear","MultiX=Average","Skip=True","Sort=True")</f>
        <v>14.635823156177155</v>
      </c>
      <c r="U358" s="43">
        <f ca="1">_xll.BInterpol('Base CDI'!$H$4:$H$28,'Base CDI'!$I$4:$I$29,S358,"Cubic","Extrapolate=Linear","MultiX=Average","Skip=True","Sort=True")</f>
        <v>14.531022764605344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46120</v>
      </c>
      <c r="T359" s="43">
        <f ca="1">_xll.BInterpol('Base CDI'!$H$4:$H$28,'Base CDI'!$J$4:$J$29,S359,"Cubic","Extrapolate=Linear","MultiX=Average","Skip=True","Sort=True")</f>
        <v>14.634733077654369</v>
      </c>
      <c r="U359" s="43">
        <f ca="1">_xll.BInterpol('Base CDI'!$H$4:$H$28,'Base CDI'!$I$4:$I$29,S359,"Cubic","Extrapolate=Linear","MultiX=Average","Skip=True","Sort=True")</f>
        <v>14.529451612378031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46121</v>
      </c>
      <c r="T360" s="43">
        <f ca="1">_xll.BInterpol('Base CDI'!$H$4:$H$28,'Base CDI'!$J$4:$J$29,S360,"Cubic","Extrapolate=Linear","MultiX=Average","Skip=True","Sort=True")</f>
        <v>14.633638802734243</v>
      </c>
      <c r="U360" s="43">
        <f ca="1">_xll.BInterpol('Base CDI'!$H$4:$H$28,'Base CDI'!$I$4:$I$29,S360,"Cubic","Extrapolate=Linear","MultiX=Average","Skip=True","Sort=True")</f>
        <v>14.527876276986802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46122</v>
      </c>
      <c r="T361" s="43">
        <f ca="1">_xll.BInterpol('Base CDI'!$H$4:$H$28,'Base CDI'!$J$4:$J$29,S361,"Cubic","Extrapolate=Linear","MultiX=Average","Skip=True","Sort=True")</f>
        <v>14.632540299166669</v>
      </c>
      <c r="U361" s="43">
        <f ca="1">_xll.BInterpol('Base CDI'!$H$4:$H$28,'Base CDI'!$I$4:$I$29,S361,"Cubic","Extrapolate=Linear","MultiX=Average","Skip=True","Sort=True")</f>
        <v>14.52629673270593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46123</v>
      </c>
      <c r="T362" s="43">
        <f ca="1">_xll.BInterpol('Base CDI'!$H$4:$H$28,'Base CDI'!$J$4:$J$29,S362,"Cubic","Extrapolate=Linear","MultiX=Average","Skip=True","Sort=True")</f>
        <v>14.631437534701538</v>
      </c>
      <c r="U362" s="43">
        <f ca="1">_xll.BInterpol('Base CDI'!$H$4:$H$28,'Base CDI'!$I$4:$I$29,S362,"Cubic","Extrapolate=Linear","MultiX=Average","Skip=True","Sort=True")</f>
        <v>14.524712953809686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46124</v>
      </c>
      <c r="T363" s="43">
        <f ca="1">_xll.BInterpol('Base CDI'!$H$4:$H$28,'Base CDI'!$J$4:$J$29,S363,"Cubic","Extrapolate=Linear","MultiX=Average","Skip=True","Sort=True")</f>
        <v>14.630330477088741</v>
      </c>
      <c r="U363" s="43">
        <f ca="1">_xll.BInterpol('Base CDI'!$H$4:$H$28,'Base CDI'!$I$4:$I$29,S363,"Cubic","Extrapolate=Linear","MultiX=Average","Skip=True","Sort=True")</f>
        <v>14.523124914572344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46125</v>
      </c>
      <c r="T364" s="43">
        <f ca="1">_xll.BInterpol('Base CDI'!$H$4:$H$28,'Base CDI'!$J$4:$J$29,S364,"Cubic","Extrapolate=Linear","MultiX=Average","Skip=True","Sort=True")</f>
        <v>14.629219094078168</v>
      </c>
      <c r="U364" s="43">
        <f ca="1">_xll.BInterpol('Base CDI'!$H$4:$H$28,'Base CDI'!$I$4:$I$29,S364,"Cubic","Extrapolate=Linear","MultiX=Average","Skip=True","Sort=True")</f>
        <v>14.521532589268174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46126</v>
      </c>
      <c r="T365" s="43">
        <f ca="1">_xll.BInterpol('Base CDI'!$H$4:$H$28,'Base CDI'!$J$4:$J$29,S365,"Cubic","Extrapolate=Linear","MultiX=Average","Skip=True","Sort=True")</f>
        <v>14.628103353419712</v>
      </c>
      <c r="U365" s="43">
        <f ca="1">_xll.BInterpol('Base CDI'!$H$4:$H$28,'Base CDI'!$I$4:$I$29,S365,"Cubic","Extrapolate=Linear","MultiX=Average","Skip=True","Sort=True")</f>
        <v>14.519935952171453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46127</v>
      </c>
      <c r="T366" s="43">
        <f ca="1">_xll.BInterpol('Base CDI'!$H$4:$H$28,'Base CDI'!$J$4:$J$29,S366,"Cubic","Extrapolate=Linear","MultiX=Average","Skip=True","Sort=True")</f>
        <v>14.626983222863265</v>
      </c>
      <c r="U366" s="43">
        <f ca="1">_xll.BInterpol('Base CDI'!$H$4:$H$28,'Base CDI'!$I$4:$I$29,S366,"Cubic","Extrapolate=Linear","MultiX=Average","Skip=True","Sort=True")</f>
        <v>14.518334977556449</v>
      </c>
    </row>
    <row r="367" spans="16:21" x14ac:dyDescent="0.25">
      <c r="P367" s="10">
        <v>35041</v>
      </c>
      <c r="Q367">
        <v>1.939487</v>
      </c>
      <c r="S367" s="42">
        <f t="shared" ca="1" si="10"/>
        <v>46128</v>
      </c>
      <c r="T367" s="43">
        <f ca="1">_xll.BInterpol('Base CDI'!$H$4:$H$28,'Base CDI'!$J$4:$J$29,S367,"Cubic","Extrapolate=Linear","MultiX=Average","Skip=True","Sort=True")</f>
        <v>14.625858670158717</v>
      </c>
      <c r="U367" s="43">
        <f ca="1">_xll.BInterpol('Base CDI'!$H$4:$H$28,'Base CDI'!$I$4:$I$29,S367,"Cubic","Extrapolate=Linear","MultiX=Average","Skip=True","Sort=True")</f>
        <v>14.516729639697436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46129</v>
      </c>
      <c r="T368" s="43">
        <f ca="1">_xll.BInterpol('Base CDI'!$H$4:$H$28,'Base CDI'!$J$4:$J$29,S368,"Cubic","Extrapolate=Linear","MultiX=Average","Skip=True","Sort=True")</f>
        <v>14.624729663055959</v>
      </c>
      <c r="U368" s="43">
        <f ca="1">_xll.BInterpol('Base CDI'!$H$4:$H$28,'Base CDI'!$I$4:$I$29,S368,"Cubic","Extrapolate=Linear","MultiX=Average","Skip=True","Sort=True")</f>
        <v>14.515119912868688</v>
      </c>
    </row>
    <row r="369" spans="16:21" x14ac:dyDescent="0.25">
      <c r="P369" s="10">
        <v>35045</v>
      </c>
      <c r="Q369">
        <v>1.944682</v>
      </c>
      <c r="S369" s="42">
        <f t="shared" ca="1" si="10"/>
        <v>46130</v>
      </c>
      <c r="T369" s="43">
        <f ca="1">_xll.BInterpol('Base CDI'!$H$4:$H$28,'Base CDI'!$J$4:$J$29,S369,"Cubic","Extrapolate=Linear","MultiX=Average","Skip=True","Sort=True")</f>
        <v>14.623596169304882</v>
      </c>
      <c r="U369" s="43">
        <f ca="1">_xll.BInterpol('Base CDI'!$H$4:$H$28,'Base CDI'!$I$4:$I$29,S369,"Cubic","Extrapolate=Linear","MultiX=Average","Skip=True","Sort=True")</f>
        <v>14.513505771344477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46131</v>
      </c>
      <c r="T370" s="43">
        <f ca="1">_xll.BInterpol('Base CDI'!$H$4:$H$28,'Base CDI'!$J$4:$J$29,S370,"Cubic","Extrapolate=Linear","MultiX=Average","Skip=True","Sort=True")</f>
        <v>14.622458156655378</v>
      </c>
      <c r="U370" s="43">
        <f ca="1">_xll.BInterpol('Base CDI'!$H$4:$H$28,'Base CDI'!$I$4:$I$29,S370,"Cubic","Extrapolate=Linear","MultiX=Average","Skip=True","Sort=True")</f>
        <v>14.511887189399072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46132</v>
      </c>
      <c r="T371" s="43">
        <f ca="1">_xll.BInterpol('Base CDI'!$H$4:$H$28,'Base CDI'!$J$4:$J$29,S371,"Cubic","Extrapolate=Linear","MultiX=Average","Skip=True","Sort=True")</f>
        <v>14.621315592857339</v>
      </c>
      <c r="U371" s="43">
        <f ca="1">_xll.BInterpol('Base CDI'!$H$4:$H$28,'Base CDI'!$I$4:$I$29,S371,"Cubic","Extrapolate=Linear","MultiX=Average","Skip=True","Sort=True")</f>
        <v>14.510264141306751</v>
      </c>
    </row>
    <row r="372" spans="16:21" x14ac:dyDescent="0.25">
      <c r="P372" s="10">
        <v>35048</v>
      </c>
      <c r="Q372">
        <v>1.952634</v>
      </c>
      <c r="S372" s="42">
        <f t="shared" ca="1" si="10"/>
        <v>46133</v>
      </c>
      <c r="T372" s="43">
        <f ca="1">_xll.BInterpol('Base CDI'!$H$4:$H$28,'Base CDI'!$J$4:$J$29,S372,"Cubic","Extrapolate=Linear","MultiX=Average","Skip=True","Sort=True")</f>
        <v>14.620168445660656</v>
      </c>
      <c r="U372" s="43">
        <f ca="1">_xll.BInterpol('Base CDI'!$H$4:$H$28,'Base CDI'!$I$4:$I$29,S372,"Cubic","Extrapolate=Linear","MultiX=Average","Skip=True","Sort=True")</f>
        <v>14.508636601341783</v>
      </c>
    </row>
    <row r="373" spans="16:21" x14ac:dyDescent="0.25">
      <c r="P373" s="10">
        <v>35051</v>
      </c>
      <c r="Q373">
        <v>1.955354</v>
      </c>
      <c r="S373" s="42">
        <f t="shared" ca="1" si="10"/>
        <v>46134</v>
      </c>
      <c r="T373" s="43">
        <f ca="1">_xll.BInterpol('Base CDI'!$H$4:$H$28,'Base CDI'!$J$4:$J$29,S373,"Cubic","Extrapolate=Linear","MultiX=Average","Skip=True","Sort=True")</f>
        <v>14.61901668281522</v>
      </c>
      <c r="U373" s="43">
        <f ca="1">_xll.BInterpol('Base CDI'!$H$4:$H$28,'Base CDI'!$I$4:$I$29,S373,"Cubic","Extrapolate=Linear","MultiX=Average","Skip=True","Sort=True")</f>
        <v>14.507004543778443</v>
      </c>
    </row>
    <row r="374" spans="16:21" x14ac:dyDescent="0.25">
      <c r="P374" s="10">
        <v>35052</v>
      </c>
      <c r="Q374">
        <v>1.958072</v>
      </c>
      <c r="S374" s="42">
        <f t="shared" ca="1" si="10"/>
        <v>46135</v>
      </c>
      <c r="T374" s="43">
        <f ca="1">_xll.BInterpol('Base CDI'!$H$4:$H$28,'Base CDI'!$J$4:$J$29,S374,"Cubic","Extrapolate=Linear","MultiX=Average","Skip=True","Sort=True")</f>
        <v>14.617860272070923</v>
      </c>
      <c r="U374" s="43">
        <f ca="1">_xll.BInterpol('Base CDI'!$H$4:$H$28,'Base CDI'!$I$4:$I$29,S374,"Cubic","Extrapolate=Linear","MultiX=Average","Skip=True","Sort=True")</f>
        <v>14.505367942891001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46136</v>
      </c>
      <c r="T375" s="43">
        <f ca="1">_xll.BInterpol('Base CDI'!$H$4:$H$28,'Base CDI'!$J$4:$J$29,S375,"Cubic","Extrapolate=Linear","MultiX=Average","Skip=True","Sort=True")</f>
        <v>14.616699181177655</v>
      </c>
      <c r="U375" s="43">
        <f ca="1">_xll.BInterpol('Base CDI'!$H$4:$H$28,'Base CDI'!$I$4:$I$29,S375,"Cubic","Extrapolate=Linear","MultiX=Average","Skip=True","Sort=True")</f>
        <v>14.50372677295373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46137</v>
      </c>
      <c r="T376" s="43">
        <f ca="1">_xll.BInterpol('Base CDI'!$H$4:$H$28,'Base CDI'!$J$4:$J$29,S376,"Cubic","Extrapolate=Linear","MultiX=Average","Skip=True","Sort=True")</f>
        <v>14.615533377885306</v>
      </c>
      <c r="U376" s="43">
        <f ca="1">_xll.BInterpol('Base CDI'!$H$4:$H$28,'Base CDI'!$I$4:$I$29,S376,"Cubic","Extrapolate=Linear","MultiX=Average","Skip=True","Sort=True")</f>
        <v>14.502081008240904</v>
      </c>
    </row>
    <row r="377" spans="16:21" x14ac:dyDescent="0.25">
      <c r="P377" s="10">
        <v>35055</v>
      </c>
      <c r="Q377">
        <v>1.966242</v>
      </c>
      <c r="S377" s="42">
        <f t="shared" ca="1" si="10"/>
        <v>46138</v>
      </c>
      <c r="T377" s="43">
        <f ca="1">_xll.BInterpol('Base CDI'!$H$4:$H$28,'Base CDI'!$J$4:$J$29,S377,"Cubic","Extrapolate=Linear","MultiX=Average","Skip=True","Sort=True")</f>
        <v>14.61436282994377</v>
      </c>
      <c r="U377" s="43">
        <f ca="1">_xll.BInterpol('Base CDI'!$H$4:$H$28,'Base CDI'!$I$4:$I$29,S377,"Cubic","Extrapolate=Linear","MultiX=Average","Skip=True","Sort=True")</f>
        <v>14.500430623026793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46139</v>
      </c>
      <c r="T378" s="43">
        <f ca="1">_xll.BInterpol('Base CDI'!$H$4:$H$28,'Base CDI'!$J$4:$J$29,S378,"Cubic","Extrapolate=Linear","MultiX=Average","Skip=True","Sort=True")</f>
        <v>14.613187505102939</v>
      </c>
      <c r="U378" s="43">
        <f ca="1">_xll.BInterpol('Base CDI'!$H$4:$H$28,'Base CDI'!$I$4:$I$29,S378,"Cubic","Extrapolate=Linear","MultiX=Average","Skip=True","Sort=True")</f>
        <v>14.498775591585673</v>
      </c>
    </row>
    <row r="379" spans="16:21" x14ac:dyDescent="0.25">
      <c r="P379" s="10">
        <v>35060</v>
      </c>
      <c r="Q379">
        <v>1.971627</v>
      </c>
      <c r="S379" s="42">
        <f t="shared" ca="1" si="10"/>
        <v>46140</v>
      </c>
      <c r="T379" s="43">
        <f ca="1">_xll.BInterpol('Base CDI'!$H$4:$H$28,'Base CDI'!$J$4:$J$29,S379,"Cubic","Extrapolate=Linear","MultiX=Average","Skip=True","Sort=True")</f>
        <v>14.612007371112702</v>
      </c>
      <c r="U379" s="43">
        <f ca="1">_xll.BInterpol('Base CDI'!$H$4:$H$28,'Base CDI'!$I$4:$I$29,S379,"Cubic","Extrapolate=Linear","MultiX=Average","Skip=True","Sort=True")</f>
        <v>14.497115888191814</v>
      </c>
    </row>
    <row r="380" spans="16:21" x14ac:dyDescent="0.25">
      <c r="P380" s="10">
        <v>35061</v>
      </c>
      <c r="Q380">
        <v>1.974256</v>
      </c>
      <c r="S380" s="42">
        <f t="shared" ca="1" si="10"/>
        <v>46141</v>
      </c>
      <c r="T380" s="43">
        <f ca="1">_xll.BInterpol('Base CDI'!$H$4:$H$28,'Base CDI'!$J$4:$J$29,S380,"Cubic","Extrapolate=Linear","MultiX=Average","Skip=True","Sort=True")</f>
        <v>14.61082239572295</v>
      </c>
      <c r="U380" s="43">
        <f ca="1">_xll.BInterpol('Base CDI'!$H$4:$H$28,'Base CDI'!$I$4:$I$29,S380,"Cubic","Extrapolate=Linear","MultiX=Average","Skip=True","Sort=True")</f>
        <v>14.495451487119489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46142</v>
      </c>
      <c r="T381" s="43">
        <f ca="1">_xll.BInterpol('Base CDI'!$H$4:$H$28,'Base CDI'!$J$4:$J$29,S381,"Cubic","Extrapolate=Linear","MultiX=Average","Skip=True","Sort=True")</f>
        <v>14.609632546683576</v>
      </c>
      <c r="U381" s="43">
        <f ca="1">_xll.BInterpol('Base CDI'!$H$4:$H$28,'Base CDI'!$I$4:$I$29,S381,"Cubic","Extrapolate=Linear","MultiX=Average","Skip=True","Sort=True")</f>
        <v>14.493782362642971</v>
      </c>
    </row>
    <row r="382" spans="16:21" x14ac:dyDescent="0.25">
      <c r="P382" s="10">
        <v>35066</v>
      </c>
      <c r="Q382">
        <v>1.979168</v>
      </c>
      <c r="S382" s="42">
        <f t="shared" ca="1" si="10"/>
        <v>46143</v>
      </c>
      <c r="T382" s="43">
        <f ca="1">_xll.BInterpol('Base CDI'!$H$4:$H$28,'Base CDI'!$J$4:$J$29,S382,"Cubic","Extrapolate=Linear","MultiX=Average","Skip=True","Sort=True")</f>
        <v>14.608437791744469</v>
      </c>
      <c r="U382" s="43">
        <f ca="1">_xll.BInterpol('Base CDI'!$H$4:$H$28,'Base CDI'!$I$4:$I$29,S382,"Cubic","Extrapolate=Linear","MultiX=Average","Skip=True","Sort=True")</f>
        <v>14.492108489036532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46144</v>
      </c>
      <c r="T383" s="43">
        <f ca="1">_xll.BInterpol('Base CDI'!$H$4:$H$28,'Base CDI'!$J$4:$J$29,S383,"Cubic","Extrapolate=Linear","MultiX=Average","Skip=True","Sort=True")</f>
        <v>14.607238098655525</v>
      </c>
      <c r="U383" s="43">
        <f ca="1">_xll.BInterpol('Base CDI'!$H$4:$H$28,'Base CDI'!$I$4:$I$29,S383,"Cubic","Extrapolate=Linear","MultiX=Average","Skip=True","Sort=True")</f>
        <v>14.490429840574444</v>
      </c>
    </row>
    <row r="384" spans="16:21" x14ac:dyDescent="0.25">
      <c r="P384" s="10">
        <v>35068</v>
      </c>
      <c r="Q384">
        <v>1.983822</v>
      </c>
      <c r="S384" s="42">
        <f t="shared" ca="1" si="10"/>
        <v>46145</v>
      </c>
      <c r="T384" s="43">
        <f ca="1">_xll.BInterpol('Base CDI'!$H$4:$H$28,'Base CDI'!$J$4:$J$29,S384,"Cubic","Extrapolate=Linear","MultiX=Average","Skip=True","Sort=True")</f>
        <v>14.60603343516663</v>
      </c>
      <c r="U384" s="43">
        <f ca="1">_xll.BInterpol('Base CDI'!$H$4:$H$28,'Base CDI'!$I$4:$I$29,S384,"Cubic","Extrapolate=Linear","MultiX=Average","Skip=True","Sort=True")</f>
        <v>14.488746391530983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46146</v>
      </c>
      <c r="T385" s="43">
        <f ca="1">_xll.BInterpol('Base CDI'!$H$4:$H$28,'Base CDI'!$J$4:$J$29,S385,"Cubic","Extrapolate=Linear","MultiX=Average","Skip=True","Sort=True")</f>
        <v>14.604823769027679</v>
      </c>
      <c r="U385" s="43">
        <f ca="1">_xll.BInterpol('Base CDI'!$H$4:$H$28,'Base CDI'!$I$4:$I$29,S385,"Cubic","Extrapolate=Linear","MultiX=Average","Skip=True","Sort=True")</f>
        <v>14.487058116180416</v>
      </c>
    </row>
    <row r="386" spans="16:21" x14ac:dyDescent="0.25">
      <c r="P386" s="10">
        <v>35072</v>
      </c>
      <c r="Q386">
        <v>1.988281</v>
      </c>
      <c r="S386" s="42">
        <f t="shared" ca="1" si="10"/>
        <v>46147</v>
      </c>
      <c r="T386" s="43">
        <f ca="1">_xll.BInterpol('Base CDI'!$H$4:$H$28,'Base CDI'!$J$4:$J$29,S386,"Cubic","Extrapolate=Linear","MultiX=Average","Skip=True","Sort=True")</f>
        <v>14.603609067988559</v>
      </c>
      <c r="U386" s="43">
        <f ca="1">_xll.BInterpol('Base CDI'!$H$4:$H$28,'Base CDI'!$I$4:$I$29,S386,"Cubic","Extrapolate=Linear","MultiX=Average","Skip=True","Sort=True")</f>
        <v>14.48536498879702</v>
      </c>
    </row>
    <row r="387" spans="16:21" x14ac:dyDescent="0.25">
      <c r="P387" s="10">
        <v>35073</v>
      </c>
      <c r="Q387">
        <v>1.990515</v>
      </c>
      <c r="S387" s="42">
        <f t="shared" ca="1" si="10"/>
        <v>46148</v>
      </c>
      <c r="T387" s="43">
        <f ca="1">_xll.BInterpol('Base CDI'!$H$4:$H$28,'Base CDI'!$J$4:$J$29,S387,"Cubic","Extrapolate=Linear","MultiX=Average","Skip=True","Sort=True")</f>
        <v>14.602389299799166</v>
      </c>
      <c r="U387" s="43">
        <f ca="1">_xll.BInterpol('Base CDI'!$H$4:$H$28,'Base CDI'!$I$4:$I$29,S387,"Cubic","Extrapolate=Linear","MultiX=Average","Skip=True","Sort=True")</f>
        <v>14.483666983655066</v>
      </c>
    </row>
    <row r="388" spans="16:21" x14ac:dyDescent="0.25">
      <c r="P388" s="10">
        <v>35074</v>
      </c>
      <c r="Q388">
        <v>1.992758</v>
      </c>
      <c r="S388" s="42">
        <f t="shared" ca="1" si="10"/>
        <v>46149</v>
      </c>
      <c r="T388" s="43">
        <f ca="1">_xll.BInterpol('Base CDI'!$H$4:$H$28,'Base CDI'!$J$4:$J$29,S388,"Cubic","Extrapolate=Linear","MultiX=Average","Skip=True","Sort=True")</f>
        <v>14.601164432209389</v>
      </c>
      <c r="U388" s="43">
        <f ca="1">_xll.BInterpol('Base CDI'!$H$4:$H$28,'Base CDI'!$I$4:$I$29,S388,"Cubic","Extrapolate=Linear","MultiX=Average","Skip=True","Sort=True")</f>
        <v>14.481964075028825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46150</v>
      </c>
      <c r="T389" s="43">
        <f ca="1">_xll.BInterpol('Base CDI'!$H$4:$H$28,'Base CDI'!$J$4:$J$29,S389,"Cubic","Extrapolate=Linear","MultiX=Average","Skip=True","Sort=True")</f>
        <v>14.599934432969119</v>
      </c>
      <c r="U389" s="43">
        <f ca="1">_xll.BInterpol('Base CDI'!$H$4:$H$28,'Base CDI'!$I$4:$I$29,S389,"Cubic","Extrapolate=Linear","MultiX=Average","Skip=True","Sort=True")</f>
        <v>14.480256237192572</v>
      </c>
    </row>
    <row r="390" spans="16:21" x14ac:dyDescent="0.25">
      <c r="P390" s="10">
        <v>35076</v>
      </c>
      <c r="Q390">
        <v>1.997277</v>
      </c>
      <c r="S390" s="42">
        <f t="shared" ca="1" si="10"/>
        <v>46151</v>
      </c>
      <c r="T390" s="43">
        <f ca="1">_xll.BInterpol('Base CDI'!$H$4:$H$28,'Base CDI'!$J$4:$J$29,S390,"Cubic","Extrapolate=Linear","MultiX=Average","Skip=True","Sort=True")</f>
        <v>14.598699269828249</v>
      </c>
      <c r="U390" s="43">
        <f ca="1">_xll.BInterpol('Base CDI'!$H$4:$H$28,'Base CDI'!$I$4:$I$29,S390,"Cubic","Extrapolate=Linear","MultiX=Average","Skip=True","Sort=True")</f>
        <v>14.478543444420579</v>
      </c>
    </row>
    <row r="391" spans="16:21" x14ac:dyDescent="0.25">
      <c r="P391" s="10">
        <v>35079</v>
      </c>
      <c r="Q391">
        <v>1.999541</v>
      </c>
      <c r="S391" s="42">
        <f t="shared" ca="1" si="10"/>
        <v>46152</v>
      </c>
      <c r="T391" s="43">
        <f ca="1">_xll.BInterpol('Base CDI'!$H$4:$H$28,'Base CDI'!$J$4:$J$29,S391,"Cubic","Extrapolate=Linear","MultiX=Average","Skip=True","Sort=True")</f>
        <v>14.59745891053667</v>
      </c>
      <c r="U391" s="43">
        <f ca="1">_xll.BInterpol('Base CDI'!$H$4:$H$28,'Base CDI'!$I$4:$I$29,S391,"Cubic","Extrapolate=Linear","MultiX=Average","Skip=True","Sort=True")</f>
        <v>14.476825670987116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46153</v>
      </c>
      <c r="T392" s="43">
        <f ca="1">_xll.BInterpol('Base CDI'!$H$4:$H$28,'Base CDI'!$J$4:$J$29,S392,"Cubic","Extrapolate=Linear","MultiX=Average","Skip=True","Sort=True")</f>
        <v>14.596213322844271</v>
      </c>
      <c r="U392" s="43">
        <f ca="1">_xll.BInterpol('Base CDI'!$H$4:$H$28,'Base CDI'!$I$4:$I$29,S392,"Cubic","Extrapolate=Linear","MultiX=Average","Skip=True","Sort=True")</f>
        <v>14.475102891166459</v>
      </c>
    </row>
    <row r="393" spans="16:21" x14ac:dyDescent="0.25">
      <c r="P393" s="10">
        <v>35081</v>
      </c>
      <c r="Q393">
        <v>2.004089</v>
      </c>
      <c r="S393" s="42">
        <f t="shared" ca="1" si="10"/>
        <v>46154</v>
      </c>
      <c r="T393" s="43">
        <f ca="1">_xll.BInterpol('Base CDI'!$H$4:$H$28,'Base CDI'!$J$4:$J$29,S393,"Cubic","Extrapolate=Linear","MultiX=Average","Skip=True","Sort=True")</f>
        <v>14.594962474500944</v>
      </c>
      <c r="U393" s="43">
        <f ca="1">_xll.BInterpol('Base CDI'!$H$4:$H$28,'Base CDI'!$I$4:$I$29,S393,"Cubic","Extrapolate=Linear","MultiX=Average","Skip=True","Sort=True")</f>
        <v>14.473375079232879</v>
      </c>
    </row>
    <row r="394" spans="16:21" x14ac:dyDescent="0.25">
      <c r="P394" s="10">
        <v>35082</v>
      </c>
      <c r="Q394">
        <v>2.006367</v>
      </c>
      <c r="S394" s="42">
        <f t="shared" ca="1" si="10"/>
        <v>46155</v>
      </c>
      <c r="T394" s="43">
        <f ca="1">_xll.BInterpol('Base CDI'!$H$4:$H$28,'Base CDI'!$J$4:$J$29,S394,"Cubic","Extrapolate=Linear","MultiX=Average","Skip=True","Sort=True")</f>
        <v>14.593706333256582</v>
      </c>
      <c r="U394" s="43">
        <f ca="1">_xll.BInterpol('Base CDI'!$H$4:$H$28,'Base CDI'!$I$4:$I$29,S394,"Cubic","Extrapolate=Linear","MultiX=Average","Skip=True","Sort=True")</f>
        <v>14.471642209460649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46156</v>
      </c>
      <c r="T395" s="43">
        <f ca="1">_xll.BInterpol('Base CDI'!$H$4:$H$28,'Base CDI'!$J$4:$J$29,S395,"Cubic","Extrapolate=Linear","MultiX=Average","Skip=True","Sort=True")</f>
        <v>14.592444866861076</v>
      </c>
      <c r="U395" s="43">
        <f ca="1">_xll.BInterpol('Base CDI'!$H$4:$H$28,'Base CDI'!$I$4:$I$29,S395,"Cubic","Extrapolate=Linear","MultiX=Average","Skip=True","Sort=True")</f>
        <v>14.469904256124041</v>
      </c>
    </row>
    <row r="396" spans="16:21" x14ac:dyDescent="0.25">
      <c r="P396" s="10">
        <v>35086</v>
      </c>
      <c r="Q396">
        <v>2.011018</v>
      </c>
      <c r="S396" s="42">
        <f t="shared" ca="1" si="11"/>
        <v>46157</v>
      </c>
      <c r="T396" s="43">
        <f ca="1">_xll.BInterpol('Base CDI'!$H$4:$H$28,'Base CDI'!$J$4:$J$29,S396,"Cubic","Extrapolate=Linear","MultiX=Average","Skip=True","Sort=True")</f>
        <v>14.591178043064316</v>
      </c>
      <c r="U396" s="43">
        <f ca="1">_xll.BInterpol('Base CDI'!$H$4:$H$28,'Base CDI'!$I$4:$I$29,S396,"Cubic","Extrapolate=Linear","MultiX=Average","Skip=True","Sort=True")</f>
        <v>14.468161193497327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46158</v>
      </c>
      <c r="T397" s="43">
        <f ca="1">_xll.BInterpol('Base CDI'!$H$4:$H$28,'Base CDI'!$J$4:$J$29,S397,"Cubic","Extrapolate=Linear","MultiX=Average","Skip=True","Sort=True")</f>
        <v>14.589905829616194</v>
      </c>
      <c r="U397" s="43">
        <f ca="1">_xll.BInterpol('Base CDI'!$H$4:$H$28,'Base CDI'!$I$4:$I$29,S397,"Cubic","Extrapolate=Linear","MultiX=Average","Skip=True","Sort=True")</f>
        <v>14.46641299585478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46159</v>
      </c>
      <c r="T398" s="43">
        <f ca="1">_xll.BInterpol('Base CDI'!$H$4:$H$28,'Base CDI'!$J$4:$J$29,S398,"Cubic","Extrapolate=Linear","MultiX=Average","Skip=True","Sort=True")</f>
        <v>14.588628194266601</v>
      </c>
      <c r="U398" s="43">
        <f ca="1">_xll.BInterpol('Base CDI'!$H$4:$H$28,'Base CDI'!$I$4:$I$29,S398,"Cubic","Extrapolate=Linear","MultiX=Average","Skip=True","Sort=True")</f>
        <v>14.464659637470675</v>
      </c>
    </row>
    <row r="399" spans="16:21" x14ac:dyDescent="0.25">
      <c r="P399" s="10">
        <v>35089</v>
      </c>
      <c r="Q399">
        <v>2.018078</v>
      </c>
      <c r="S399" s="42">
        <f t="shared" ca="1" si="11"/>
        <v>46160</v>
      </c>
      <c r="T399" s="43">
        <f ca="1">_xll.BInterpol('Base CDI'!$H$4:$H$28,'Base CDI'!$J$4:$J$29,S399,"Cubic","Extrapolate=Linear","MultiX=Average","Skip=True","Sort=True")</f>
        <v>14.587345104765429</v>
      </c>
      <c r="U399" s="43">
        <f ca="1">_xll.BInterpol('Base CDI'!$H$4:$H$28,'Base CDI'!$I$4:$I$29,S399,"Cubic","Extrapolate=Linear","MultiX=Average","Skip=True","Sort=True")</f>
        <v>14.46290109261928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46161</v>
      </c>
      <c r="T400" s="43">
        <f ca="1">_xll.BInterpol('Base CDI'!$H$4:$H$28,'Base CDI'!$J$4:$J$29,S400,"Cubic","Extrapolate=Linear","MultiX=Average","Skip=True","Sort=True")</f>
        <v>14.586056528862569</v>
      </c>
      <c r="U400" s="43">
        <f ca="1">_xll.BInterpol('Base CDI'!$H$4:$H$28,'Base CDI'!$I$4:$I$29,S400,"Cubic","Extrapolate=Linear","MultiX=Average","Skip=True","Sort=True")</f>
        <v>14.46113733557487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46162</v>
      </c>
      <c r="T401" s="43">
        <f ca="1">_xll.BInterpol('Base CDI'!$H$4:$H$28,'Base CDI'!$J$4:$J$29,S401,"Cubic","Extrapolate=Linear","MultiX=Average","Skip=True","Sort=True")</f>
        <v>14.584762434307912</v>
      </c>
      <c r="U401" s="43">
        <f ca="1">_xll.BInterpol('Base CDI'!$H$4:$H$28,'Base CDI'!$I$4:$I$29,S401,"Cubic","Extrapolate=Linear","MultiX=Average","Skip=True","Sort=True")</f>
        <v>14.459368340611716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46163</v>
      </c>
      <c r="T402" s="43">
        <f ca="1">_xll.BInterpol('Base CDI'!$H$4:$H$28,'Base CDI'!$J$4:$J$29,S402,"Cubic","Extrapolate=Linear","MultiX=Average","Skip=True","Sort=True")</f>
        <v>14.58346278885135</v>
      </c>
      <c r="U402" s="43">
        <f ca="1">_xll.BInterpol('Base CDI'!$H$4:$H$28,'Base CDI'!$I$4:$I$29,S402,"Cubic","Extrapolate=Linear","MultiX=Average","Skip=True","Sort=True")</f>
        <v>14.457594082004094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46164</v>
      </c>
      <c r="T403" s="43">
        <f ca="1">_xll.BInterpol('Base CDI'!$H$4:$H$28,'Base CDI'!$J$4:$J$29,S403,"Cubic","Extrapolate=Linear","MultiX=Average","Skip=True","Sort=True")</f>
        <v>14.582157560242772</v>
      </c>
      <c r="U403" s="43">
        <f ca="1">_xll.BInterpol('Base CDI'!$H$4:$H$28,'Base CDI'!$I$4:$I$29,S403,"Cubic","Extrapolate=Linear","MultiX=Average","Skip=True","Sort=True")</f>
        <v>14.455814534026274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46165</v>
      </c>
      <c r="T404" s="43">
        <f ca="1">_xll.BInterpol('Base CDI'!$H$4:$H$28,'Base CDI'!$J$4:$J$29,S404,"Cubic","Extrapolate=Linear","MultiX=Average","Skip=True","Sort=True")</f>
        <v>14.580846716232072</v>
      </c>
      <c r="U404" s="43">
        <f ca="1">_xll.BInterpol('Base CDI'!$H$4:$H$28,'Base CDI'!$I$4:$I$29,S404,"Cubic","Extrapolate=Linear","MultiX=Average","Skip=True","Sort=True")</f>
        <v>14.454029670952528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46166</v>
      </c>
      <c r="T405" s="43">
        <f ca="1">_xll.BInterpol('Base CDI'!$H$4:$H$28,'Base CDI'!$J$4:$J$29,S405,"Cubic","Extrapolate=Linear","MultiX=Average","Skip=True","Sort=True")</f>
        <v>14.57953022456914</v>
      </c>
      <c r="U405" s="43">
        <f ca="1">_xll.BInterpol('Base CDI'!$H$4:$H$28,'Base CDI'!$I$4:$I$29,S405,"Cubic","Extrapolate=Linear","MultiX=Average","Skip=True","Sort=True")</f>
        <v>14.452239467057129</v>
      </c>
    </row>
    <row r="406" spans="16:21" x14ac:dyDescent="0.25">
      <c r="P406" s="10">
        <v>35100</v>
      </c>
      <c r="Q406">
        <v>2.034691</v>
      </c>
      <c r="S406" s="42">
        <f t="shared" ca="1" si="11"/>
        <v>46167</v>
      </c>
      <c r="T406" s="43">
        <f ca="1">_xll.BInterpol('Base CDI'!$H$4:$H$28,'Base CDI'!$J$4:$J$29,S406,"Cubic","Extrapolate=Linear","MultiX=Average","Skip=True","Sort=True")</f>
        <v>14.578208053003868</v>
      </c>
      <c r="U406" s="43">
        <f ca="1">_xll.BInterpol('Base CDI'!$H$4:$H$28,'Base CDI'!$I$4:$I$29,S406,"Cubic","Extrapolate=Linear","MultiX=Average","Skip=True","Sort=True")</f>
        <v>14.450443896614352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46168</v>
      </c>
      <c r="T407" s="43">
        <f ca="1">_xll.BInterpol('Base CDI'!$H$4:$H$28,'Base CDI'!$J$4:$J$29,S407,"Cubic","Extrapolate=Linear","MultiX=Average","Skip=True","Sort=True")</f>
        <v>14.576880169286147</v>
      </c>
      <c r="U407" s="43">
        <f ca="1">_xll.BInterpol('Base CDI'!$H$4:$H$28,'Base CDI'!$I$4:$I$29,S407,"Cubic","Extrapolate=Linear","MultiX=Average","Skip=True","Sort=True")</f>
        <v>14.448642933898466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46169</v>
      </c>
      <c r="T408" s="43">
        <f ca="1">_xll.BInterpol('Base CDI'!$H$4:$H$28,'Base CDI'!$J$4:$J$29,S408,"Cubic","Extrapolate=Linear","MultiX=Average","Skip=True","Sort=True")</f>
        <v>14.575546541165867</v>
      </c>
      <c r="U408" s="43">
        <f ca="1">_xll.BInterpol('Base CDI'!$H$4:$H$28,'Base CDI'!$I$4:$I$29,S408,"Cubic","Extrapolate=Linear","MultiX=Average","Skip=True","Sort=True")</f>
        <v>14.446836553183745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46170</v>
      </c>
      <c r="T409" s="43">
        <f ca="1">_xll.BInterpol('Base CDI'!$H$4:$H$28,'Base CDI'!$J$4:$J$29,S409,"Cubic","Extrapolate=Linear","MultiX=Average","Skip=True","Sort=True")</f>
        <v>14.574207136392921</v>
      </c>
      <c r="U409" s="43">
        <f ca="1">_xll.BInterpol('Base CDI'!$H$4:$H$28,'Base CDI'!$I$4:$I$29,S409,"Cubic","Extrapolate=Linear","MultiX=Average","Skip=True","Sort=True")</f>
        <v>14.445024728744462</v>
      </c>
    </row>
    <row r="410" spans="16:21" x14ac:dyDescent="0.25">
      <c r="P410" s="10">
        <v>35104</v>
      </c>
      <c r="Q410">
        <v>2.044448</v>
      </c>
      <c r="S410" s="42">
        <f t="shared" ca="1" si="11"/>
        <v>46171</v>
      </c>
      <c r="T410" s="43">
        <f ca="1">_xll.BInterpol('Base CDI'!$H$4:$H$28,'Base CDI'!$J$4:$J$29,S410,"Cubic","Extrapolate=Linear","MultiX=Average","Skip=True","Sort=True")</f>
        <v>14.5728619227172</v>
      </c>
      <c r="U410" s="43">
        <f ca="1">_xll.BInterpol('Base CDI'!$H$4:$H$28,'Base CDI'!$I$4:$I$29,S410,"Cubic","Extrapolate=Linear","MultiX=Average","Skip=True","Sort=True")</f>
        <v>14.443207434854889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46172</v>
      </c>
      <c r="T411" s="43">
        <f ca="1">_xll.BInterpol('Base CDI'!$H$4:$H$28,'Base CDI'!$J$4:$J$29,S411,"Cubic","Extrapolate=Linear","MultiX=Average","Skip=True","Sort=True")</f>
        <v>14.571510867888597</v>
      </c>
      <c r="U411" s="43">
        <f ca="1">_xll.BInterpol('Base CDI'!$H$4:$H$28,'Base CDI'!$I$4:$I$29,S411,"Cubic","Extrapolate=Linear","MultiX=Average","Skip=True","Sort=True")</f>
        <v>14.441384645789299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46173</v>
      </c>
      <c r="T412" s="43">
        <f ca="1">_xll.BInterpol('Base CDI'!$H$4:$H$28,'Base CDI'!$J$4:$J$29,S412,"Cubic","Extrapolate=Linear","MultiX=Average","Skip=True","Sort=True")</f>
        <v>14.570153939656999</v>
      </c>
      <c r="U412" s="43">
        <f ca="1">_xll.BInterpol('Base CDI'!$H$4:$H$28,'Base CDI'!$I$4:$I$29,S412,"Cubic","Extrapolate=Linear","MultiX=Average","Skip=True","Sort=True")</f>
        <v>14.439556335821964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46174</v>
      </c>
      <c r="T413" s="43">
        <f ca="1">_xll.BInterpol('Base CDI'!$H$4:$H$28,'Base CDI'!$J$4:$J$29,S413,"Cubic","Extrapolate=Linear","MultiX=Average","Skip=True","Sort=True")</f>
        <v>14.568791105772299</v>
      </c>
      <c r="U413" s="43">
        <f ca="1">_xll.BInterpol('Base CDI'!$H$4:$H$28,'Base CDI'!$I$4:$I$29,S413,"Cubic","Extrapolate=Linear","MultiX=Average","Skip=True","Sort=True")</f>
        <v>14.437722479227155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46175</v>
      </c>
      <c r="T414" s="43">
        <f ca="1">_xll.BInterpol('Base CDI'!$H$4:$H$28,'Base CDI'!$J$4:$J$29,S414,"Cubic","Extrapolate=Linear","MultiX=Average","Skip=True","Sort=True")</f>
        <v>14.567422333984391</v>
      </c>
      <c r="U414" s="43">
        <f ca="1">_xll.BInterpol('Base CDI'!$H$4:$H$28,'Base CDI'!$I$4:$I$29,S414,"Cubic","Extrapolate=Linear","MultiX=Average","Skip=True","Sort=True")</f>
        <v>14.435883050279148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46176</v>
      </c>
      <c r="T415" s="43">
        <f ca="1">_xll.BInterpol('Base CDI'!$H$4:$H$28,'Base CDI'!$J$4:$J$29,S415,"Cubic","Extrapolate=Linear","MultiX=Average","Skip=True","Sort=True")</f>
        <v>14.566047592043162</v>
      </c>
      <c r="U415" s="43">
        <f ca="1">_xll.BInterpol('Base CDI'!$H$4:$H$28,'Base CDI'!$I$4:$I$29,S415,"Cubic","Extrapolate=Linear","MultiX=Average","Skip=True","Sort=True")</f>
        <v>14.434038023252212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46177</v>
      </c>
      <c r="T416" s="43">
        <f ca="1">_xll.BInterpol('Base CDI'!$H$4:$H$28,'Base CDI'!$J$4:$J$29,S416,"Cubic","Extrapolate=Linear","MultiX=Average","Skip=True","Sort=True")</f>
        <v>14.564666847698508</v>
      </c>
      <c r="U416" s="43">
        <f ca="1">_xll.BInterpol('Base CDI'!$H$4:$H$28,'Base CDI'!$I$4:$I$29,S416,"Cubic","Extrapolate=Linear","MultiX=Average","Skip=True","Sort=True")</f>
        <v>14.432187372420623</v>
      </c>
    </row>
    <row r="417" spans="16:21" x14ac:dyDescent="0.25">
      <c r="P417" s="10">
        <v>35117</v>
      </c>
      <c r="Q417">
        <v>2.061992</v>
      </c>
      <c r="S417" s="42">
        <f t="shared" ca="1" si="11"/>
        <v>46178</v>
      </c>
      <c r="T417" s="43">
        <f ca="1">_xll.BInterpol('Base CDI'!$H$4:$H$28,'Base CDI'!$J$4:$J$29,S417,"Cubic","Extrapolate=Linear","MultiX=Average","Skip=True","Sort=True")</f>
        <v>14.563280068700315</v>
      </c>
      <c r="U417" s="43">
        <f ca="1">_xll.BInterpol('Base CDI'!$H$4:$H$28,'Base CDI'!$I$4:$I$29,S417,"Cubic","Extrapolate=Linear","MultiX=Average","Skip=True","Sort=True")</f>
        <v>14.430331072058651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46179</v>
      </c>
      <c r="T418" s="43">
        <f ca="1">_xll.BInterpol('Base CDI'!$H$4:$H$28,'Base CDI'!$J$4:$J$29,S418,"Cubic","Extrapolate=Linear","MultiX=Average","Skip=True","Sort=True")</f>
        <v>14.561887222798479</v>
      </c>
      <c r="U418" s="43">
        <f ca="1">_xll.BInterpol('Base CDI'!$H$4:$H$28,'Base CDI'!$I$4:$I$29,S418,"Cubic","Extrapolate=Linear","MultiX=Average","Skip=True","Sort=True")</f>
        <v>14.428469096440569</v>
      </c>
    </row>
    <row r="419" spans="16:21" x14ac:dyDescent="0.25">
      <c r="P419" s="10">
        <v>35121</v>
      </c>
      <c r="Q419">
        <v>2.067116</v>
      </c>
      <c r="S419" s="42">
        <f t="shared" ca="1" si="11"/>
        <v>46180</v>
      </c>
      <c r="T419" s="43">
        <f ca="1">_xll.BInterpol('Base CDI'!$H$4:$H$28,'Base CDI'!$J$4:$J$29,S419,"Cubic","Extrapolate=Linear","MultiX=Average","Skip=True","Sort=True")</f>
        <v>14.560488277742889</v>
      </c>
      <c r="U419" s="43">
        <f ca="1">_xll.BInterpol('Base CDI'!$H$4:$H$28,'Base CDI'!$I$4:$I$29,S419,"Cubic","Extrapolate=Linear","MultiX=Average","Skip=True","Sort=True")</f>
        <v>14.426601419840649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46181</v>
      </c>
      <c r="T420" s="43">
        <f ca="1">_xll.BInterpol('Base CDI'!$H$4:$H$28,'Base CDI'!$J$4:$J$29,S420,"Cubic","Extrapolate=Linear","MultiX=Average","Skip=True","Sort=True")</f>
        <v>14.559083201283437</v>
      </c>
      <c r="U420" s="43">
        <f ca="1">_xll.BInterpol('Base CDI'!$H$4:$H$28,'Base CDI'!$I$4:$I$29,S420,"Cubic","Extrapolate=Linear","MultiX=Average","Skip=True","Sort=True")</f>
        <v>14.424728016533166</v>
      </c>
    </row>
    <row r="421" spans="16:21" x14ac:dyDescent="0.25">
      <c r="P421" s="10">
        <v>35123</v>
      </c>
      <c r="Q421">
        <v>2.072066</v>
      </c>
      <c r="S421" s="42">
        <f t="shared" ca="1" si="11"/>
        <v>46182</v>
      </c>
      <c r="T421" s="43">
        <f ca="1">_xll.BInterpol('Base CDI'!$H$4:$H$28,'Base CDI'!$J$4:$J$29,S421,"Cubic","Extrapolate=Linear","MultiX=Average","Skip=True","Sort=True")</f>
        <v>14.557671961170014</v>
      </c>
      <c r="U421" s="43">
        <f ca="1">_xll.BInterpol('Base CDI'!$H$4:$H$28,'Base CDI'!$I$4:$I$29,S421,"Cubic","Extrapolate=Linear","MultiX=Average","Skip=True","Sort=True")</f>
        <v>14.42284886079239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46183</v>
      </c>
      <c r="T422" s="43">
        <f ca="1">_xll.BInterpol('Base CDI'!$H$4:$H$28,'Base CDI'!$J$4:$J$29,S422,"Cubic","Extrapolate=Linear","MultiX=Average","Skip=True","Sort=True")</f>
        <v>14.556254525152511</v>
      </c>
      <c r="U422" s="43">
        <f ca="1">_xll.BInterpol('Base CDI'!$H$4:$H$28,'Base CDI'!$I$4:$I$29,S422,"Cubic","Extrapolate=Linear","MultiX=Average","Skip=True","Sort=True")</f>
        <v>14.420963926892595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46184</v>
      </c>
      <c r="T423" s="43">
        <f ca="1">_xll.BInterpol('Base CDI'!$H$4:$H$28,'Base CDI'!$J$4:$J$29,S423,"Cubic","Extrapolate=Linear","MultiX=Average","Skip=True","Sort=True")</f>
        <v>14.554830860980818</v>
      </c>
      <c r="U423" s="43">
        <f ca="1">_xll.BInterpol('Base CDI'!$H$4:$H$28,'Base CDI'!$I$4:$I$29,S423,"Cubic","Extrapolate=Linear","MultiX=Average","Skip=True","Sort=True")</f>
        <v>14.419073189108053</v>
      </c>
    </row>
    <row r="424" spans="16:21" x14ac:dyDescent="0.25">
      <c r="P424" s="10">
        <v>35128</v>
      </c>
      <c r="Q424">
        <v>2.078856</v>
      </c>
      <c r="S424" s="42">
        <f t="shared" ca="1" si="11"/>
        <v>46185</v>
      </c>
      <c r="T424" s="43">
        <f ca="1">_xll.BInterpol('Base CDI'!$H$4:$H$28,'Base CDI'!$J$4:$J$29,S424,"Cubic","Extrapolate=Linear","MultiX=Average","Skip=True","Sort=True")</f>
        <v>14.553400936404829</v>
      </c>
      <c r="U424" s="43">
        <f ca="1">_xll.BInterpol('Base CDI'!$H$4:$H$28,'Base CDI'!$I$4:$I$29,S424,"Cubic","Extrapolate=Linear","MultiX=Average","Skip=True","Sort=True")</f>
        <v>14.417176621713034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46186</v>
      </c>
      <c r="T425" s="43">
        <f ca="1">_xll.BInterpol('Base CDI'!$H$4:$H$28,'Base CDI'!$J$4:$J$29,S425,"Cubic","Extrapolate=Linear","MultiX=Average","Skip=True","Sort=True")</f>
        <v>14.551964719174435</v>
      </c>
      <c r="U425" s="43">
        <f ca="1">_xll.BInterpol('Base CDI'!$H$4:$H$28,'Base CDI'!$I$4:$I$29,S425,"Cubic","Extrapolate=Linear","MultiX=Average","Skip=True","Sort=True")</f>
        <v>14.415274198981816</v>
      </c>
    </row>
    <row r="426" spans="16:21" x14ac:dyDescent="0.25">
      <c r="P426" s="10">
        <v>35130</v>
      </c>
      <c r="Q426">
        <v>2.083196</v>
      </c>
      <c r="S426" s="42">
        <f t="shared" ca="1" si="11"/>
        <v>46187</v>
      </c>
      <c r="T426" s="43">
        <f ca="1">_xll.BInterpol('Base CDI'!$H$4:$H$28,'Base CDI'!$J$4:$J$29,S426,"Cubic","Extrapolate=Linear","MultiX=Average","Skip=True","Sort=True")</f>
        <v>14.550522177039525</v>
      </c>
      <c r="U426" s="43">
        <f ca="1">_xll.BInterpol('Base CDI'!$H$4:$H$28,'Base CDI'!$I$4:$I$29,S426,"Cubic","Extrapolate=Linear","MultiX=Average","Skip=True","Sort=True")</f>
        <v>14.413365895188667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46188</v>
      </c>
      <c r="T427" s="43">
        <f ca="1">_xll.BInterpol('Base CDI'!$H$4:$H$28,'Base CDI'!$J$4:$J$29,S427,"Cubic","Extrapolate=Linear","MultiX=Average","Skip=True","Sort=True")</f>
        <v>14.549073277749994</v>
      </c>
      <c r="U427" s="43">
        <f ca="1">_xll.BInterpol('Base CDI'!$H$4:$H$28,'Base CDI'!$I$4:$I$29,S427,"Cubic","Extrapolate=Linear","MultiX=Average","Skip=True","Sort=True")</f>
        <v>14.411451684607862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46189</v>
      </c>
      <c r="T428" s="43">
        <f ca="1">_xll.BInterpol('Base CDI'!$H$4:$H$28,'Base CDI'!$J$4:$J$29,S428,"Cubic","Extrapolate=Linear","MultiX=Average","Skip=True","Sort=True")</f>
        <v>14.547617989055729</v>
      </c>
      <c r="U428" s="43">
        <f ca="1">_xll.BInterpol('Base CDI'!$H$4:$H$28,'Base CDI'!$I$4:$I$29,S428,"Cubic","Extrapolate=Linear","MultiX=Average","Skip=True","Sort=True")</f>
        <v>14.409531541513671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46190</v>
      </c>
      <c r="T429" s="43">
        <f ca="1">_xll.BInterpol('Base CDI'!$H$4:$H$28,'Base CDI'!$J$4:$J$29,S429,"Cubic","Extrapolate=Linear","MultiX=Average","Skip=True","Sort=True")</f>
        <v>14.546156278706624</v>
      </c>
      <c r="U429" s="43">
        <f ca="1">_xll.BInterpol('Base CDI'!$H$4:$H$28,'Base CDI'!$I$4:$I$29,S429,"Cubic","Extrapolate=Linear","MultiX=Average","Skip=True","Sort=True")</f>
        <v>14.407605440180369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46191</v>
      </c>
      <c r="T430" s="43">
        <f ca="1">_xll.BInterpol('Base CDI'!$H$4:$H$28,'Base CDI'!$J$4:$J$29,S430,"Cubic","Extrapolate=Linear","MultiX=Average","Skip=True","Sort=True")</f>
        <v>14.544688114452569</v>
      </c>
      <c r="U430" s="43">
        <f ca="1">_xll.BInterpol('Base CDI'!$H$4:$H$28,'Base CDI'!$I$4:$I$29,S430,"Cubic","Extrapolate=Linear","MultiX=Average","Skip=True","Sort=True")</f>
        <v>14.405673354882227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46192</v>
      </c>
      <c r="T431" s="43">
        <f ca="1">_xll.BInterpol('Base CDI'!$H$4:$H$28,'Base CDI'!$J$4:$J$29,S431,"Cubic","Extrapolate=Linear","MultiX=Average","Skip=True","Sort=True")</f>
        <v>14.543213464043456</v>
      </c>
      <c r="U431" s="43">
        <f ca="1">_xll.BInterpol('Base CDI'!$H$4:$H$28,'Base CDI'!$I$4:$I$29,S431,"Cubic","Extrapolate=Linear","MultiX=Average","Skip=True","Sort=True")</f>
        <v>14.403735259893519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46193</v>
      </c>
      <c r="T432" s="43">
        <f ca="1">_xll.BInterpol('Base CDI'!$H$4:$H$28,'Base CDI'!$J$4:$J$29,S432,"Cubic","Extrapolate=Linear","MultiX=Average","Skip=True","Sort=True")</f>
        <v>14.541732295229176</v>
      </c>
      <c r="U432" s="43">
        <f ca="1">_xll.BInterpol('Base CDI'!$H$4:$H$28,'Base CDI'!$I$4:$I$29,S432,"Cubic","Extrapolate=Linear","MultiX=Average","Skip=True","Sort=True")</f>
        <v>14.401791129488515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46194</v>
      </c>
      <c r="T433" s="43">
        <f ca="1">_xll.BInterpol('Base CDI'!$H$4:$H$28,'Base CDI'!$J$4:$J$29,S433,"Cubic","Extrapolate=Linear","MultiX=Average","Skip=True","Sort=True")</f>
        <v>14.540244575759621</v>
      </c>
      <c r="U433" s="43">
        <f ca="1">_xll.BInterpol('Base CDI'!$H$4:$H$28,'Base CDI'!$I$4:$I$29,S433,"Cubic","Extrapolate=Linear","MultiX=Average","Skip=True","Sort=True")</f>
        <v>14.399840937941491</v>
      </c>
    </row>
    <row r="434" spans="16:21" x14ac:dyDescent="0.25">
      <c r="P434" s="10">
        <v>35142</v>
      </c>
      <c r="Q434">
        <v>2.100536</v>
      </c>
      <c r="S434" s="42">
        <f t="shared" ca="1" si="11"/>
        <v>46195</v>
      </c>
      <c r="T434" s="43">
        <f ca="1">_xll.BInterpol('Base CDI'!$H$4:$H$28,'Base CDI'!$J$4:$J$29,S434,"Cubic","Extrapolate=Linear","MultiX=Average","Skip=True","Sort=True")</f>
        <v>14.538750273384682</v>
      </c>
      <c r="U434" s="43">
        <f ca="1">_xll.BInterpol('Base CDI'!$H$4:$H$28,'Base CDI'!$I$4:$I$29,S434,"Cubic","Extrapolate=Linear","MultiX=Average","Skip=True","Sort=True")</f>
        <v>14.397884659526717</v>
      </c>
    </row>
    <row r="435" spans="16:21" x14ac:dyDescent="0.25">
      <c r="P435" s="10">
        <v>35143</v>
      </c>
      <c r="Q435">
        <v>2.102706</v>
      </c>
      <c r="S435" s="42">
        <f t="shared" ca="1" si="11"/>
        <v>46196</v>
      </c>
      <c r="T435" s="43">
        <f ca="1">_xll.BInterpol('Base CDI'!$H$4:$H$28,'Base CDI'!$J$4:$J$29,S435,"Cubic","Extrapolate=Linear","MultiX=Average","Skip=True","Sort=True")</f>
        <v>14.53724935585425</v>
      </c>
      <c r="U435" s="43">
        <f ca="1">_xll.BInterpol('Base CDI'!$H$4:$H$28,'Base CDI'!$I$4:$I$29,S435,"Cubic","Extrapolate=Linear","MultiX=Average","Skip=True","Sort=True")</f>
        <v>14.395922268518467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46197</v>
      </c>
      <c r="T436" s="43">
        <f ca="1">_xll.BInterpol('Base CDI'!$H$4:$H$28,'Base CDI'!$J$4:$J$29,S436,"Cubic","Extrapolate=Linear","MultiX=Average","Skip=True","Sort=True")</f>
        <v>14.535741790918216</v>
      </c>
      <c r="U436" s="43">
        <f ca="1">_xll.BInterpol('Base CDI'!$H$4:$H$28,'Base CDI'!$I$4:$I$29,S436,"Cubic","Extrapolate=Linear","MultiX=Average","Skip=True","Sort=True")</f>
        <v>14.393953739191012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46198</v>
      </c>
      <c r="T437" s="43">
        <f ca="1">_xll.BInterpol('Base CDI'!$H$4:$H$28,'Base CDI'!$J$4:$J$29,S437,"Cubic","Extrapolate=Linear","MultiX=Average","Skip=True","Sort=True")</f>
        <v>14.534227546326472</v>
      </c>
      <c r="U437" s="43">
        <f ca="1">_xll.BInterpol('Base CDI'!$H$4:$H$28,'Base CDI'!$I$4:$I$29,S437,"Cubic","Extrapolate=Linear","MultiX=Average","Skip=True","Sort=True")</f>
        <v>14.391979045818625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46199</v>
      </c>
      <c r="T438" s="43">
        <f ca="1">_xll.BInterpol('Base CDI'!$H$4:$H$28,'Base CDI'!$J$4:$J$29,S438,"Cubic","Extrapolate=Linear","MultiX=Average","Skip=True","Sort=True")</f>
        <v>14.532706589828909</v>
      </c>
      <c r="U438" s="43">
        <f ca="1">_xll.BInterpol('Base CDI'!$H$4:$H$28,'Base CDI'!$I$4:$I$29,S438,"Cubic","Extrapolate=Linear","MultiX=Average","Skip=True","Sort=True")</f>
        <v>14.38999816267558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46200</v>
      </c>
      <c r="T439" s="43">
        <f ca="1">_xll.BInterpol('Base CDI'!$H$4:$H$28,'Base CDI'!$J$4:$J$29,S439,"Cubic","Extrapolate=Linear","MultiX=Average","Skip=True","Sort=True")</f>
        <v>14.531178889175417</v>
      </c>
      <c r="U439" s="43">
        <f ca="1">_xll.BInterpol('Base CDI'!$H$4:$H$28,'Base CDI'!$I$4:$I$29,S439,"Cubic","Extrapolate=Linear","MultiX=Average","Skip=True","Sort=True")</f>
        <v>14.388011064036146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46201</v>
      </c>
      <c r="T440" s="43">
        <f ca="1">_xll.BInterpol('Base CDI'!$H$4:$H$28,'Base CDI'!$J$4:$J$29,S440,"Cubic","Extrapolate=Linear","MultiX=Average","Skip=True","Sort=True")</f>
        <v>14.529644412115889</v>
      </c>
      <c r="U440" s="43">
        <f ca="1">_xll.BInterpol('Base CDI'!$H$4:$H$28,'Base CDI'!$I$4:$I$29,S440,"Cubic","Extrapolate=Linear","MultiX=Average","Skip=True","Sort=True")</f>
        <v>14.3860177241746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46202</v>
      </c>
      <c r="T441" s="43">
        <f ca="1">_xll.BInterpol('Base CDI'!$H$4:$H$28,'Base CDI'!$J$4:$J$29,S441,"Cubic","Extrapolate=Linear","MultiX=Average","Skip=True","Sort=True")</f>
        <v>14.528103126400216</v>
      </c>
      <c r="U441" s="43">
        <f ca="1">_xll.BInterpol('Base CDI'!$H$4:$H$28,'Base CDI'!$I$4:$I$29,S441,"Cubic","Extrapolate=Linear","MultiX=Average","Skip=True","Sort=True")</f>
        <v>14.384018117365212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46203</v>
      </c>
      <c r="T442" s="43">
        <f ca="1">_xll.BInterpol('Base CDI'!$H$4:$H$28,'Base CDI'!$J$4:$J$29,S442,"Cubic","Extrapolate=Linear","MultiX=Average","Skip=True","Sort=True")</f>
        <v>14.526554999778289</v>
      </c>
      <c r="U442" s="43">
        <f ca="1">_xll.BInterpol('Base CDI'!$H$4:$H$28,'Base CDI'!$I$4:$I$29,S442,"Cubic","Extrapolate=Linear","MultiX=Average","Skip=True","Sort=True")</f>
        <v>14.382012217882254</v>
      </c>
    </row>
    <row r="443" spans="16:21" x14ac:dyDescent="0.25">
      <c r="P443" s="10">
        <v>35153</v>
      </c>
      <c r="Q443">
        <v>2.120123</v>
      </c>
      <c r="S443" s="42">
        <f t="shared" ca="1" si="11"/>
        <v>46204</v>
      </c>
      <c r="T443" s="43">
        <f ca="1">_xll.BInterpol('Base CDI'!$H$4:$H$28,'Base CDI'!$J$4:$J$29,S443,"Cubic","Extrapolate=Linear","MultiX=Average","Skip=True","Sort=True")</f>
        <v>14.525</v>
      </c>
      <c r="U443" s="43">
        <f ca="1">_xll.BInterpol('Base CDI'!$H$4:$H$28,'Base CDI'!$I$4:$I$29,S443,"Cubic","Extrapolate=Linear","MultiX=Average","Skip=True","Sort=True")</f>
        <v>14.38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46205</v>
      </c>
      <c r="T444" s="43">
        <f ca="1">_xll.BInterpol('Base CDI'!$H$4:$H$28,'Base CDI'!$J$4:$J$29,S444,"Cubic","Extrapolate=Linear","MultiX=Average","Skip=True","Sort=True")</f>
        <v>14.523438112296807</v>
      </c>
      <c r="U444" s="43">
        <f ca="1">_xll.BInterpol('Base CDI'!$H$4:$H$28,'Base CDI'!$I$4:$I$29,S444,"Cubic","Extrapolate=Linear","MultiX=Average","Skip=True","Sort=True")</f>
        <v>14.377981454942587</v>
      </c>
    </row>
    <row r="445" spans="16:21" x14ac:dyDescent="0.25">
      <c r="P445" s="10">
        <v>35157</v>
      </c>
      <c r="Q445">
        <v>2.124422</v>
      </c>
      <c r="S445" s="42">
        <f t="shared" ca="1" si="11"/>
        <v>46206</v>
      </c>
      <c r="T445" s="43">
        <f ca="1">_xll.BInterpol('Base CDI'!$H$4:$H$28,'Base CDI'!$J$4:$J$29,S445,"Cubic","Extrapolate=Linear","MultiX=Average","Skip=True","Sort=True")</f>
        <v>14.521869391826444</v>
      </c>
      <c r="U445" s="43">
        <f ca="1">_xll.BInterpol('Base CDI'!$H$4:$H$28,'Base CDI'!$I$4:$I$29,S445,"Cubic","Extrapolate=Linear","MultiX=Average","Skip=True","Sort=True")</f>
        <v>14.3759566417336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46207</v>
      </c>
      <c r="T446" s="43">
        <f ca="1">_xll.BInterpol('Base CDI'!$H$4:$H$28,'Base CDI'!$J$4:$J$29,S446,"Cubic","Extrapolate=Linear","MultiX=Average","Skip=True","Sort=True")</f>
        <v>14.52029391122821</v>
      </c>
      <c r="U446" s="43">
        <f ca="1">_xll.BInterpol('Base CDI'!$H$4:$H$28,'Base CDI'!$I$4:$I$29,S446,"Cubic","Extrapolate=Linear","MultiX=Average","Skip=True","Sort=True")</f>
        <v>14.373925636346497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46208</v>
      </c>
      <c r="T447" s="43">
        <f ca="1">_xll.BInterpol('Base CDI'!$H$4:$H$28,'Base CDI'!$J$4:$J$29,S447,"Cubic","Extrapolate=Linear","MultiX=Average","Skip=True","Sort=True")</f>
        <v>14.518711743141404</v>
      </c>
      <c r="U447" s="43">
        <f ca="1">_xll.BInterpol('Base CDI'!$H$4:$H$28,'Base CDI'!$I$4:$I$29,S447,"Cubic","Extrapolate=Linear","MultiX=Average","Skip=True","Sort=True")</f>
        <v>14.371888514754728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46209</v>
      </c>
      <c r="T448" s="43">
        <f ca="1">_xll.BInterpol('Base CDI'!$H$4:$H$28,'Base CDI'!$J$4:$J$29,S448,"Cubic","Extrapolate=Linear","MultiX=Average","Skip=True","Sort=True")</f>
        <v>14.517122960205329</v>
      </c>
      <c r="U448" s="43">
        <f ca="1">_xll.BInterpol('Base CDI'!$H$4:$H$28,'Base CDI'!$I$4:$I$29,S448,"Cubic","Extrapolate=Linear","MultiX=Average","Skip=True","Sort=True")</f>
        <v>14.369845352931746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46210</v>
      </c>
      <c r="T449" s="43">
        <f ca="1">_xll.BInterpol('Base CDI'!$H$4:$H$28,'Base CDI'!$J$4:$J$29,S449,"Cubic","Extrapolate=Linear","MultiX=Average","Skip=True","Sort=True")</f>
        <v>14.515527635059284</v>
      </c>
      <c r="U449" s="43">
        <f ca="1">_xll.BInterpol('Base CDI'!$H$4:$H$28,'Base CDI'!$I$4:$I$29,S449,"Cubic","Extrapolate=Linear","MultiX=Average","Skip=True","Sort=True")</f>
        <v>14.367796226851006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46211</v>
      </c>
      <c r="T450" s="43">
        <f ca="1">_xll.BInterpol('Base CDI'!$H$4:$H$28,'Base CDI'!$J$4:$J$29,S450,"Cubic","Extrapolate=Linear","MultiX=Average","Skip=True","Sort=True")</f>
        <v>14.513925840342569</v>
      </c>
      <c r="U450" s="43">
        <f ca="1">_xll.BInterpol('Base CDI'!$H$4:$H$28,'Base CDI'!$I$4:$I$29,S450,"Cubic","Extrapolate=Linear","MultiX=Average","Skip=True","Sort=True")</f>
        <v>14.365741212485958</v>
      </c>
    </row>
    <row r="451" spans="16:21" x14ac:dyDescent="0.25">
      <c r="P451" s="10">
        <v>35167</v>
      </c>
      <c r="Q451">
        <v>2.137372</v>
      </c>
      <c r="S451" s="42">
        <f t="shared" ca="1" si="11"/>
        <v>46212</v>
      </c>
      <c r="T451" s="43">
        <f ca="1">_xll.BInterpol('Base CDI'!$H$4:$H$28,'Base CDI'!$J$4:$J$29,S451,"Cubic","Extrapolate=Linear","MultiX=Average","Skip=True","Sort=True")</f>
        <v>14.512317648694484</v>
      </c>
      <c r="U451" s="43">
        <f ca="1">_xll.BInterpol('Base CDI'!$H$4:$H$28,'Base CDI'!$I$4:$I$29,S451,"Cubic","Extrapolate=Linear","MultiX=Average","Skip=True","Sort=True")</f>
        <v>14.363680385810058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46213</v>
      </c>
      <c r="T452" s="43">
        <f ca="1">_xll.BInterpol('Base CDI'!$H$4:$H$28,'Base CDI'!$J$4:$J$29,S452,"Cubic","Extrapolate=Linear","MultiX=Average","Skip=True","Sort=True")</f>
        <v>14.510703132754331</v>
      </c>
      <c r="U452" s="43">
        <f ca="1">_xll.BInterpol('Base CDI'!$H$4:$H$28,'Base CDI'!$I$4:$I$29,S452,"Cubic","Extrapolate=Linear","MultiX=Average","Skip=True","Sort=True")</f>
        <v>14.361613822796755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46214</v>
      </c>
      <c r="T453" s="43">
        <f ca="1">_xll.BInterpol('Base CDI'!$H$4:$H$28,'Base CDI'!$J$4:$J$29,S453,"Cubic","Extrapolate=Linear","MultiX=Average","Skip=True","Sort=True")</f>
        <v>14.509082365161408</v>
      </c>
      <c r="U453" s="43">
        <f ca="1">_xll.BInterpol('Base CDI'!$H$4:$H$28,'Base CDI'!$I$4:$I$29,S453,"Cubic","Extrapolate=Linear","MultiX=Average","Skip=True","Sort=True")</f>
        <v>14.359541599419506</v>
      </c>
    </row>
    <row r="454" spans="16:21" x14ac:dyDescent="0.25">
      <c r="P454" s="10">
        <v>35172</v>
      </c>
      <c r="Q454">
        <v>2.144126</v>
      </c>
      <c r="S454" s="42">
        <f t="shared" ca="1" si="11"/>
        <v>46215</v>
      </c>
      <c r="T454" s="43">
        <f ca="1">_xll.BInterpol('Base CDI'!$H$4:$H$28,'Base CDI'!$J$4:$J$29,S454,"Cubic","Extrapolate=Linear","MultiX=Average","Skip=True","Sort=True")</f>
        <v>14.507455418555017</v>
      </c>
      <c r="U454" s="43">
        <f ca="1">_xll.BInterpol('Base CDI'!$H$4:$H$28,'Base CDI'!$I$4:$I$29,S454,"Cubic","Extrapolate=Linear","MultiX=Average","Skip=True","Sort=True")</f>
        <v>14.357463791651762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46216</v>
      </c>
      <c r="T455" s="43">
        <f ca="1">_xll.BInterpol('Base CDI'!$H$4:$H$28,'Base CDI'!$J$4:$J$29,S455,"Cubic","Extrapolate=Linear","MultiX=Average","Skip=True","Sort=True")</f>
        <v>14.505822365574458</v>
      </c>
      <c r="U455" s="43">
        <f ca="1">_xll.BInterpol('Base CDI'!$H$4:$H$28,'Base CDI'!$I$4:$I$29,S455,"Cubic","Extrapolate=Linear","MultiX=Average","Skip=True","Sort=True")</f>
        <v>14.355380475466974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46217</v>
      </c>
      <c r="T456" s="43">
        <f ca="1">_xll.BInterpol('Base CDI'!$H$4:$H$28,'Base CDI'!$J$4:$J$29,S456,"Cubic","Extrapolate=Linear","MultiX=Average","Skip=True","Sort=True")</f>
        <v>14.504183278859029</v>
      </c>
      <c r="U456" s="43">
        <f ca="1">_xll.BInterpol('Base CDI'!$H$4:$H$28,'Base CDI'!$I$4:$I$29,S456,"Cubic","Extrapolate=Linear","MultiX=Average","Skip=True","Sort=True")</f>
        <v>14.3532917268386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46218</v>
      </c>
      <c r="T457" s="43">
        <f ca="1">_xll.BInterpol('Base CDI'!$H$4:$H$28,'Base CDI'!$J$4:$J$29,S457,"Cubic","Extrapolate=Linear","MultiX=Average","Skip=True","Sort=True")</f>
        <v>14.502538231048034</v>
      </c>
      <c r="U457" s="43">
        <f ca="1">_xll.BInterpol('Base CDI'!$H$4:$H$28,'Base CDI'!$I$4:$I$29,S457,"Cubic","Extrapolate=Linear","MultiX=Average","Skip=True","Sort=True")</f>
        <v>14.351197621740088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46219</v>
      </c>
      <c r="T458" s="43">
        <f ca="1">_xll.BInterpol('Base CDI'!$H$4:$H$28,'Base CDI'!$J$4:$J$29,S458,"Cubic","Extrapolate=Linear","MultiX=Average","Skip=True","Sort=True")</f>
        <v>14.500887294780769</v>
      </c>
      <c r="U458" s="43">
        <f ca="1">_xll.BInterpol('Base CDI'!$H$4:$H$28,'Base CDI'!$I$4:$I$29,S458,"Cubic","Extrapolate=Linear","MultiX=Average","Skip=True","Sort=True")</f>
        <v>14.349098236144894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46220</v>
      </c>
      <c r="T459" s="43">
        <f ca="1">_xll.BInterpol('Base CDI'!$H$4:$H$28,'Base CDI'!$J$4:$J$29,S459,"Cubic","Extrapolate=Linear","MultiX=Average","Skip=True","Sort=True")</f>
        <v>14.499230542696539</v>
      </c>
      <c r="U459" s="43">
        <f ca="1">_xll.BInterpol('Base CDI'!$H$4:$H$28,'Base CDI'!$I$4:$I$29,S459,"Cubic","Extrapolate=Linear","MultiX=Average","Skip=True","Sort=True")</f>
        <v>14.346993646026469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46221</v>
      </c>
      <c r="T460" s="43">
        <f ca="1">_xll.BInterpol('Base CDI'!$H$4:$H$28,'Base CDI'!$J$4:$J$29,S460,"Cubic","Extrapolate=Linear","MultiX=Average","Skip=True","Sort=True")</f>
        <v>14.49756804743464</v>
      </c>
      <c r="U460" s="43">
        <f ca="1">_xll.BInterpol('Base CDI'!$H$4:$H$28,'Base CDI'!$I$4:$I$29,S460,"Cubic","Extrapolate=Linear","MultiX=Average","Skip=True","Sort=True")</f>
        <v>14.344883927358266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46222</v>
      </c>
      <c r="T461" s="43">
        <f ca="1">_xll.BInterpol('Base CDI'!$H$4:$H$28,'Base CDI'!$J$4:$J$29,S461,"Cubic","Extrapolate=Linear","MultiX=Average","Skip=True","Sort=True")</f>
        <v>14.495899881634376</v>
      </c>
      <c r="U461" s="43">
        <f ca="1">_xll.BInterpol('Base CDI'!$H$4:$H$28,'Base CDI'!$I$4:$I$29,S461,"Cubic","Extrapolate=Linear","MultiX=Average","Skip=True","Sort=True")</f>
        <v>14.342769156113739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46223</v>
      </c>
      <c r="T462" s="43">
        <f ca="1">_xll.BInterpol('Base CDI'!$H$4:$H$28,'Base CDI'!$J$4:$J$29,S462,"Cubic","Extrapolate=Linear","MultiX=Average","Skip=True","Sort=True")</f>
        <v>14.494226117935044</v>
      </c>
      <c r="U462" s="43">
        <f ca="1">_xll.BInterpol('Base CDI'!$H$4:$H$28,'Base CDI'!$I$4:$I$29,S462,"Cubic","Extrapolate=Linear","MultiX=Average","Skip=True","Sort=True")</f>
        <v>14.340649408266341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46224</v>
      </c>
      <c r="T463" s="43">
        <f ca="1">_xll.BInterpol('Base CDI'!$H$4:$H$28,'Base CDI'!$J$4:$J$29,S463,"Cubic","Extrapolate=Linear","MultiX=Average","Skip=True","Sort=True")</f>
        <v>14.492546828975946</v>
      </c>
      <c r="U463" s="43">
        <f ca="1">_xll.BInterpol('Base CDI'!$H$4:$H$28,'Base CDI'!$I$4:$I$29,S463,"Cubic","Extrapolate=Linear","MultiX=Average","Skip=True","Sort=True")</f>
        <v>14.338524759789523</v>
      </c>
    </row>
    <row r="464" spans="16:21" x14ac:dyDescent="0.25">
      <c r="P464" s="10">
        <v>35187</v>
      </c>
      <c r="Q464">
        <v>2.165476</v>
      </c>
      <c r="S464" s="42">
        <f t="shared" ca="1" si="12"/>
        <v>46225</v>
      </c>
      <c r="T464" s="43">
        <f ca="1">_xll.BInterpol('Base CDI'!$H$4:$H$28,'Base CDI'!$J$4:$J$29,S464,"Cubic","Extrapolate=Linear","MultiX=Average","Skip=True","Sort=True")</f>
        <v>14.490862087396382</v>
      </c>
      <c r="U464" s="43">
        <f ca="1">_xll.BInterpol('Base CDI'!$H$4:$H$28,'Base CDI'!$I$4:$I$29,S464,"Cubic","Extrapolate=Linear","MultiX=Average","Skip=True","Sort=True")</f>
        <v>14.336395286656741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46226</v>
      </c>
      <c r="T465" s="43">
        <f ca="1">_xll.BInterpol('Base CDI'!$H$4:$H$28,'Base CDI'!$J$4:$J$29,S465,"Cubic","Extrapolate=Linear","MultiX=Average","Skip=True","Sort=True")</f>
        <v>14.489171965835652</v>
      </c>
      <c r="U465" s="43">
        <f ca="1">_xll.BInterpol('Base CDI'!$H$4:$H$28,'Base CDI'!$I$4:$I$29,S465,"Cubic","Extrapolate=Linear","MultiX=Average","Skip=True","Sort=True")</f>
        <v>14.334261064841444</v>
      </c>
    </row>
    <row r="466" spans="16:21" x14ac:dyDescent="0.25">
      <c r="P466" s="10">
        <v>35191</v>
      </c>
      <c r="Q466">
        <v>2.169311</v>
      </c>
      <c r="S466" s="42">
        <f t="shared" ca="1" si="12"/>
        <v>46227</v>
      </c>
      <c r="T466" s="43">
        <f ca="1">_xll.BInterpol('Base CDI'!$H$4:$H$28,'Base CDI'!$J$4:$J$29,S466,"Cubic","Extrapolate=Linear","MultiX=Average","Skip=True","Sort=True")</f>
        <v>14.487476536933057</v>
      </c>
      <c r="U466" s="43">
        <f ca="1">_xll.BInterpol('Base CDI'!$H$4:$H$28,'Base CDI'!$I$4:$I$29,S466,"Cubic","Extrapolate=Linear","MultiX=Average","Skip=True","Sort=True")</f>
        <v>14.332122170317088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46228</v>
      </c>
      <c r="T467" s="43">
        <f ca="1">_xll.BInterpol('Base CDI'!$H$4:$H$28,'Base CDI'!$J$4:$J$29,S467,"Cubic","Extrapolate=Linear","MultiX=Average","Skip=True","Sort=True")</f>
        <v>14.485775873327896</v>
      </c>
      <c r="U467" s="43">
        <f ca="1">_xll.BInterpol('Base CDI'!$H$4:$H$28,'Base CDI'!$I$4:$I$29,S467,"Cubic","Extrapolate=Linear","MultiX=Average","Skip=True","Sort=True")</f>
        <v>14.329978679057126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46229</v>
      </c>
      <c r="T468" s="43">
        <f ca="1">_xll.BInterpol('Base CDI'!$H$4:$H$28,'Base CDI'!$J$4:$J$29,S468,"Cubic","Extrapolate=Linear","MultiX=Average","Skip=True","Sort=True")</f>
        <v>14.48407004765947</v>
      </c>
      <c r="U468" s="43">
        <f ca="1">_xll.BInterpol('Base CDI'!$H$4:$H$28,'Base CDI'!$I$4:$I$29,S468,"Cubic","Extrapolate=Linear","MultiX=Average","Skip=True","Sort=True")</f>
        <v>14.327830667035009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46230</v>
      </c>
      <c r="T469" s="43">
        <f ca="1">_xll.BInterpol('Base CDI'!$H$4:$H$28,'Base CDI'!$J$4:$J$29,S469,"Cubic","Extrapolate=Linear","MultiX=Average","Skip=True","Sort=True")</f>
        <v>14.48235913256708</v>
      </c>
      <c r="U469" s="43">
        <f ca="1">_xll.BInterpol('Base CDI'!$H$4:$H$28,'Base CDI'!$I$4:$I$29,S469,"Cubic","Extrapolate=Linear","MultiX=Average","Skip=True","Sort=True")</f>
        <v>14.32567821022419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46231</v>
      </c>
      <c r="T470" s="43">
        <f ca="1">_xll.BInterpol('Base CDI'!$H$4:$H$28,'Base CDI'!$J$4:$J$29,S470,"Cubic","Extrapolate=Linear","MultiX=Average","Skip=True","Sort=True")</f>
        <v>14.480643200690025</v>
      </c>
      <c r="U470" s="43">
        <f ca="1">_xll.BInterpol('Base CDI'!$H$4:$H$28,'Base CDI'!$I$4:$I$29,S470,"Cubic","Extrapolate=Linear","MultiX=Average","Skip=True","Sort=True")</f>
        <v>14.323521384598124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46232</v>
      </c>
      <c r="T471" s="43">
        <f ca="1">_xll.BInterpol('Base CDI'!$H$4:$H$28,'Base CDI'!$J$4:$J$29,S471,"Cubic","Extrapolate=Linear","MultiX=Average","Skip=True","Sort=True")</f>
        <v>14.478922324667606</v>
      </c>
      <c r="U471" s="43">
        <f ca="1">_xll.BInterpol('Base CDI'!$H$4:$H$28,'Base CDI'!$I$4:$I$29,S471,"Cubic","Extrapolate=Linear","MultiX=Average","Skip=True","Sort=True")</f>
        <v>14.321360266130261</v>
      </c>
    </row>
    <row r="472" spans="16:21" x14ac:dyDescent="0.25">
      <c r="P472" s="10">
        <v>35199</v>
      </c>
      <c r="Q472">
        <v>2.18079</v>
      </c>
      <c r="S472" s="42">
        <f t="shared" ca="1" si="12"/>
        <v>46233</v>
      </c>
      <c r="T472" s="43">
        <f ca="1">_xll.BInterpol('Base CDI'!$H$4:$H$28,'Base CDI'!$J$4:$J$29,S472,"Cubic","Extrapolate=Linear","MultiX=Average","Skip=True","Sort=True")</f>
        <v>14.477196577139122</v>
      </c>
      <c r="U472" s="43">
        <f ca="1">_xll.BInterpol('Base CDI'!$H$4:$H$28,'Base CDI'!$I$4:$I$29,S472,"Cubic","Extrapolate=Linear","MultiX=Average","Skip=True","Sort=True")</f>
        <v>14.319194930794058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46234</v>
      </c>
      <c r="T473" s="43">
        <f ca="1">_xll.BInterpol('Base CDI'!$H$4:$H$28,'Base CDI'!$J$4:$J$29,S473,"Cubic","Extrapolate=Linear","MultiX=Average","Skip=True","Sort=True")</f>
        <v>14.475466030743874</v>
      </c>
      <c r="U473" s="43">
        <f ca="1">_xll.BInterpol('Base CDI'!$H$4:$H$28,'Base CDI'!$I$4:$I$29,S473,"Cubic","Extrapolate=Linear","MultiX=Average","Skip=True","Sort=True")</f>
        <v>14.317025454562964</v>
      </c>
    </row>
    <row r="474" spans="16:21" x14ac:dyDescent="0.25">
      <c r="P474" s="10">
        <v>35201</v>
      </c>
      <c r="Q474">
        <v>2.184644</v>
      </c>
      <c r="S474" s="42">
        <f t="shared" ca="1" si="12"/>
        <v>46235</v>
      </c>
      <c r="T474" s="43">
        <f ca="1">_xll.BInterpol('Base CDI'!$H$4:$H$28,'Base CDI'!$J$4:$J$29,S474,"Cubic","Extrapolate=Linear","MultiX=Average","Skip=True","Sort=True")</f>
        <v>14.473730758121164</v>
      </c>
      <c r="U474" s="43">
        <f ca="1">_xll.BInterpol('Base CDI'!$H$4:$H$28,'Base CDI'!$I$4:$I$29,S474,"Cubic","Extrapolate=Linear","MultiX=Average","Skip=True","Sort=True")</f>
        <v>14.314851913410434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46236</v>
      </c>
      <c r="T475" s="43">
        <f ca="1">_xll.BInterpol('Base CDI'!$H$4:$H$28,'Base CDI'!$J$4:$J$29,S475,"Cubic","Extrapolate=Linear","MultiX=Average","Skip=True","Sort=True")</f>
        <v>14.47199083191029</v>
      </c>
      <c r="U475" s="43">
        <f ca="1">_xll.BInterpol('Base CDI'!$H$4:$H$28,'Base CDI'!$I$4:$I$29,S475,"Cubic","Extrapolate=Linear","MultiX=Average","Skip=True","Sort=True")</f>
        <v>14.31267438330992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46237</v>
      </c>
      <c r="T476" s="43">
        <f ca="1">_xll.BInterpol('Base CDI'!$H$4:$H$28,'Base CDI'!$J$4:$J$29,S476,"Cubic","Extrapolate=Linear","MultiX=Average","Skip=True","Sort=True")</f>
        <v>14.470246324750553</v>
      </c>
      <c r="U476" s="43">
        <f ca="1">_xll.BInterpol('Base CDI'!$H$4:$H$28,'Base CDI'!$I$4:$I$29,S476,"Cubic","Extrapolate=Linear","MultiX=Average","Skip=True","Sort=True")</f>
        <v>14.310492940234875</v>
      </c>
    </row>
    <row r="477" spans="16:21" x14ac:dyDescent="0.25">
      <c r="P477" s="10">
        <v>35206</v>
      </c>
      <c r="Q477">
        <v>2.190439</v>
      </c>
      <c r="S477" s="42">
        <f t="shared" ca="1" si="12"/>
        <v>46238</v>
      </c>
      <c r="T477" s="43">
        <f ca="1">_xll.BInterpol('Base CDI'!$H$4:$H$28,'Base CDI'!$J$4:$J$29,S477,"Cubic","Extrapolate=Linear","MultiX=Average","Skip=True","Sort=True")</f>
        <v>14.468497309281254</v>
      </c>
      <c r="U477" s="43">
        <f ca="1">_xll.BInterpol('Base CDI'!$H$4:$H$28,'Base CDI'!$I$4:$I$29,S477,"Cubic","Extrapolate=Linear","MultiX=Average","Skip=True","Sort=True")</f>
        <v>14.308307660158752</v>
      </c>
    </row>
    <row r="478" spans="16:21" x14ac:dyDescent="0.25">
      <c r="P478" s="10">
        <v>35207</v>
      </c>
      <c r="Q478">
        <v>2.192374</v>
      </c>
      <c r="S478" s="42">
        <f t="shared" ca="1" si="12"/>
        <v>46239</v>
      </c>
      <c r="T478" s="43">
        <f ca="1">_xll.BInterpol('Base CDI'!$H$4:$H$28,'Base CDI'!$J$4:$J$29,S478,"Cubic","Extrapolate=Linear","MultiX=Average","Skip=True","Sort=True")</f>
        <v>14.466743858141692</v>
      </c>
      <c r="U478" s="43">
        <f ca="1">_xll.BInterpol('Base CDI'!$H$4:$H$28,'Base CDI'!$I$4:$I$29,S478,"Cubic","Extrapolate=Linear","MultiX=Average","Skip=True","Sort=True")</f>
        <v>14.306118619055004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46240</v>
      </c>
      <c r="T479" s="43">
        <f ca="1">_xll.BInterpol('Base CDI'!$H$4:$H$28,'Base CDI'!$J$4:$J$29,S479,"Cubic","Extrapolate=Linear","MultiX=Average","Skip=True","Sort=True")</f>
        <v>14.464986043971168</v>
      </c>
      <c r="U479" s="43">
        <f ca="1">_xll.BInterpol('Base CDI'!$H$4:$H$28,'Base CDI'!$I$4:$I$29,S479,"Cubic","Extrapolate=Linear","MultiX=Average","Skip=True","Sort=True")</f>
        <v>14.303925892897086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46241</v>
      </c>
      <c r="T480" s="43">
        <f ca="1">_xll.BInterpol('Base CDI'!$H$4:$H$28,'Base CDI'!$J$4:$J$29,S480,"Cubic","Extrapolate=Linear","MultiX=Average","Skip=True","Sort=True")</f>
        <v>14.463223939408982</v>
      </c>
      <c r="U480" s="43">
        <f ca="1">_xll.BInterpol('Base CDI'!$H$4:$H$28,'Base CDI'!$I$4:$I$29,S480,"Cubic","Extrapolate=Linear","MultiX=Average","Skip=True","Sort=True")</f>
        <v>14.301729557658446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46242</v>
      </c>
      <c r="T481" s="43">
        <f ca="1">_xll.BInterpol('Base CDI'!$H$4:$H$28,'Base CDI'!$J$4:$J$29,S481,"Cubic","Extrapolate=Linear","MultiX=Average","Skip=True","Sort=True")</f>
        <v>14.461457617094434</v>
      </c>
      <c r="U481" s="43">
        <f ca="1">_xll.BInterpol('Base CDI'!$H$4:$H$28,'Base CDI'!$I$4:$I$29,S481,"Cubic","Extrapolate=Linear","MultiX=Average","Skip=True","Sort=True")</f>
        <v>14.299529689312541</v>
      </c>
    </row>
    <row r="482" spans="16:21" x14ac:dyDescent="0.25">
      <c r="P482" s="10">
        <v>35213</v>
      </c>
      <c r="Q482">
        <v>2.20024</v>
      </c>
      <c r="S482" s="42">
        <f t="shared" ca="1" si="12"/>
        <v>46243</v>
      </c>
      <c r="T482" s="43">
        <f ca="1">_xll.BInterpol('Base CDI'!$H$4:$H$28,'Base CDI'!$J$4:$J$29,S482,"Cubic","Extrapolate=Linear","MultiX=Average","Skip=True","Sort=True")</f>
        <v>14.459687149666825</v>
      </c>
      <c r="U482" s="43">
        <f ca="1">_xll.BInterpol('Base CDI'!$H$4:$H$28,'Base CDI'!$I$4:$I$29,S482,"Cubic","Extrapolate=Linear","MultiX=Average","Skip=True","Sort=True")</f>
        <v>14.297326363832822</v>
      </c>
    </row>
    <row r="483" spans="16:21" x14ac:dyDescent="0.25">
      <c r="P483" s="10">
        <v>35214</v>
      </c>
      <c r="Q483">
        <v>2.202331</v>
      </c>
      <c r="S483" s="42">
        <f t="shared" ca="1" si="12"/>
        <v>46244</v>
      </c>
      <c r="T483" s="43">
        <f ca="1">_xll.BInterpol('Base CDI'!$H$4:$H$28,'Base CDI'!$J$4:$J$29,S483,"Cubic","Extrapolate=Linear","MultiX=Average","Skip=True","Sort=True")</f>
        <v>14.457912609765454</v>
      </c>
      <c r="U483" s="43">
        <f ca="1">_xll.BInterpol('Base CDI'!$H$4:$H$28,'Base CDI'!$I$4:$I$29,S483,"Cubic","Extrapolate=Linear","MultiX=Average","Skip=True","Sort=True")</f>
        <v>14.295119657192743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46245</v>
      </c>
      <c r="T484" s="43">
        <f ca="1">_xll.BInterpol('Base CDI'!$H$4:$H$28,'Base CDI'!$J$4:$J$29,S484,"Cubic","Extrapolate=Linear","MultiX=Average","Skip=True","Sort=True")</f>
        <v>14.456134070029623</v>
      </c>
      <c r="U484" s="43">
        <f ca="1">_xll.BInterpol('Base CDI'!$H$4:$H$28,'Base CDI'!$I$4:$I$29,S484,"Cubic","Extrapolate=Linear","MultiX=Average","Skip=True","Sort=True")</f>
        <v>14.292909645365757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46246</v>
      </c>
      <c r="T485" s="43">
        <f ca="1">_xll.BInterpol('Base CDI'!$H$4:$H$28,'Base CDI'!$J$4:$J$29,S485,"Cubic","Extrapolate=Linear","MultiX=Average","Skip=True","Sort=True")</f>
        <v>14.454351603098633</v>
      </c>
      <c r="U485" s="43">
        <f ca="1">_xll.BInterpol('Base CDI'!$H$4:$H$28,'Base CDI'!$I$4:$I$29,S485,"Cubic","Extrapolate=Linear","MultiX=Average","Skip=True","Sort=True")</f>
        <v>14.290696404325317</v>
      </c>
    </row>
    <row r="486" spans="16:21" x14ac:dyDescent="0.25">
      <c r="P486" s="10">
        <v>35219</v>
      </c>
      <c r="Q486">
        <v>2.208885</v>
      </c>
      <c r="S486" s="42">
        <f t="shared" ca="1" si="12"/>
        <v>46247</v>
      </c>
      <c r="T486" s="43">
        <f ca="1">_xll.BInterpol('Base CDI'!$H$4:$H$28,'Base CDI'!$J$4:$J$29,S486,"Cubic","Extrapolate=Linear","MultiX=Average","Skip=True","Sort=True")</f>
        <v>14.452565281611781</v>
      </c>
      <c r="U486" s="43">
        <f ca="1">_xll.BInterpol('Base CDI'!$H$4:$H$28,'Base CDI'!$I$4:$I$29,S486,"Cubic","Extrapolate=Linear","MultiX=Average","Skip=True","Sort=True")</f>
        <v>14.288480010044873</v>
      </c>
    </row>
    <row r="487" spans="16:21" x14ac:dyDescent="0.25">
      <c r="P487" s="10">
        <v>35220</v>
      </c>
      <c r="Q487">
        <v>2.211131</v>
      </c>
      <c r="S487" s="42">
        <f t="shared" ca="1" si="12"/>
        <v>46248</v>
      </c>
      <c r="T487" s="43">
        <f ca="1">_xll.BInterpol('Base CDI'!$H$4:$H$28,'Base CDI'!$J$4:$J$29,S487,"Cubic","Extrapolate=Linear","MultiX=Average","Skip=True","Sort=True")</f>
        <v>14.450775178208369</v>
      </c>
      <c r="U487" s="43">
        <f ca="1">_xll.BInterpol('Base CDI'!$H$4:$H$28,'Base CDI'!$I$4:$I$29,S487,"Cubic","Extrapolate=Linear","MultiX=Average","Skip=True","Sort=True")</f>
        <v>14.286260538497883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46249</v>
      </c>
      <c r="T488" s="43">
        <f ca="1">_xll.BInterpol('Base CDI'!$H$4:$H$28,'Base CDI'!$J$4:$J$29,S488,"Cubic","Extrapolate=Linear","MultiX=Average","Skip=True","Sort=True")</f>
        <v>14.448981365527697</v>
      </c>
      <c r="U488" s="43">
        <f ca="1">_xll.BInterpol('Base CDI'!$H$4:$H$28,'Base CDI'!$I$4:$I$29,S488,"Cubic","Extrapolate=Linear","MultiX=Average","Skip=True","Sort=True")</f>
        <v>14.284038065657795</v>
      </c>
    </row>
    <row r="489" spans="16:21" x14ac:dyDescent="0.25">
      <c r="P489" s="10">
        <v>35223</v>
      </c>
      <c r="Q489">
        <v>2.215659</v>
      </c>
      <c r="S489" s="42">
        <f t="shared" ca="1" si="12"/>
        <v>46250</v>
      </c>
      <c r="T489" s="43">
        <f ca="1">_xll.BInterpol('Base CDI'!$H$4:$H$28,'Base CDI'!$J$4:$J$29,S489,"Cubic","Extrapolate=Linear","MultiX=Average","Skip=True","Sort=True")</f>
        <v>14.447183916209065</v>
      </c>
      <c r="U489" s="43">
        <f ca="1">_xll.BInterpol('Base CDI'!$H$4:$H$28,'Base CDI'!$I$4:$I$29,S489,"Cubic","Extrapolate=Linear","MultiX=Average","Skip=True","Sort=True")</f>
        <v>14.281812667498066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46251</v>
      </c>
      <c r="T490" s="43">
        <f ca="1">_xll.BInterpol('Base CDI'!$H$4:$H$28,'Base CDI'!$J$4:$J$29,S490,"Cubic","Extrapolate=Linear","MultiX=Average","Skip=True","Sort=True")</f>
        <v>14.445382902891774</v>
      </c>
      <c r="U490" s="43">
        <f ca="1">_xll.BInterpol('Base CDI'!$H$4:$H$28,'Base CDI'!$I$4:$I$29,S490,"Cubic","Extrapolate=Linear","MultiX=Average","Skip=True","Sort=True")</f>
        <v>14.279584419992146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46252</v>
      </c>
      <c r="T491" s="43">
        <f ca="1">_xll.BInterpol('Base CDI'!$H$4:$H$28,'Base CDI'!$J$4:$J$29,S491,"Cubic","Extrapolate=Linear","MultiX=Average","Skip=True","Sort=True")</f>
        <v>14.443578398215125</v>
      </c>
      <c r="U491" s="43">
        <f ca="1">_xll.BInterpol('Base CDI'!$H$4:$H$28,'Base CDI'!$I$4:$I$29,S491,"Cubic","Extrapolate=Linear","MultiX=Average","Skip=True","Sort=True")</f>
        <v>14.277353399113489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46253</v>
      </c>
      <c r="T492" s="43">
        <f ca="1">_xll.BInterpol('Base CDI'!$H$4:$H$28,'Base CDI'!$J$4:$J$29,S492,"Cubic","Extrapolate=Linear","MultiX=Average","Skip=True","Sort=True")</f>
        <v>14.441770474818416</v>
      </c>
      <c r="U492" s="43">
        <f ca="1">_xll.BInterpol('Base CDI'!$H$4:$H$28,'Base CDI'!$I$4:$I$29,S492,"Cubic","Extrapolate=Linear","MultiX=Average","Skip=True","Sort=True")</f>
        <v>14.275119680835546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46254</v>
      </c>
      <c r="T493" s="43">
        <f ca="1">_xll.BInterpol('Base CDI'!$H$4:$H$28,'Base CDI'!$J$4:$J$29,S493,"Cubic","Extrapolate=Linear","MultiX=Average","Skip=True","Sort=True")</f>
        <v>14.43995920534095</v>
      </c>
      <c r="U493" s="43">
        <f ca="1">_xll.BInterpol('Base CDI'!$H$4:$H$28,'Base CDI'!$I$4:$I$29,S493,"Cubic","Extrapolate=Linear","MultiX=Average","Skip=True","Sort=True")</f>
        <v>14.272883341131774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46255</v>
      </c>
      <c r="T494" s="43">
        <f ca="1">_xll.BInterpol('Base CDI'!$H$4:$H$28,'Base CDI'!$J$4:$J$29,S494,"Cubic","Extrapolate=Linear","MultiX=Average","Skip=True","Sort=True")</f>
        <v>14.438144662422024</v>
      </c>
      <c r="U494" s="43">
        <f ca="1">_xll.BInterpol('Base CDI'!$H$4:$H$28,'Base CDI'!$I$4:$I$29,S494,"Cubic","Extrapolate=Linear","MultiX=Average","Skip=True","Sort=True")</f>
        <v>14.270644455975622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46256</v>
      </c>
      <c r="T495" s="43">
        <f ca="1">_xll.BInterpol('Base CDI'!$H$4:$H$28,'Base CDI'!$J$4:$J$29,S495,"Cubic","Extrapolate=Linear","MultiX=Average","Skip=True","Sort=True")</f>
        <v>14.43632691870094</v>
      </c>
      <c r="U495" s="43">
        <f ca="1">_xll.BInterpol('Base CDI'!$H$4:$H$28,'Base CDI'!$I$4:$I$29,S495,"Cubic","Extrapolate=Linear","MultiX=Average","Skip=True","Sort=True")</f>
        <v>14.268403101340546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46257</v>
      </c>
      <c r="T496" s="43">
        <f ca="1">_xll.BInterpol('Base CDI'!$H$4:$H$28,'Base CDI'!$J$4:$J$29,S496,"Cubic","Extrapolate=Linear","MultiX=Average","Skip=True","Sort=True")</f>
        <v>14.434506046817001</v>
      </c>
      <c r="U496" s="43">
        <f ca="1">_xll.BInterpol('Base CDI'!$H$4:$H$28,'Base CDI'!$I$4:$I$29,S496,"Cubic","Extrapolate=Linear","MultiX=Average","Skip=True","Sort=True")</f>
        <v>14.266159353199997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46258</v>
      </c>
      <c r="T497" s="43">
        <f ca="1">_xll.BInterpol('Base CDI'!$H$4:$H$28,'Base CDI'!$J$4:$J$29,S497,"Cubic","Extrapolate=Linear","MultiX=Average","Skip=True","Sort=True")</f>
        <v>14.432682119409503</v>
      </c>
      <c r="U497" s="43">
        <f ca="1">_xll.BInterpol('Base CDI'!$H$4:$H$28,'Base CDI'!$I$4:$I$29,S497,"Cubic","Extrapolate=Linear","MultiX=Average","Skip=True","Sort=True")</f>
        <v>14.26391328752743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46259</v>
      </c>
      <c r="T498" s="43">
        <f ca="1">_xll.BInterpol('Base CDI'!$H$4:$H$28,'Base CDI'!$J$4:$J$29,S498,"Cubic","Extrapolate=Linear","MultiX=Average","Skip=True","Sort=True")</f>
        <v>14.430855209117746</v>
      </c>
      <c r="U498" s="43">
        <f ca="1">_xll.BInterpol('Base CDI'!$H$4:$H$28,'Base CDI'!$I$4:$I$29,S498,"Cubic","Extrapolate=Linear","MultiX=Average","Skip=True","Sort=True")</f>
        <v>14.261664980296294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46260</v>
      </c>
      <c r="T499" s="43">
        <f ca="1">_xll.BInterpol('Base CDI'!$H$4:$H$28,'Base CDI'!$J$4:$J$29,S499,"Cubic","Extrapolate=Linear","MultiX=Average","Skip=True","Sort=True")</f>
        <v>14.429025388581033</v>
      </c>
      <c r="U499" s="43">
        <f ca="1">_xll.BInterpol('Base CDI'!$H$4:$H$28,'Base CDI'!$I$4:$I$29,S499,"Cubic","Extrapolate=Linear","MultiX=Average","Skip=True","Sort=True")</f>
        <v>14.259414507480045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46261</v>
      </c>
      <c r="T500" s="43">
        <f ca="1">_xll.BInterpol('Base CDI'!$H$4:$H$28,'Base CDI'!$J$4:$J$29,S500,"Cubic","Extrapolate=Linear","MultiX=Average","Skip=True","Sort=True")</f>
        <v>14.427192730438664</v>
      </c>
      <c r="U500" s="43">
        <f ca="1">_xll.BInterpol('Base CDI'!$H$4:$H$28,'Base CDI'!$I$4:$I$29,S500,"Cubic","Extrapolate=Linear","MultiX=Average","Skip=True","Sort=True")</f>
        <v>14.257161945052134</v>
      </c>
    </row>
    <row r="501" spans="16:21" x14ac:dyDescent="0.25">
      <c r="P501" s="10">
        <v>35241</v>
      </c>
      <c r="Q501">
        <v>2.243865</v>
      </c>
      <c r="S501" s="42">
        <f t="shared" ca="1" si="12"/>
        <v>46262</v>
      </c>
      <c r="T501" s="43">
        <f ca="1">_xll.BInterpol('Base CDI'!$H$4:$H$28,'Base CDI'!$J$4:$J$29,S501,"Cubic","Extrapolate=Linear","MultiX=Average","Skip=True","Sort=True")</f>
        <v>14.425357307329939</v>
      </c>
      <c r="U501" s="43">
        <f ca="1">_xll.BInterpol('Base CDI'!$H$4:$H$28,'Base CDI'!$I$4:$I$29,S501,"Cubic","Extrapolate=Linear","MultiX=Average","Skip=True","Sort=True")</f>
        <v>14.254907368986018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46263</v>
      </c>
      <c r="T502" s="43">
        <f ca="1">_xll.BInterpol('Base CDI'!$H$4:$H$28,'Base CDI'!$J$4:$J$29,S502,"Cubic","Extrapolate=Linear","MultiX=Average","Skip=True","Sort=True")</f>
        <v>14.423519191894156</v>
      </c>
      <c r="U502" s="43">
        <f ca="1">_xll.BInterpol('Base CDI'!$H$4:$H$28,'Base CDI'!$I$4:$I$29,S502,"Cubic","Extrapolate=Linear","MultiX=Average","Skip=True","Sort=True")</f>
        <v>14.252650855255144</v>
      </c>
    </row>
    <row r="503" spans="16:21" x14ac:dyDescent="0.25">
      <c r="P503" s="10">
        <v>35243</v>
      </c>
      <c r="Q503">
        <v>2.247951</v>
      </c>
      <c r="S503" s="42">
        <f t="shared" ca="1" si="12"/>
        <v>46264</v>
      </c>
      <c r="T503" s="43">
        <f ca="1">_xll.BInterpol('Base CDI'!$H$4:$H$28,'Base CDI'!$J$4:$J$29,S503,"Cubic","Extrapolate=Linear","MultiX=Average","Skip=True","Sort=True")</f>
        <v>14.42167845677062</v>
      </c>
      <c r="U503" s="43">
        <f ca="1">_xll.BInterpol('Base CDI'!$H$4:$H$28,'Base CDI'!$I$4:$I$29,S503,"Cubic","Extrapolate=Linear","MultiX=Average","Skip=True","Sort=True")</f>
        <v>14.25039247983297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46265</v>
      </c>
      <c r="T504" s="43">
        <f ca="1">_xll.BInterpol('Base CDI'!$H$4:$H$28,'Base CDI'!$J$4:$J$29,S504,"Cubic","Extrapolate=Linear","MultiX=Average","Skip=True","Sort=True")</f>
        <v>14.419835174598626</v>
      </c>
      <c r="U504" s="43">
        <f ca="1">_xll.BInterpol('Base CDI'!$H$4:$H$28,'Base CDI'!$I$4:$I$29,S504,"Cubic","Extrapolate=Linear","MultiX=Average","Skip=True","Sort=True")</f>
        <v>14.248132318692946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46266</v>
      </c>
      <c r="T505" s="43">
        <f ca="1">_xll.BInterpol('Base CDI'!$H$4:$H$28,'Base CDI'!$J$4:$J$29,S505,"Cubic","Extrapolate=Linear","MultiX=Average","Skip=True","Sort=True")</f>
        <v>14.417989418017477</v>
      </c>
      <c r="U505" s="43">
        <f ca="1">_xll.BInterpol('Base CDI'!$H$4:$H$28,'Base CDI'!$I$4:$I$29,S505,"Cubic","Extrapolate=Linear","MultiX=Average","Skip=True","Sort=True")</f>
        <v>14.245870447808525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46267</v>
      </c>
      <c r="T506" s="43">
        <f ca="1">_xll.BInterpol('Base CDI'!$H$4:$H$28,'Base CDI'!$J$4:$J$29,S506,"Cubic","Extrapolate=Linear","MultiX=Average","Skip=True","Sort=True")</f>
        <v>14.416141259666473</v>
      </c>
      <c r="U506" s="43">
        <f ca="1">_xll.BInterpol('Base CDI'!$H$4:$H$28,'Base CDI'!$I$4:$I$29,S506,"Cubic","Extrapolate=Linear","MultiX=Average","Skip=True","Sort=True")</f>
        <v>14.243606943153161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46268</v>
      </c>
      <c r="T507" s="43">
        <f ca="1">_xll.BInterpol('Base CDI'!$H$4:$H$28,'Base CDI'!$J$4:$J$29,S507,"Cubic","Extrapolate=Linear","MultiX=Average","Skip=True","Sort=True")</f>
        <v>14.414290772184915</v>
      </c>
      <c r="U507" s="43">
        <f ca="1">_xll.BInterpol('Base CDI'!$H$4:$H$28,'Base CDI'!$I$4:$I$29,S507,"Cubic","Extrapolate=Linear","MultiX=Average","Skip=True","Sort=True")</f>
        <v>14.241341880700306</v>
      </c>
    </row>
    <row r="508" spans="16:21" x14ac:dyDescent="0.25">
      <c r="P508" s="10">
        <v>35250</v>
      </c>
      <c r="Q508">
        <v>2.257355</v>
      </c>
      <c r="S508" s="42">
        <f t="shared" ca="1" si="12"/>
        <v>46269</v>
      </c>
      <c r="T508" s="43">
        <f ca="1">_xll.BInterpol('Base CDI'!$H$4:$H$28,'Base CDI'!$J$4:$J$29,S508,"Cubic","Extrapolate=Linear","MultiX=Average","Skip=True","Sort=True")</f>
        <v>14.412438028212101</v>
      </c>
      <c r="U508" s="43">
        <f ca="1">_xll.BInterpol('Base CDI'!$H$4:$H$28,'Base CDI'!$I$4:$I$29,S508,"Cubic","Extrapolate=Linear","MultiX=Average","Skip=True","Sort=True")</f>
        <v>14.239075336423413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46270</v>
      </c>
      <c r="T509" s="43">
        <f ca="1">_xll.BInterpol('Base CDI'!$H$4:$H$28,'Base CDI'!$J$4:$J$29,S509,"Cubic","Extrapolate=Linear","MultiX=Average","Skip=True","Sort=True")</f>
        <v>14.410583100387333</v>
      </c>
      <c r="U509" s="43">
        <f ca="1">_xll.BInterpol('Base CDI'!$H$4:$H$28,'Base CDI'!$I$4:$I$29,S509,"Cubic","Extrapolate=Linear","MultiX=Average","Skip=True","Sort=True")</f>
        <v>14.236807386295938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46271</v>
      </c>
      <c r="T510" s="43">
        <f ca="1">_xll.BInterpol('Base CDI'!$H$4:$H$28,'Base CDI'!$J$4:$J$29,S510,"Cubic","Extrapolate=Linear","MultiX=Average","Skip=True","Sort=True")</f>
        <v>14.408726061349912</v>
      </c>
      <c r="U510" s="43">
        <f ca="1">_xll.BInterpol('Base CDI'!$H$4:$H$28,'Base CDI'!$I$4:$I$29,S510,"Cubic","Extrapolate=Linear","MultiX=Average","Skip=True","Sort=True")</f>
        <v>14.234538106291328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46272</v>
      </c>
      <c r="T511" s="43">
        <f ca="1">_xll.BInterpol('Base CDI'!$H$4:$H$28,'Base CDI'!$J$4:$J$29,S511,"Cubic","Extrapolate=Linear","MultiX=Average","Skip=True","Sort=True")</f>
        <v>14.406866983739137</v>
      </c>
      <c r="U511" s="43">
        <f ca="1">_xll.BInterpol('Base CDI'!$H$4:$H$28,'Base CDI'!$I$4:$I$29,S511,"Cubic","Extrapolate=Linear","MultiX=Average","Skip=True","Sort=True")</f>
        <v>14.232267572383043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46273</v>
      </c>
      <c r="T512" s="43">
        <f ca="1">_xll.BInterpol('Base CDI'!$H$4:$H$28,'Base CDI'!$J$4:$J$29,S512,"Cubic","Extrapolate=Linear","MultiX=Average","Skip=True","Sort=True")</f>
        <v>14.405005940194307</v>
      </c>
      <c r="U512" s="43">
        <f ca="1">_xll.BInterpol('Base CDI'!$H$4:$H$28,'Base CDI'!$I$4:$I$29,S512,"Cubic","Extrapolate=Linear","MultiX=Average","Skip=True","Sort=True")</f>
        <v>14.229995860544529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46274</v>
      </c>
      <c r="T513" s="43">
        <f ca="1">_xll.BInterpol('Base CDI'!$H$4:$H$28,'Base CDI'!$J$4:$J$29,S513,"Cubic","Extrapolate=Linear","MultiX=Average","Skip=True","Sort=True")</f>
        <v>14.403143003354725</v>
      </c>
      <c r="U513" s="43">
        <f ca="1">_xll.BInterpol('Base CDI'!$H$4:$H$28,'Base CDI'!$I$4:$I$29,S513,"Cubic","Extrapolate=Linear","MultiX=Average","Skip=True","Sort=True")</f>
        <v>14.227723046749242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46275</v>
      </c>
      <c r="T514" s="43">
        <f ca="1">_xll.BInterpol('Base CDI'!$H$4:$H$28,'Base CDI'!$J$4:$J$29,S514,"Cubic","Extrapolate=Linear","MultiX=Average","Skip=True","Sort=True")</f>
        <v>14.40127824585969</v>
      </c>
      <c r="U514" s="43">
        <f ca="1">_xll.BInterpol('Base CDI'!$H$4:$H$28,'Base CDI'!$I$4:$I$29,S514,"Cubic","Extrapolate=Linear","MultiX=Average","Skip=True","Sort=True")</f>
        <v>14.225449206970636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46276</v>
      </c>
      <c r="T515" s="43">
        <f ca="1">_xll.BInterpol('Base CDI'!$H$4:$H$28,'Base CDI'!$J$4:$J$29,S515,"Cubic","Extrapolate=Linear","MultiX=Average","Skip=True","Sort=True")</f>
        <v>14.399411740348501</v>
      </c>
      <c r="U515" s="43">
        <f ca="1">_xll.BInterpol('Base CDI'!$H$4:$H$28,'Base CDI'!$I$4:$I$29,S515,"Cubic","Extrapolate=Linear","MultiX=Average","Skip=True","Sort=True")</f>
        <v>14.223174417182163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46277</v>
      </c>
      <c r="T516" s="43">
        <f ca="1">_xll.BInterpol('Base CDI'!$H$4:$H$28,'Base CDI'!$J$4:$J$29,S516,"Cubic","Extrapolate=Linear","MultiX=Average","Skip=True","Sort=True")</f>
        <v>14.397543559460461</v>
      </c>
      <c r="U516" s="43">
        <f ca="1">_xll.BInterpol('Base CDI'!$H$4:$H$28,'Base CDI'!$I$4:$I$29,S516,"Cubic","Extrapolate=Linear","MultiX=Average","Skip=True","Sort=True")</f>
        <v>14.220898753357275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46278</v>
      </c>
      <c r="T517" s="43">
        <f ca="1">_xll.BInterpol('Base CDI'!$H$4:$H$28,'Base CDI'!$J$4:$J$29,S517,"Cubic","Extrapolate=Linear","MultiX=Average","Skip=True","Sort=True")</f>
        <v>14.395673775834869</v>
      </c>
      <c r="U517" s="43">
        <f ca="1">_xll.BInterpol('Base CDI'!$H$4:$H$28,'Base CDI'!$I$4:$I$29,S517,"Cubic","Extrapolate=Linear","MultiX=Average","Skip=True","Sort=True")</f>
        <v>14.218622291469426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46279</v>
      </c>
      <c r="T518" s="43">
        <f ca="1">_xll.BInterpol('Base CDI'!$H$4:$H$28,'Base CDI'!$J$4:$J$29,S518,"Cubic","Extrapolate=Linear","MultiX=Average","Skip=True","Sort=True")</f>
        <v>14.393802462111024</v>
      </c>
      <c r="U518" s="43">
        <f ca="1">_xll.BInterpol('Base CDI'!$H$4:$H$28,'Base CDI'!$I$4:$I$29,S518,"Cubic","Extrapolate=Linear","MultiX=Average","Skip=True","Sort=True")</f>
        <v>14.216345107492069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46280</v>
      </c>
      <c r="T519" s="43">
        <f ca="1">_xll.BInterpol('Base CDI'!$H$4:$H$28,'Base CDI'!$J$4:$J$29,S519,"Cubic","Extrapolate=Linear","MultiX=Average","Skip=True","Sort=True")</f>
        <v>14.391929690928228</v>
      </c>
      <c r="U519" s="43">
        <f ca="1">_xll.BInterpol('Base CDI'!$H$4:$H$28,'Base CDI'!$I$4:$I$29,S519,"Cubic","Extrapolate=Linear","MultiX=Average","Skip=True","Sort=True")</f>
        <v>14.214067277398655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46281</v>
      </c>
      <c r="T520" s="43">
        <f ca="1">_xll.BInterpol('Base CDI'!$H$4:$H$28,'Base CDI'!$J$4:$J$29,S520,"Cubic","Extrapolate=Linear","MultiX=Average","Skip=True","Sort=True")</f>
        <v>14.390055534925779</v>
      </c>
      <c r="U520" s="43">
        <f ca="1">_xll.BInterpol('Base CDI'!$H$4:$H$28,'Base CDI'!$I$4:$I$29,S520,"Cubic","Extrapolate=Linear","MultiX=Average","Skip=True","Sort=True")</f>
        <v>14.21178887716264</v>
      </c>
    </row>
    <row r="521" spans="16:21" x14ac:dyDescent="0.25">
      <c r="P521" s="10">
        <v>35269</v>
      </c>
      <c r="Q521">
        <v>2.281628</v>
      </c>
      <c r="S521" s="42">
        <f t="shared" ca="1" si="12"/>
        <v>46282</v>
      </c>
      <c r="T521" s="43">
        <f ca="1">_xll.BInterpol('Base CDI'!$H$4:$H$28,'Base CDI'!$J$4:$J$29,S521,"Cubic","Extrapolate=Linear","MultiX=Average","Skip=True","Sort=True")</f>
        <v>14.388180066742981</v>
      </c>
      <c r="U521" s="43">
        <f ca="1">_xll.BInterpol('Base CDI'!$H$4:$H$28,'Base CDI'!$I$4:$I$29,S521,"Cubic","Extrapolate=Linear","MultiX=Average","Skip=True","Sort=True")</f>
        <v>14.209509982757474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46283</v>
      </c>
      <c r="T522" s="43">
        <f ca="1">_xll.BInterpol('Base CDI'!$H$4:$H$28,'Base CDI'!$J$4:$J$29,S522,"Cubic","Extrapolate=Linear","MultiX=Average","Skip=True","Sort=True")</f>
        <v>14.386303359019131</v>
      </c>
      <c r="U522" s="43">
        <f ca="1">_xll.BInterpol('Base CDI'!$H$4:$H$28,'Base CDI'!$I$4:$I$29,S522,"Cubic","Extrapolate=Linear","MultiX=Average","Skip=True","Sort=True")</f>
        <v>14.207230670156612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46284</v>
      </c>
      <c r="T523" s="43">
        <f ca="1">_xll.BInterpol('Base CDI'!$H$4:$H$28,'Base CDI'!$J$4:$J$29,S523,"Cubic","Extrapolate=Linear","MultiX=Average","Skip=True","Sort=True")</f>
        <v>14.38442548439353</v>
      </c>
      <c r="U523" s="43">
        <f ca="1">_xll.BInterpol('Base CDI'!$H$4:$H$28,'Base CDI'!$I$4:$I$29,S523,"Cubic","Extrapolate=Linear","MultiX=Average","Skip=True","Sort=True")</f>
        <v>14.204951015333506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46285</v>
      </c>
      <c r="T524" s="43">
        <f ca="1">_xll.BInterpol('Base CDI'!$H$4:$H$28,'Base CDI'!$J$4:$J$29,S524,"Cubic","Extrapolate=Linear","MultiX=Average","Skip=True","Sort=True")</f>
        <v>14.382546515505478</v>
      </c>
      <c r="U524" s="43">
        <f ca="1">_xll.BInterpol('Base CDI'!$H$4:$H$28,'Base CDI'!$I$4:$I$29,S524,"Cubic","Extrapolate=Linear","MultiX=Average","Skip=True","Sort=True")</f>
        <v>14.202671094261611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46286</v>
      </c>
      <c r="T525" s="43">
        <f ca="1">_xll.BInterpol('Base CDI'!$H$4:$H$28,'Base CDI'!$J$4:$J$29,S525,"Cubic","Extrapolate=Linear","MultiX=Average","Skip=True","Sort=True")</f>
        <v>14.380666524994277</v>
      </c>
      <c r="U525" s="43">
        <f ca="1">_xll.BInterpol('Base CDI'!$H$4:$H$28,'Base CDI'!$I$4:$I$29,S525,"Cubic","Extrapolate=Linear","MultiX=Average","Skip=True","Sort=True")</f>
        <v>14.200390982914374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46287</v>
      </c>
      <c r="T526" s="43">
        <f ca="1">_xll.BInterpol('Base CDI'!$H$4:$H$28,'Base CDI'!$J$4:$J$29,S526,"Cubic","Extrapolate=Linear","MultiX=Average","Skip=True","Sort=True")</f>
        <v>14.378785585499227</v>
      </c>
      <c r="U526" s="43">
        <f ca="1">_xll.BInterpol('Base CDI'!$H$4:$H$28,'Base CDI'!$I$4:$I$29,S526,"Cubic","Extrapolate=Linear","MultiX=Average","Skip=True","Sort=True")</f>
        <v>14.198110757265255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46288</v>
      </c>
      <c r="T527" s="43">
        <f ca="1">_xll.BInterpol('Base CDI'!$H$4:$H$28,'Base CDI'!$J$4:$J$29,S527,"Cubic","Extrapolate=Linear","MultiX=Average","Skip=True","Sort=True")</f>
        <v>14.376903769659625</v>
      </c>
      <c r="U527" s="43">
        <f ca="1">_xll.BInterpol('Base CDI'!$H$4:$H$28,'Base CDI'!$I$4:$I$29,S527,"Cubic","Extrapolate=Linear","MultiX=Average","Skip=True","Sort=True")</f>
        <v>14.195830493287703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46289</v>
      </c>
      <c r="T528" s="43">
        <f ca="1">_xll.BInterpol('Base CDI'!$H$4:$H$28,'Base CDI'!$J$4:$J$29,S528,"Cubic","Extrapolate=Linear","MultiX=Average","Skip=True","Sort=True")</f>
        <v>14.375021150114776</v>
      </c>
      <c r="U528" s="43">
        <f ca="1">_xll.BInterpol('Base CDI'!$H$4:$H$28,'Base CDI'!$I$4:$I$29,S528,"Cubic","Extrapolate=Linear","MultiX=Average","Skip=True","Sort=True")</f>
        <v>14.193550266955171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46290</v>
      </c>
      <c r="T529" s="43">
        <f ca="1">_xll.BInterpol('Base CDI'!$H$4:$H$28,'Base CDI'!$J$4:$J$29,S529,"Cubic","Extrapolate=Linear","MultiX=Average","Skip=True","Sort=True")</f>
        <v>14.373137799503976</v>
      </c>
      <c r="U529" s="43">
        <f ca="1">_xll.BInterpol('Base CDI'!$H$4:$H$28,'Base CDI'!$I$4:$I$29,S529,"Cubic","Extrapolate=Linear","MultiX=Average","Skip=True","Sort=True")</f>
        <v>14.191270154241113</v>
      </c>
    </row>
    <row r="530" spans="16:21" x14ac:dyDescent="0.25">
      <c r="P530" s="10">
        <v>35282</v>
      </c>
      <c r="Q530">
        <v>2.298813</v>
      </c>
      <c r="S530" s="42">
        <f t="shared" ca="1" si="13"/>
        <v>46291</v>
      </c>
      <c r="T530" s="43">
        <f ca="1">_xll.BInterpol('Base CDI'!$H$4:$H$28,'Base CDI'!$J$4:$J$29,S530,"Cubic","Extrapolate=Linear","MultiX=Average","Skip=True","Sort=True")</f>
        <v>14.371253790466529</v>
      </c>
      <c r="U530" s="43">
        <f ca="1">_xll.BInterpol('Base CDI'!$H$4:$H$28,'Base CDI'!$I$4:$I$29,S530,"Cubic","Extrapolate=Linear","MultiX=Average","Skip=True","Sort=True")</f>
        <v>14.188990231118982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46292</v>
      </c>
      <c r="T531" s="43">
        <f ca="1">_xll.BInterpol('Base CDI'!$H$4:$H$28,'Base CDI'!$J$4:$J$29,S531,"Cubic","Extrapolate=Linear","MultiX=Average","Skip=True","Sort=True")</f>
        <v>14.369369195641731</v>
      </c>
      <c r="U531" s="43">
        <f ca="1">_xll.BInterpol('Base CDI'!$H$4:$H$28,'Base CDI'!$I$4:$I$29,S531,"Cubic","Extrapolate=Linear","MultiX=Average","Skip=True","Sort=True")</f>
        <v>14.18671057356223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46293</v>
      </c>
      <c r="T532" s="43">
        <f ca="1">_xll.BInterpol('Base CDI'!$H$4:$H$28,'Base CDI'!$J$4:$J$29,S532,"Cubic","Extrapolate=Linear","MultiX=Average","Skip=True","Sort=True")</f>
        <v>14.367484087668887</v>
      </c>
      <c r="U532" s="43">
        <f ca="1">_xll.BInterpol('Base CDI'!$H$4:$H$28,'Base CDI'!$I$4:$I$29,S532,"Cubic","Extrapolate=Linear","MultiX=Average","Skip=True","Sort=True")</f>
        <v>14.184431257544309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46294</v>
      </c>
      <c r="T533" s="43">
        <f ca="1">_xll.BInterpol('Base CDI'!$H$4:$H$28,'Base CDI'!$J$4:$J$29,S533,"Cubic","Extrapolate=Linear","MultiX=Average","Skip=True","Sort=True")</f>
        <v>14.365598539187294</v>
      </c>
      <c r="U533" s="43">
        <f ca="1">_xll.BInterpol('Base CDI'!$H$4:$H$28,'Base CDI'!$I$4:$I$29,S533,"Cubic","Extrapolate=Linear","MultiX=Average","Skip=True","Sort=True")</f>
        <v>14.182152359038675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46295</v>
      </c>
      <c r="T534" s="43">
        <f ca="1">_xll.BInterpol('Base CDI'!$H$4:$H$28,'Base CDI'!$J$4:$J$29,S534,"Cubic","Extrapolate=Linear","MultiX=Average","Skip=True","Sort=True")</f>
        <v>14.363712622836253</v>
      </c>
      <c r="U534" s="43">
        <f ca="1">_xll.BInterpol('Base CDI'!$H$4:$H$28,'Base CDI'!$I$4:$I$29,S534,"Cubic","Extrapolate=Linear","MultiX=Average","Skip=True","Sort=True")</f>
        <v>14.179873954018779</v>
      </c>
    </row>
    <row r="535" spans="16:21" x14ac:dyDescent="0.25">
      <c r="P535" s="10">
        <v>35289</v>
      </c>
      <c r="Q535">
        <v>2.309107</v>
      </c>
      <c r="S535" s="42">
        <f t="shared" ca="1" si="13"/>
        <v>46296</v>
      </c>
      <c r="T535" s="43">
        <f ca="1">_xll.BInterpol('Base CDI'!$H$4:$H$28,'Base CDI'!$J$4:$J$29,S535,"Cubic","Extrapolate=Linear","MultiX=Average","Skip=True","Sort=True")</f>
        <v>14.361826411255064</v>
      </c>
      <c r="U535" s="43">
        <f ca="1">_xll.BInterpol('Base CDI'!$H$4:$H$28,'Base CDI'!$I$4:$I$29,S535,"Cubic","Extrapolate=Linear","MultiX=Average","Skip=True","Sort=True")</f>
        <v>14.177596118458075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46297</v>
      </c>
      <c r="T536" s="43">
        <f ca="1">_xll.BInterpol('Base CDI'!$H$4:$H$28,'Base CDI'!$J$4:$J$29,S536,"Cubic","Extrapolate=Linear","MultiX=Average","Skip=True","Sort=True")</f>
        <v>14.359939977083028</v>
      </c>
      <c r="U536" s="43">
        <f ca="1">_xll.BInterpol('Base CDI'!$H$4:$H$28,'Base CDI'!$I$4:$I$29,S536,"Cubic","Extrapolate=Linear","MultiX=Average","Skip=True","Sort=True")</f>
        <v>14.175318928330013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46298</v>
      </c>
      <c r="T537" s="43">
        <f ca="1">_xll.BInterpol('Base CDI'!$H$4:$H$28,'Base CDI'!$J$4:$J$29,S537,"Cubic","Extrapolate=Linear","MultiX=Average","Skip=True","Sort=True")</f>
        <v>14.358053392959446</v>
      </c>
      <c r="U537" s="43">
        <f ca="1">_xll.BInterpol('Base CDI'!$H$4:$H$28,'Base CDI'!$I$4:$I$29,S537,"Cubic","Extrapolate=Linear","MultiX=Average","Skip=True","Sort=True")</f>
        <v>14.173042459608048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46299</v>
      </c>
      <c r="T538" s="43">
        <f ca="1">_xll.BInterpol('Base CDI'!$H$4:$H$28,'Base CDI'!$J$4:$J$29,S538,"Cubic","Extrapolate=Linear","MultiX=Average","Skip=True","Sort=True")</f>
        <v>14.356166731523617</v>
      </c>
      <c r="U538" s="43">
        <f ca="1">_xll.BInterpol('Base CDI'!$H$4:$H$28,'Base CDI'!$I$4:$I$29,S538,"Cubic","Extrapolate=Linear","MultiX=Average","Skip=True","Sort=True")</f>
        <v>14.170766788265635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46300</v>
      </c>
      <c r="T539" s="43">
        <f ca="1">_xll.BInterpol('Base CDI'!$H$4:$H$28,'Base CDI'!$J$4:$J$29,S539,"Cubic","Extrapolate=Linear","MultiX=Average","Skip=True","Sort=True")</f>
        <v>14.354280065414841</v>
      </c>
      <c r="U539" s="43">
        <f ca="1">_xll.BInterpol('Base CDI'!$H$4:$H$28,'Base CDI'!$I$4:$I$29,S539,"Cubic","Extrapolate=Linear","MultiX=Average","Skip=True","Sort=True")</f>
        <v>14.168491990276223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46301</v>
      </c>
      <c r="T540" s="43">
        <f ca="1">_xll.BInterpol('Base CDI'!$H$4:$H$28,'Base CDI'!$J$4:$J$29,S540,"Cubic","Extrapolate=Linear","MultiX=Average","Skip=True","Sort=True")</f>
        <v>14.352393467272419</v>
      </c>
      <c r="U540" s="43">
        <f ca="1">_xll.BInterpol('Base CDI'!$H$4:$H$28,'Base CDI'!$I$4:$I$29,S540,"Cubic","Extrapolate=Linear","MultiX=Average","Skip=True","Sort=True")</f>
        <v>14.166218141613268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46302</v>
      </c>
      <c r="T541" s="43">
        <f ca="1">_xll.BInterpol('Base CDI'!$H$4:$H$28,'Base CDI'!$J$4:$J$29,S541,"Cubic","Extrapolate=Linear","MultiX=Average","Skip=True","Sort=True")</f>
        <v>14.350507009735651</v>
      </c>
      <c r="U541" s="43">
        <f ca="1">_xll.BInterpol('Base CDI'!$H$4:$H$28,'Base CDI'!$I$4:$I$29,S541,"Cubic","Extrapolate=Linear","MultiX=Average","Skip=True","Sort=True")</f>
        <v>14.163945318250219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46303</v>
      </c>
      <c r="T542" s="43">
        <f ca="1">_xll.BInterpol('Base CDI'!$H$4:$H$28,'Base CDI'!$J$4:$J$29,S542,"Cubic","Extrapolate=Linear","MultiX=Average","Skip=True","Sort=True")</f>
        <v>14.348620765443838</v>
      </c>
      <c r="U542" s="43">
        <f ca="1">_xll.BInterpol('Base CDI'!$H$4:$H$28,'Base CDI'!$I$4:$I$29,S542,"Cubic","Extrapolate=Linear","MultiX=Average","Skip=True","Sort=True")</f>
        <v>14.161673596160533</v>
      </c>
    </row>
    <row r="543" spans="16:21" x14ac:dyDescent="0.25">
      <c r="P543" s="10">
        <v>35299</v>
      </c>
      <c r="Q543">
        <v>2.325599</v>
      </c>
      <c r="S543" s="42">
        <f t="shared" ca="1" si="13"/>
        <v>46304</v>
      </c>
      <c r="T543" s="43">
        <f ca="1">_xll.BInterpol('Base CDI'!$H$4:$H$28,'Base CDI'!$J$4:$J$29,S543,"Cubic","Extrapolate=Linear","MultiX=Average","Skip=True","Sort=True")</f>
        <v>14.346734807036279</v>
      </c>
      <c r="U543" s="43">
        <f ca="1">_xll.BInterpol('Base CDI'!$H$4:$H$28,'Base CDI'!$I$4:$I$29,S543,"Cubic","Extrapolate=Linear","MultiX=Average","Skip=True","Sort=True")</f>
        <v>14.159403051317662</v>
      </c>
    </row>
    <row r="544" spans="16:21" x14ac:dyDescent="0.25">
      <c r="P544" s="10">
        <v>35300</v>
      </c>
      <c r="Q544">
        <v>2.327607</v>
      </c>
      <c r="S544" s="42">
        <f t="shared" ca="1" si="13"/>
        <v>46305</v>
      </c>
      <c r="T544" s="43">
        <f ca="1">_xll.BInterpol('Base CDI'!$H$4:$H$28,'Base CDI'!$J$4:$J$29,S544,"Cubic","Extrapolate=Linear","MultiX=Average","Skip=True","Sort=True")</f>
        <v>14.344849207152274</v>
      </c>
      <c r="U544" s="43">
        <f ca="1">_xll.BInterpol('Base CDI'!$H$4:$H$28,'Base CDI'!$I$4:$I$29,S544,"Cubic","Extrapolate=Linear","MultiX=Average","Skip=True","Sort=True")</f>
        <v>14.157133759695057</v>
      </c>
    </row>
    <row r="545" spans="16:21" x14ac:dyDescent="0.25">
      <c r="P545" s="10">
        <v>35303</v>
      </c>
      <c r="Q545">
        <v>2.329609</v>
      </c>
      <c r="S545" s="42">
        <f t="shared" ca="1" si="13"/>
        <v>46306</v>
      </c>
      <c r="T545" s="43">
        <f ca="1">_xll.BInterpol('Base CDI'!$H$4:$H$28,'Base CDI'!$J$4:$J$29,S545,"Cubic","Extrapolate=Linear","MultiX=Average","Skip=True","Sort=True")</f>
        <v>14.342964038431125</v>
      </c>
      <c r="U545" s="43">
        <f ca="1">_xll.BInterpol('Base CDI'!$H$4:$H$28,'Base CDI'!$I$4:$I$29,S545,"Cubic","Extrapolate=Linear","MultiX=Average","Skip=True","Sort=True")</f>
        <v>14.154865797266174</v>
      </c>
    </row>
    <row r="546" spans="16:21" x14ac:dyDescent="0.25">
      <c r="P546" s="10">
        <v>35304</v>
      </c>
      <c r="Q546">
        <v>2.331604</v>
      </c>
      <c r="S546" s="42">
        <f t="shared" ca="1" si="13"/>
        <v>46307</v>
      </c>
      <c r="T546" s="43">
        <f ca="1">_xll.BInterpol('Base CDI'!$H$4:$H$28,'Base CDI'!$J$4:$J$29,S546,"Cubic","Extrapolate=Linear","MultiX=Average","Skip=True","Sort=True")</f>
        <v>14.341079373512132</v>
      </c>
      <c r="U546" s="43">
        <f ca="1">_xll.BInterpol('Base CDI'!$H$4:$H$28,'Base CDI'!$I$4:$I$29,S546,"Cubic","Extrapolate=Linear","MultiX=Average","Skip=True","Sort=True")</f>
        <v>14.152599240004463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46308</v>
      </c>
      <c r="T547" s="43">
        <f ca="1">_xll.BInterpol('Base CDI'!$H$4:$H$28,'Base CDI'!$J$4:$J$29,S547,"Cubic","Extrapolate=Linear","MultiX=Average","Skip=True","Sort=True")</f>
        <v>14.339195285034593</v>
      </c>
      <c r="U547" s="43">
        <f ca="1">_xll.BInterpol('Base CDI'!$H$4:$H$28,'Base CDI'!$I$4:$I$29,S547,"Cubic","Extrapolate=Linear","MultiX=Average","Skip=True","Sort=True")</f>
        <v>14.150334163883379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46309</v>
      </c>
      <c r="T548" s="43">
        <f ca="1">_xll.BInterpol('Base CDI'!$H$4:$H$28,'Base CDI'!$J$4:$J$29,S548,"Cubic","Extrapolate=Linear","MultiX=Average","Skip=True","Sort=True")</f>
        <v>14.33731184563781</v>
      </c>
      <c r="U548" s="43">
        <f ca="1">_xll.BInterpol('Base CDI'!$H$4:$H$28,'Base CDI'!$I$4:$I$29,S548,"Cubic","Extrapolate=Linear","MultiX=Average","Skip=True","Sort=True")</f>
        <v>14.148070644876372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46310</v>
      </c>
      <c r="T549" s="43">
        <f ca="1">_xll.BInterpol('Base CDI'!$H$4:$H$28,'Base CDI'!$J$4:$J$29,S549,"Cubic","Extrapolate=Linear","MultiX=Average","Skip=True","Sort=True")</f>
        <v>14.335429127961085</v>
      </c>
      <c r="U549" s="43">
        <f ca="1">_xll.BInterpol('Base CDI'!$H$4:$H$28,'Base CDI'!$I$4:$I$29,S549,"Cubic","Extrapolate=Linear","MultiX=Average","Skip=True","Sort=True")</f>
        <v>14.145808758956898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46311</v>
      </c>
      <c r="T550" s="43">
        <f ca="1">_xll.BInterpol('Base CDI'!$H$4:$H$28,'Base CDI'!$J$4:$J$29,S550,"Cubic","Extrapolate=Linear","MultiX=Average","Skip=True","Sort=True")</f>
        <v>14.333547204643715</v>
      </c>
      <c r="U550" s="43">
        <f ca="1">_xll.BInterpol('Base CDI'!$H$4:$H$28,'Base CDI'!$I$4:$I$29,S550,"Cubic","Extrapolate=Linear","MultiX=Average","Skip=True","Sort=True")</f>
        <v>14.143548582098409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46312</v>
      </c>
      <c r="T551" s="43">
        <f ca="1">_xll.BInterpol('Base CDI'!$H$4:$H$28,'Base CDI'!$J$4:$J$29,S551,"Cubic","Extrapolate=Linear","MultiX=Average","Skip=True","Sort=True")</f>
        <v>14.331666148325001</v>
      </c>
      <c r="U551" s="43">
        <f ca="1">_xll.BInterpol('Base CDI'!$H$4:$H$28,'Base CDI'!$I$4:$I$29,S551,"Cubic","Extrapolate=Linear","MultiX=Average","Skip=True","Sort=True")</f>
        <v>14.141290190274358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46313</v>
      </c>
      <c r="T552" s="43">
        <f ca="1">_xll.BInterpol('Base CDI'!$H$4:$H$28,'Base CDI'!$J$4:$J$29,S552,"Cubic","Extrapolate=Linear","MultiX=Average","Skip=True","Sort=True")</f>
        <v>14.329786031644245</v>
      </c>
      <c r="U552" s="43">
        <f ca="1">_xll.BInterpol('Base CDI'!$H$4:$H$28,'Base CDI'!$I$4:$I$29,S552,"Cubic","Extrapolate=Linear","MultiX=Average","Skip=True","Sort=True")</f>
        <v>14.139033659458196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46314</v>
      </c>
      <c r="T553" s="43">
        <f ca="1">_xll.BInterpol('Base CDI'!$H$4:$H$28,'Base CDI'!$J$4:$J$29,S553,"Cubic","Extrapolate=Linear","MultiX=Average","Skip=True","Sort=True")</f>
        <v>14.327906927240747</v>
      </c>
      <c r="U553" s="43">
        <f ca="1">_xll.BInterpol('Base CDI'!$H$4:$H$28,'Base CDI'!$I$4:$I$29,S553,"Cubic","Extrapolate=Linear","MultiX=Average","Skip=True","Sort=True")</f>
        <v>14.136779065623379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46315</v>
      </c>
      <c r="T554" s="43">
        <f ca="1">_xll.BInterpol('Base CDI'!$H$4:$H$28,'Base CDI'!$J$4:$J$29,S554,"Cubic","Extrapolate=Linear","MultiX=Average","Skip=True","Sort=True")</f>
        <v>14.326028907753804</v>
      </c>
      <c r="U554" s="43">
        <f ca="1">_xll.BInterpol('Base CDI'!$H$4:$H$28,'Base CDI'!$I$4:$I$29,S554,"Cubic","Extrapolate=Linear","MultiX=Average","Skip=True","Sort=True")</f>
        <v>14.134526484743359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46316</v>
      </c>
      <c r="T555" s="43">
        <f ca="1">_xll.BInterpol('Base CDI'!$H$4:$H$28,'Base CDI'!$J$4:$J$29,S555,"Cubic","Extrapolate=Linear","MultiX=Average","Skip=True","Sort=True")</f>
        <v>14.32415204582272</v>
      </c>
      <c r="U555" s="43">
        <f ca="1">_xll.BInterpol('Base CDI'!$H$4:$H$28,'Base CDI'!$I$4:$I$29,S555,"Cubic","Extrapolate=Linear","MultiX=Average","Skip=True","Sort=True")</f>
        <v>14.132275992791588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46317</v>
      </c>
      <c r="T556" s="43">
        <f ca="1">_xll.BInterpol('Base CDI'!$H$4:$H$28,'Base CDI'!$J$4:$J$29,S556,"Cubic","Extrapolate=Linear","MultiX=Average","Skip=True","Sort=True")</f>
        <v>14.322276414086794</v>
      </c>
      <c r="U556" s="43">
        <f ca="1">_xll.BInterpol('Base CDI'!$H$4:$H$28,'Base CDI'!$I$4:$I$29,S556,"Cubic","Extrapolate=Linear","MultiX=Average","Skip=True","Sort=True")</f>
        <v>14.130027665741517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46318</v>
      </c>
      <c r="T557" s="43">
        <f ca="1">_xll.BInterpol('Base CDI'!$H$4:$H$28,'Base CDI'!$J$4:$J$29,S557,"Cubic","Extrapolate=Linear","MultiX=Average","Skip=True","Sort=True")</f>
        <v>14.320402085185327</v>
      </c>
      <c r="U557" s="43">
        <f ca="1">_xll.BInterpol('Base CDI'!$H$4:$H$28,'Base CDI'!$I$4:$I$29,S557,"Cubic","Extrapolate=Linear","MultiX=Average","Skip=True","Sort=True")</f>
        <v>14.127781579566603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46319</v>
      </c>
      <c r="T558" s="43">
        <f ca="1">_xll.BInterpol('Base CDI'!$H$4:$H$28,'Base CDI'!$J$4:$J$29,S558,"Cubic","Extrapolate=Linear","MultiX=Average","Skip=True","Sort=True")</f>
        <v>14.318529131757618</v>
      </c>
      <c r="U558" s="43">
        <f ca="1">_xll.BInterpol('Base CDI'!$H$4:$H$28,'Base CDI'!$I$4:$I$29,S558,"Cubic","Extrapolate=Linear","MultiX=Average","Skip=True","Sort=True")</f>
        <v>14.125537810240298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46320</v>
      </c>
      <c r="T559" s="43">
        <f ca="1">_xll.BInterpol('Base CDI'!$H$4:$H$28,'Base CDI'!$J$4:$J$29,S559,"Cubic","Extrapolate=Linear","MultiX=Average","Skip=True","Sort=True")</f>
        <v>14.316657626442966</v>
      </c>
      <c r="U559" s="43">
        <f ca="1">_xll.BInterpol('Base CDI'!$H$4:$H$28,'Base CDI'!$I$4:$I$29,S559,"Cubic","Extrapolate=Linear","MultiX=Average","Skip=True","Sort=True")</f>
        <v>14.123296433736053</v>
      </c>
    </row>
    <row r="560" spans="16:21" x14ac:dyDescent="0.25">
      <c r="P560" s="10">
        <v>35324</v>
      </c>
      <c r="Q560">
        <v>2.360636</v>
      </c>
      <c r="S560" s="42">
        <f t="shared" ca="1" si="13"/>
        <v>46321</v>
      </c>
      <c r="T560" s="43">
        <f ca="1">_xll.BInterpol('Base CDI'!$H$4:$H$28,'Base CDI'!$J$4:$J$29,S560,"Cubic","Extrapolate=Linear","MultiX=Average","Skip=True","Sort=True")</f>
        <v>14.314787641880676</v>
      </c>
      <c r="U560" s="43">
        <f ca="1">_xll.BInterpol('Base CDI'!$H$4:$H$28,'Base CDI'!$I$4:$I$29,S560,"Cubic","Extrapolate=Linear","MultiX=Average","Skip=True","Sort=True")</f>
        <v>14.121057526027322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46322</v>
      </c>
      <c r="T561" s="43">
        <f ca="1">_xll.BInterpol('Base CDI'!$H$4:$H$28,'Base CDI'!$J$4:$J$29,S561,"Cubic","Extrapolate=Linear","MultiX=Average","Skip=True","Sort=True")</f>
        <v>14.312919250710044</v>
      </c>
      <c r="U561" s="43">
        <f ca="1">_xll.BInterpol('Base CDI'!$H$4:$H$28,'Base CDI'!$I$4:$I$29,S561,"Cubic","Extrapolate=Linear","MultiX=Average","Skip=True","Sort=True")</f>
        <v>14.118821163087558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46323</v>
      </c>
      <c r="T562" s="43">
        <f ca="1">_xll.BInterpol('Base CDI'!$H$4:$H$28,'Base CDI'!$J$4:$J$29,S562,"Cubic","Extrapolate=Linear","MultiX=Average","Skip=True","Sort=True")</f>
        <v>14.311052525570371</v>
      </c>
      <c r="U562" s="43">
        <f ca="1">_xll.BInterpol('Base CDI'!$H$4:$H$28,'Base CDI'!$I$4:$I$29,S562,"Cubic","Extrapolate=Linear","MultiX=Average","Skip=True","Sort=True")</f>
        <v>14.116587420890212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46324</v>
      </c>
      <c r="T563" s="43">
        <f ca="1">_xll.BInterpol('Base CDI'!$H$4:$H$28,'Base CDI'!$J$4:$J$29,S563,"Cubic","Extrapolate=Linear","MultiX=Average","Skip=True","Sort=True")</f>
        <v>14.309187539100957</v>
      </c>
      <c r="U563" s="43">
        <f ca="1">_xll.BInterpol('Base CDI'!$H$4:$H$28,'Base CDI'!$I$4:$I$29,S563,"Cubic","Extrapolate=Linear","MultiX=Average","Skip=True","Sort=True")</f>
        <v>14.114356375408741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46325</v>
      </c>
      <c r="T564" s="43">
        <f ca="1">_xll.BInterpol('Base CDI'!$H$4:$H$28,'Base CDI'!$J$4:$J$29,S564,"Cubic","Extrapolate=Linear","MultiX=Average","Skip=True","Sort=True")</f>
        <v>14.307324363941104</v>
      </c>
      <c r="U564" s="43">
        <f ca="1">_xll.BInterpol('Base CDI'!$H$4:$H$28,'Base CDI'!$I$4:$I$29,S564,"Cubic","Extrapolate=Linear","MultiX=Average","Skip=True","Sort=True")</f>
        <v>14.112128102616595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46326</v>
      </c>
      <c r="T565" s="43">
        <f ca="1">_xll.BInterpol('Base CDI'!$H$4:$H$28,'Base CDI'!$J$4:$J$29,S565,"Cubic","Extrapolate=Linear","MultiX=Average","Skip=True","Sort=True")</f>
        <v>14.305463072730111</v>
      </c>
      <c r="U565" s="43">
        <f ca="1">_xll.BInterpol('Base CDI'!$H$4:$H$28,'Base CDI'!$I$4:$I$29,S565,"Cubic","Extrapolate=Linear","MultiX=Average","Skip=True","Sort=True")</f>
        <v>14.109902678487227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46327</v>
      </c>
      <c r="T566" s="43">
        <f ca="1">_xll.BInterpol('Base CDI'!$H$4:$H$28,'Base CDI'!$J$4:$J$29,S566,"Cubic","Extrapolate=Linear","MultiX=Average","Skip=True","Sort=True")</f>
        <v>14.303603738107281</v>
      </c>
      <c r="U566" s="43">
        <f ca="1">_xll.BInterpol('Base CDI'!$H$4:$H$28,'Base CDI'!$I$4:$I$29,S566,"Cubic","Extrapolate=Linear","MultiX=Average","Skip=True","Sort=True")</f>
        <v>14.107680178994091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46328</v>
      </c>
      <c r="T567" s="43">
        <f ca="1">_xll.BInterpol('Base CDI'!$H$4:$H$28,'Base CDI'!$J$4:$J$29,S567,"Cubic","Extrapolate=Linear","MultiX=Average","Skip=True","Sort=True")</f>
        <v>14.301746432711909</v>
      </c>
      <c r="U567" s="43">
        <f ca="1">_xll.BInterpol('Base CDI'!$H$4:$H$28,'Base CDI'!$I$4:$I$29,S567,"Cubic","Extrapolate=Linear","MultiX=Average","Skip=True","Sort=True")</f>
        <v>14.105460680110639</v>
      </c>
    </row>
    <row r="568" spans="16:21" x14ac:dyDescent="0.25">
      <c r="P568" s="10">
        <v>35334</v>
      </c>
      <c r="Q568">
        <v>2.377615</v>
      </c>
      <c r="S568" s="42">
        <f t="shared" ca="1" si="13"/>
        <v>46329</v>
      </c>
      <c r="T568" s="43">
        <f ca="1">_xll.BInterpol('Base CDI'!$H$4:$H$28,'Base CDI'!$J$4:$J$29,S568,"Cubic","Extrapolate=Linear","MultiX=Average","Skip=True","Sort=True")</f>
        <v>14.299891229183299</v>
      </c>
      <c r="U568" s="43">
        <f ca="1">_xll.BInterpol('Base CDI'!$H$4:$H$28,'Base CDI'!$I$4:$I$29,S568,"Cubic","Extrapolate=Linear","MultiX=Average","Skip=True","Sort=True")</f>
        <v>14.103244257810324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46330</v>
      </c>
      <c r="T569" s="43">
        <f ca="1">_xll.BInterpol('Base CDI'!$H$4:$H$28,'Base CDI'!$J$4:$J$29,S569,"Cubic","Extrapolate=Linear","MultiX=Average","Skip=True","Sort=True")</f>
        <v>14.29803820016075</v>
      </c>
      <c r="U569" s="43">
        <f ca="1">_xll.BInterpol('Base CDI'!$H$4:$H$28,'Base CDI'!$I$4:$I$29,S569,"Cubic","Extrapolate=Linear","MultiX=Average","Skip=True","Sort=True")</f>
        <v>14.101030988066601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46331</v>
      </c>
      <c r="T570" s="43">
        <f ca="1">_xll.BInterpol('Base CDI'!$H$4:$H$28,'Base CDI'!$J$4:$J$29,S570,"Cubic","Extrapolate=Linear","MultiX=Average","Skip=True","Sort=True")</f>
        <v>14.296187418283564</v>
      </c>
      <c r="U570" s="43">
        <f ca="1">_xll.BInterpol('Base CDI'!$H$4:$H$28,'Base CDI'!$I$4:$I$29,S570,"Cubic","Extrapolate=Linear","MultiX=Average","Skip=True","Sort=True")</f>
        <v>14.098820946852918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46332</v>
      </c>
      <c r="T571" s="43">
        <f ca="1">_xll.BInterpol('Base CDI'!$H$4:$H$28,'Base CDI'!$J$4:$J$29,S571,"Cubic","Extrapolate=Linear","MultiX=Average","Skip=True","Sort=True")</f>
        <v>14.294338956191039</v>
      </c>
      <c r="U571" s="43">
        <f ca="1">_xll.BInterpol('Base CDI'!$H$4:$H$28,'Base CDI'!$I$4:$I$29,S571,"Cubic","Extrapolate=Linear","MultiX=Average","Skip=True","Sort=True")</f>
        <v>14.096614210142732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46333</v>
      </c>
      <c r="T572" s="43">
        <f ca="1">_xll.BInterpol('Base CDI'!$H$4:$H$28,'Base CDI'!$J$4:$J$29,S572,"Cubic","Extrapolate=Linear","MultiX=Average","Skip=True","Sort=True")</f>
        <v>14.292492886522474</v>
      </c>
      <c r="U572" s="43">
        <f ca="1">_xll.BInterpol('Base CDI'!$H$4:$H$28,'Base CDI'!$I$4:$I$29,S572,"Cubic","Extrapolate=Linear","MultiX=Average","Skip=True","Sort=True")</f>
        <v>14.094410853909496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46334</v>
      </c>
      <c r="T573" s="43">
        <f ca="1">_xll.BInterpol('Base CDI'!$H$4:$H$28,'Base CDI'!$J$4:$J$29,S573,"Cubic","Extrapolate=Linear","MultiX=Average","Skip=True","Sort=True")</f>
        <v>14.290649281917174</v>
      </c>
      <c r="U573" s="43">
        <f ca="1">_xll.BInterpol('Base CDI'!$H$4:$H$28,'Base CDI'!$I$4:$I$29,S573,"Cubic","Extrapolate=Linear","MultiX=Average","Skip=True","Sort=True")</f>
        <v>14.092210954126662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46335</v>
      </c>
      <c r="T574" s="43">
        <f ca="1">_xll.BInterpol('Base CDI'!$H$4:$H$28,'Base CDI'!$J$4:$J$29,S574,"Cubic","Extrapolate=Linear","MultiX=Average","Skip=True","Sort=True")</f>
        <v>14.288808215014436</v>
      </c>
      <c r="U574" s="43">
        <f ca="1">_xll.BInterpol('Base CDI'!$H$4:$H$28,'Base CDI'!$I$4:$I$29,S574,"Cubic","Extrapolate=Linear","MultiX=Average","Skip=True","Sort=True")</f>
        <v>14.090014586767682</v>
      </c>
    </row>
    <row r="575" spans="16:21" x14ac:dyDescent="0.25">
      <c r="P575" s="10">
        <v>35346</v>
      </c>
      <c r="Q575">
        <v>2.391607</v>
      </c>
      <c r="S575" s="42">
        <f t="shared" ca="1" si="13"/>
        <v>46336</v>
      </c>
      <c r="T575" s="43">
        <f ca="1">_xll.BInterpol('Base CDI'!$H$4:$H$28,'Base CDI'!$J$4:$J$29,S575,"Cubic","Extrapolate=Linear","MultiX=Average","Skip=True","Sort=True")</f>
        <v>14.286969758453562</v>
      </c>
      <c r="U575" s="43">
        <f ca="1">_xll.BInterpol('Base CDI'!$H$4:$H$28,'Base CDI'!$I$4:$I$29,S575,"Cubic","Extrapolate=Linear","MultiX=Average","Skip=True","Sort=True")</f>
        <v>14.087821827806009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46337</v>
      </c>
      <c r="T576" s="43">
        <f ca="1">_xll.BInterpol('Base CDI'!$H$4:$H$28,'Base CDI'!$J$4:$J$29,S576,"Cubic","Extrapolate=Linear","MultiX=Average","Skip=True","Sort=True")</f>
        <v>14.28513398487385</v>
      </c>
      <c r="U576" s="43">
        <f ca="1">_xll.BInterpol('Base CDI'!$H$4:$H$28,'Base CDI'!$I$4:$I$29,S576,"Cubic","Extrapolate=Linear","MultiX=Average","Skip=True","Sort=True")</f>
        <v>14.085632753215096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46338</v>
      </c>
      <c r="T577" s="43">
        <f ca="1">_xll.BInterpol('Base CDI'!$H$4:$H$28,'Base CDI'!$J$4:$J$29,S577,"Cubic","Extrapolate=Linear","MultiX=Average","Skip=True","Sort=True")</f>
        <v>14.283300966914602</v>
      </c>
      <c r="U577" s="43">
        <f ca="1">_xll.BInterpol('Base CDI'!$H$4:$H$28,'Base CDI'!$I$4:$I$29,S577,"Cubic","Extrapolate=Linear","MultiX=Average","Skip=True","Sort=True")</f>
        <v>14.083447438968397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46339</v>
      </c>
      <c r="T578" s="43">
        <f ca="1">_xll.BInterpol('Base CDI'!$H$4:$H$28,'Base CDI'!$J$4:$J$29,S578,"Cubic","Extrapolate=Linear","MultiX=Average","Skip=True","Sort=True")</f>
        <v>14.281470777215116</v>
      </c>
      <c r="U578" s="43">
        <f ca="1">_xll.BInterpol('Base CDI'!$H$4:$H$28,'Base CDI'!$I$4:$I$29,S578,"Cubic","Extrapolate=Linear","MultiX=Average","Skip=True","Sort=True")</f>
        <v>14.081265961039366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46340</v>
      </c>
      <c r="T579" s="43">
        <f ca="1">_xll.BInterpol('Base CDI'!$H$4:$H$28,'Base CDI'!$J$4:$J$29,S579,"Cubic","Extrapolate=Linear","MultiX=Average","Skip=True","Sort=True")</f>
        <v>14.279643488414695</v>
      </c>
      <c r="U579" s="43">
        <f ca="1">_xll.BInterpol('Base CDI'!$H$4:$H$28,'Base CDI'!$I$4:$I$29,S579,"Cubic","Extrapolate=Linear","MultiX=Average","Skip=True","Sort=True")</f>
        <v>14.079088395401453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46341</v>
      </c>
      <c r="T580" s="43">
        <f ca="1">_xll.BInterpol('Base CDI'!$H$4:$H$28,'Base CDI'!$J$4:$J$29,S580,"Cubic","Extrapolate=Linear","MultiX=Average","Skip=True","Sort=True")</f>
        <v>14.27781917315264</v>
      </c>
      <c r="U580" s="43">
        <f ca="1">_xll.BInterpol('Base CDI'!$H$4:$H$28,'Base CDI'!$I$4:$I$29,S580,"Cubic","Extrapolate=Linear","MultiX=Average","Skip=True","Sort=True")</f>
        <v>14.076914818028111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46342</v>
      </c>
      <c r="T581" s="43">
        <f ca="1">_xll.BInterpol('Base CDI'!$H$4:$H$28,'Base CDI'!$J$4:$J$29,S581,"Cubic","Extrapolate=Linear","MultiX=Average","Skip=True","Sort=True")</f>
        <v>14.275997904068248</v>
      </c>
      <c r="U581" s="43">
        <f ca="1">_xll.BInterpol('Base CDI'!$H$4:$H$28,'Base CDI'!$I$4:$I$29,S581,"Cubic","Extrapolate=Linear","MultiX=Average","Skip=True","Sort=True")</f>
        <v>14.074745304892796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46343</v>
      </c>
      <c r="T582" s="43">
        <f ca="1">_xll.BInterpol('Base CDI'!$H$4:$H$28,'Base CDI'!$J$4:$J$29,S582,"Cubic","Extrapolate=Linear","MultiX=Average","Skip=True","Sort=True")</f>
        <v>14.274179753800821</v>
      </c>
      <c r="U582" s="43">
        <f ca="1">_xll.BInterpol('Base CDI'!$H$4:$H$28,'Base CDI'!$I$4:$I$29,S582,"Cubic","Extrapolate=Linear","MultiX=Average","Skip=True","Sort=True")</f>
        <v>14.072579931968958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46344</v>
      </c>
      <c r="T583" s="43">
        <f ca="1">_xll.BInterpol('Base CDI'!$H$4:$H$28,'Base CDI'!$J$4:$J$29,S583,"Cubic","Extrapolate=Linear","MultiX=Average","Skip=True","Sort=True")</f>
        <v>14.272364794989658</v>
      </c>
      <c r="U583" s="43">
        <f ca="1">_xll.BInterpol('Base CDI'!$H$4:$H$28,'Base CDI'!$I$4:$I$29,S583,"Cubic","Extrapolate=Linear","MultiX=Average","Skip=True","Sort=True")</f>
        <v>14.070418775230053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46345</v>
      </c>
      <c r="T584" s="43">
        <f ca="1">_xll.BInterpol('Base CDI'!$H$4:$H$28,'Base CDI'!$J$4:$J$29,S584,"Cubic","Extrapolate=Linear","MultiX=Average","Skip=True","Sort=True")</f>
        <v>14.270553100274061</v>
      </c>
      <c r="U584" s="43">
        <f ca="1">_xll.BInterpol('Base CDI'!$H$4:$H$28,'Base CDI'!$I$4:$I$29,S584,"Cubic","Extrapolate=Linear","MultiX=Average","Skip=True","Sort=True")</f>
        <v>14.068261910649529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46346</v>
      </c>
      <c r="T585" s="43">
        <f ca="1">_xll.BInterpol('Base CDI'!$H$4:$H$28,'Base CDI'!$J$4:$J$29,S585,"Cubic","Extrapolate=Linear","MultiX=Average","Skip=True","Sort=True")</f>
        <v>14.268744742293331</v>
      </c>
      <c r="U585" s="43">
        <f ca="1">_xll.BInterpol('Base CDI'!$H$4:$H$28,'Base CDI'!$I$4:$I$29,S585,"Cubic","Extrapolate=Linear","MultiX=Average","Skip=True","Sort=True")</f>
        <v>14.066109414200843</v>
      </c>
    </row>
    <row r="586" spans="16:21" x14ac:dyDescent="0.25">
      <c r="P586" s="10">
        <v>35361</v>
      </c>
      <c r="Q586">
        <v>2.41371</v>
      </c>
      <c r="S586" s="42">
        <f t="shared" ca="1" si="13"/>
        <v>46347</v>
      </c>
      <c r="T586" s="43">
        <f ca="1">_xll.BInterpol('Base CDI'!$H$4:$H$28,'Base CDI'!$J$4:$J$29,S586,"Cubic","Extrapolate=Linear","MultiX=Average","Skip=True","Sort=True")</f>
        <v>14.266939793686765</v>
      </c>
      <c r="U586" s="43">
        <f ca="1">_xll.BInterpol('Base CDI'!$H$4:$H$28,'Base CDI'!$I$4:$I$29,S586,"Cubic","Extrapolate=Linear","MultiX=Average","Skip=True","Sort=True")</f>
        <v>14.063961361857446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46348</v>
      </c>
      <c r="T587" s="43">
        <f ca="1">_xll.BInterpol('Base CDI'!$H$4:$H$28,'Base CDI'!$J$4:$J$29,S587,"Cubic","Extrapolate=Linear","MultiX=Average","Skip=True","Sort=True")</f>
        <v>14.265138327093664</v>
      </c>
      <c r="U587" s="43">
        <f ca="1">_xll.BInterpol('Base CDI'!$H$4:$H$28,'Base CDI'!$I$4:$I$29,S587,"Cubic","Extrapolate=Linear","MultiX=Average","Skip=True","Sort=True")</f>
        <v>14.061817829592792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46349</v>
      </c>
      <c r="T588" s="43">
        <f ca="1">_xll.BInterpol('Base CDI'!$H$4:$H$28,'Base CDI'!$J$4:$J$29,S588,"Cubic","Extrapolate=Linear","MultiX=Average","Skip=True","Sort=True")</f>
        <v>14.263340415153332</v>
      </c>
      <c r="U588" s="43">
        <f ca="1">_xll.BInterpol('Base CDI'!$H$4:$H$28,'Base CDI'!$I$4:$I$29,S588,"Cubic","Extrapolate=Linear","MultiX=Average","Skip=True","Sort=True")</f>
        <v>14.059678893380335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46350</v>
      </c>
      <c r="T589" s="43">
        <f ca="1">_xll.BInterpol('Base CDI'!$H$4:$H$28,'Base CDI'!$J$4:$J$29,S589,"Cubic","Extrapolate=Linear","MultiX=Average","Skip=True","Sort=True")</f>
        <v>14.261546130505065</v>
      </c>
      <c r="U589" s="43">
        <f ca="1">_xll.BInterpol('Base CDI'!$H$4:$H$28,'Base CDI'!$I$4:$I$29,S589,"Cubic","Extrapolate=Linear","MultiX=Average","Skip=True","Sort=True")</f>
        <v>14.057544629193524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46351</v>
      </c>
      <c r="T590" s="43">
        <f ca="1">_xll.BInterpol('Base CDI'!$H$4:$H$28,'Base CDI'!$J$4:$J$29,S590,"Cubic","Extrapolate=Linear","MultiX=Average","Skip=True","Sort=True")</f>
        <v>14.259755545788167</v>
      </c>
      <c r="U590" s="43">
        <f ca="1">_xll.BInterpol('Base CDI'!$H$4:$H$28,'Base CDI'!$I$4:$I$29,S590,"Cubic","Extrapolate=Linear","MultiX=Average","Skip=True","Sort=True")</f>
        <v>14.055415113005816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46352</v>
      </c>
      <c r="T591" s="43">
        <f ca="1">_xll.BInterpol('Base CDI'!$H$4:$H$28,'Base CDI'!$J$4:$J$29,S591,"Cubic","Extrapolate=Linear","MultiX=Average","Skip=True","Sort=True")</f>
        <v>14.257968733641933</v>
      </c>
      <c r="U591" s="43">
        <f ca="1">_xll.BInterpol('Base CDI'!$H$4:$H$28,'Base CDI'!$I$4:$I$29,S591,"Cubic","Extrapolate=Linear","MultiX=Average","Skip=True","Sort=True")</f>
        <v>14.053290420790661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46353</v>
      </c>
      <c r="T592" s="43">
        <f ca="1">_xll.BInterpol('Base CDI'!$H$4:$H$28,'Base CDI'!$J$4:$J$29,S592,"Cubic","Extrapolate=Linear","MultiX=Average","Skip=True","Sort=True")</f>
        <v>14.256185766705668</v>
      </c>
      <c r="U592" s="43">
        <f ca="1">_xll.BInterpol('Base CDI'!$H$4:$H$28,'Base CDI'!$I$4:$I$29,S592,"Cubic","Extrapolate=Linear","MultiX=Average","Skip=True","Sort=True")</f>
        <v>14.051170628521515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46354</v>
      </c>
      <c r="T593" s="43">
        <f ca="1">_xll.BInterpol('Base CDI'!$H$4:$H$28,'Base CDI'!$J$4:$J$29,S593,"Cubic","Extrapolate=Linear","MultiX=Average","Skip=True","Sort=True")</f>
        <v>14.254406717618672</v>
      </c>
      <c r="U593" s="43">
        <f ca="1">_xll.BInterpol('Base CDI'!$H$4:$H$28,'Base CDI'!$I$4:$I$29,S593,"Cubic","Extrapolate=Linear","MultiX=Average","Skip=True","Sort=True")</f>
        <v>14.049055812171828</v>
      </c>
    </row>
    <row r="594" spans="16:21" x14ac:dyDescent="0.25">
      <c r="P594" s="10">
        <v>35373</v>
      </c>
      <c r="Q594">
        <v>2.430164</v>
      </c>
      <c r="S594" s="42">
        <f t="shared" ca="1" si="14"/>
        <v>46355</v>
      </c>
      <c r="T594" s="43">
        <f ca="1">_xll.BInterpol('Base CDI'!$H$4:$H$28,'Base CDI'!$J$4:$J$29,S594,"Cubic","Extrapolate=Linear","MultiX=Average","Skip=True","Sort=True")</f>
        <v>14.25263165902024</v>
      </c>
      <c r="U594" s="43">
        <f ca="1">_xll.BInterpol('Base CDI'!$H$4:$H$28,'Base CDI'!$I$4:$I$29,S594,"Cubic","Extrapolate=Linear","MultiX=Average","Skip=True","Sort=True")</f>
        <v>14.046946047715053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46356</v>
      </c>
      <c r="T595" s="43">
        <f ca="1">_xll.BInterpol('Base CDI'!$H$4:$H$28,'Base CDI'!$J$4:$J$29,S595,"Cubic","Extrapolate=Linear","MultiX=Average","Skip=True","Sort=True")</f>
        <v>14.25086066354968</v>
      </c>
      <c r="U595" s="43">
        <f ca="1">_xll.BInterpol('Base CDI'!$H$4:$H$28,'Base CDI'!$I$4:$I$29,S595,"Cubic","Extrapolate=Linear","MultiX=Average","Skip=True","Sort=True")</f>
        <v>14.044841411124644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46357</v>
      </c>
      <c r="T596" s="43">
        <f ca="1">_xll.BInterpol('Base CDI'!$H$4:$H$28,'Base CDI'!$J$4:$J$29,S596,"Cubic","Extrapolate=Linear","MultiX=Average","Skip=True","Sort=True")</f>
        <v>14.249093803846286</v>
      </c>
      <c r="U596" s="43">
        <f ca="1">_xll.BInterpol('Base CDI'!$H$4:$H$28,'Base CDI'!$I$4:$I$29,S596,"Cubic","Extrapolate=Linear","MultiX=Average","Skip=True","Sort=True")</f>
        <v>14.042741978374055</v>
      </c>
    </row>
    <row r="597" spans="16:21" x14ac:dyDescent="0.25">
      <c r="P597" s="10">
        <v>35376</v>
      </c>
      <c r="Q597">
        <v>2.436731</v>
      </c>
      <c r="S597" s="42">
        <f t="shared" ca="1" si="14"/>
        <v>46358</v>
      </c>
      <c r="T597" s="43">
        <f ca="1">_xll.BInterpol('Base CDI'!$H$4:$H$28,'Base CDI'!$J$4:$J$29,S597,"Cubic","Extrapolate=Linear","MultiX=Average","Skip=True","Sort=True")</f>
        <v>14.247331152549362</v>
      </c>
      <c r="U597" s="43">
        <f ca="1">_xll.BInterpol('Base CDI'!$H$4:$H$28,'Base CDI'!$I$4:$I$29,S597,"Cubic","Extrapolate=Linear","MultiX=Average","Skip=True","Sort=True")</f>
        <v>14.040647825436738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46359</v>
      </c>
      <c r="T598" s="43">
        <f ca="1">_xll.BInterpol('Base CDI'!$H$4:$H$28,'Base CDI'!$J$4:$J$29,S598,"Cubic","Extrapolate=Linear","MultiX=Average","Skip=True","Sort=True")</f>
        <v>14.245572782298206</v>
      </c>
      <c r="U598" s="43">
        <f ca="1">_xll.BInterpol('Base CDI'!$H$4:$H$28,'Base CDI'!$I$4:$I$29,S598,"Cubic","Extrapolate=Linear","MultiX=Average","Skip=True","Sort=True")</f>
        <v>14.038559028286144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46360</v>
      </c>
      <c r="T599" s="43">
        <f ca="1">_xll.BInterpol('Base CDI'!$H$4:$H$28,'Base CDI'!$J$4:$J$29,S599,"Cubic","Extrapolate=Linear","MultiX=Average","Skip=True","Sort=True")</f>
        <v>14.24381876573212</v>
      </c>
      <c r="U599" s="43">
        <f ca="1">_xll.BInterpol('Base CDI'!$H$4:$H$28,'Base CDI'!$I$4:$I$29,S599,"Cubic","Extrapolate=Linear","MultiX=Average","Skip=True","Sort=True")</f>
        <v>14.036475662895729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46361</v>
      </c>
      <c r="T600" s="43">
        <f ca="1">_xll.BInterpol('Base CDI'!$H$4:$H$28,'Base CDI'!$J$4:$J$29,S600,"Cubic","Extrapolate=Linear","MultiX=Average","Skip=True","Sort=True")</f>
        <v>14.242069175490403</v>
      </c>
      <c r="U600" s="43">
        <f ca="1">_xll.BInterpol('Base CDI'!$H$4:$H$28,'Base CDI'!$I$4:$I$29,S600,"Cubic","Extrapolate=Linear","MultiX=Average","Skip=True","Sort=True")</f>
        <v>14.034397805238942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46362</v>
      </c>
      <c r="T601" s="43">
        <f ca="1">_xll.BInterpol('Base CDI'!$H$4:$H$28,'Base CDI'!$J$4:$J$29,S601,"Cubic","Extrapolate=Linear","MultiX=Average","Skip=True","Sort=True")</f>
        <v>14.240324084212357</v>
      </c>
      <c r="U601" s="43">
        <f ca="1">_xll.BInterpol('Base CDI'!$H$4:$H$28,'Base CDI'!$I$4:$I$29,S601,"Cubic","Extrapolate=Linear","MultiX=Average","Skip=True","Sort=True")</f>
        <v>14.03232553128924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46363</v>
      </c>
      <c r="T602" s="43">
        <f ca="1">_xll.BInterpol('Base CDI'!$H$4:$H$28,'Base CDI'!$J$4:$J$29,S602,"Cubic","Extrapolate=Linear","MultiX=Average","Skip=True","Sort=True")</f>
        <v>14.238583564537279</v>
      </c>
      <c r="U602" s="43">
        <f ca="1">_xll.BInterpol('Base CDI'!$H$4:$H$28,'Base CDI'!$I$4:$I$29,S602,"Cubic","Extrapolate=Linear","MultiX=Average","Skip=True","Sort=True")</f>
        <v>14.030258917020076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46364</v>
      </c>
      <c r="T603" s="43">
        <f ca="1">_xll.BInterpol('Base CDI'!$H$4:$H$28,'Base CDI'!$J$4:$J$29,S603,"Cubic","Extrapolate=Linear","MultiX=Average","Skip=True","Sort=True")</f>
        <v>14.236847689104472</v>
      </c>
      <c r="U603" s="43">
        <f ca="1">_xll.BInterpol('Base CDI'!$H$4:$H$28,'Base CDI'!$I$4:$I$29,S603,"Cubic","Extrapolate=Linear","MultiX=Average","Skip=True","Sort=True")</f>
        <v>14.028198038404899</v>
      </c>
    </row>
    <row r="604" spans="16:21" x14ac:dyDescent="0.25">
      <c r="P604" s="10">
        <v>35388</v>
      </c>
      <c r="Q604">
        <v>2.452083</v>
      </c>
      <c r="S604" s="42">
        <f t="shared" ca="1" si="14"/>
        <v>46365</v>
      </c>
      <c r="T604" s="43">
        <f ca="1">_xll.BInterpol('Base CDI'!$H$4:$H$28,'Base CDI'!$J$4:$J$29,S604,"Cubic","Extrapolate=Linear","MultiX=Average","Skip=True","Sort=True")</f>
        <v>14.235116530553237</v>
      </c>
      <c r="U604" s="43">
        <f ca="1">_xll.BInterpol('Base CDI'!$H$4:$H$28,'Base CDI'!$I$4:$I$29,S604,"Cubic","Extrapolate=Linear","MultiX=Average","Skip=True","Sort=True")</f>
        <v>14.026142971417165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46366</v>
      </c>
      <c r="T605" s="43">
        <f ca="1">_xll.BInterpol('Base CDI'!$H$4:$H$28,'Base CDI'!$J$4:$J$29,S605,"Cubic","Extrapolate=Linear","MultiX=Average","Skip=True","Sort=True")</f>
        <v>14.233390161522872</v>
      </c>
      <c r="U605" s="43">
        <f ca="1">_xll.BInterpol('Base CDI'!$H$4:$H$28,'Base CDI'!$I$4:$I$29,S605,"Cubic","Extrapolate=Linear","MultiX=Average","Skip=True","Sort=True")</f>
        <v>14.024093792030326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46367</v>
      </c>
      <c r="T606" s="43">
        <f ca="1">_xll.BInterpol('Base CDI'!$H$4:$H$28,'Base CDI'!$J$4:$J$29,S606,"Cubic","Extrapolate=Linear","MultiX=Average","Skip=True","Sort=True")</f>
        <v>14.231668654652676</v>
      </c>
      <c r="U606" s="43">
        <f ca="1">_xll.BInterpol('Base CDI'!$H$4:$H$28,'Base CDI'!$I$4:$I$29,S606,"Cubic","Extrapolate=Linear","MultiX=Average","Skip=True","Sort=True")</f>
        <v>14.022050576217834</v>
      </c>
    </row>
    <row r="607" spans="16:21" x14ac:dyDescent="0.25">
      <c r="P607" s="10">
        <v>35391</v>
      </c>
      <c r="Q607">
        <v>2.458628</v>
      </c>
      <c r="S607" s="42">
        <f t="shared" ca="1" si="14"/>
        <v>46368</v>
      </c>
      <c r="T607" s="43">
        <f ca="1">_xll.BInterpol('Base CDI'!$H$4:$H$28,'Base CDI'!$J$4:$J$29,S607,"Cubic","Extrapolate=Linear","MultiX=Average","Skip=True","Sort=True")</f>
        <v>14.229952082581953</v>
      </c>
      <c r="U607" s="43">
        <f ca="1">_xll.BInterpol('Base CDI'!$H$4:$H$28,'Base CDI'!$I$4:$I$29,S607,"Cubic","Extrapolate=Linear","MultiX=Average","Skip=True","Sort=True")</f>
        <v>14.020013399953145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46369</v>
      </c>
      <c r="T608" s="43">
        <f ca="1">_xll.BInterpol('Base CDI'!$H$4:$H$28,'Base CDI'!$J$4:$J$29,S608,"Cubic","Extrapolate=Linear","MultiX=Average","Skip=True","Sort=True")</f>
        <v>14.228240517950002</v>
      </c>
      <c r="U608" s="43">
        <f ca="1">_xll.BInterpol('Base CDI'!$H$4:$H$28,'Base CDI'!$I$4:$I$29,S608,"Cubic","Extrapolate=Linear","MultiX=Average","Skip=True","Sort=True")</f>
        <v>14.017982339209707</v>
      </c>
    </row>
    <row r="609" spans="16:21" x14ac:dyDescent="0.25">
      <c r="P609" s="10">
        <v>35395</v>
      </c>
      <c r="Q609">
        <v>2.46299</v>
      </c>
      <c r="S609" s="42">
        <f t="shared" ca="1" si="14"/>
        <v>46370</v>
      </c>
      <c r="T609" s="43">
        <f ca="1">_xll.BInterpol('Base CDI'!$H$4:$H$28,'Base CDI'!$J$4:$J$29,S609,"Cubic","Extrapolate=Linear","MultiX=Average","Skip=True","Sort=True")</f>
        <v>14.226534033396122</v>
      </c>
      <c r="U609" s="43">
        <f ca="1">_xll.BInterpol('Base CDI'!$H$4:$H$28,'Base CDI'!$I$4:$I$29,S609,"Cubic","Extrapolate=Linear","MultiX=Average","Skip=True","Sort=True")</f>
        <v>14.015957469960977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46371</v>
      </c>
      <c r="T610" s="43">
        <f ca="1">_xll.BInterpol('Base CDI'!$H$4:$H$28,'Base CDI'!$J$4:$J$29,S610,"Cubic","Extrapolate=Linear","MultiX=Average","Skip=True","Sort=True")</f>
        <v>14.224832701559615</v>
      </c>
      <c r="U610" s="43">
        <f ca="1">_xll.BInterpol('Base CDI'!$H$4:$H$28,'Base CDI'!$I$4:$I$29,S610,"Cubic","Extrapolate=Linear","MultiX=Average","Skip=True","Sort=True")</f>
        <v>14.013938868180407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46372</v>
      </c>
      <c r="T611" s="43">
        <f ca="1">_xll.BInterpol('Base CDI'!$H$4:$H$28,'Base CDI'!$J$4:$J$29,S611,"Cubic","Extrapolate=Linear","MultiX=Average","Skip=True","Sort=True")</f>
        <v>14.223136595079779</v>
      </c>
      <c r="U611" s="43">
        <f ca="1">_xll.BInterpol('Base CDI'!$H$4:$H$28,'Base CDI'!$I$4:$I$29,S611,"Cubic","Extrapolate=Linear","MultiX=Average","Skip=True","Sort=True")</f>
        <v>14.011926609841449</v>
      </c>
    </row>
    <row r="612" spans="16:21" x14ac:dyDescent="0.25">
      <c r="P612" s="10">
        <v>35398</v>
      </c>
      <c r="Q612">
        <v>2.469506</v>
      </c>
      <c r="S612" s="42">
        <f t="shared" ca="1" si="14"/>
        <v>46373</v>
      </c>
      <c r="T612" s="43">
        <f ca="1">_xll.BInterpol('Base CDI'!$H$4:$H$28,'Base CDI'!$J$4:$J$29,S612,"Cubic","Extrapolate=Linear","MultiX=Average","Skip=True","Sort=True")</f>
        <v>14.221445786595917</v>
      </c>
      <c r="U612" s="43">
        <f ca="1">_xll.BInterpol('Base CDI'!$H$4:$H$28,'Base CDI'!$I$4:$I$29,S612,"Cubic","Extrapolate=Linear","MultiX=Average","Skip=True","Sort=True")</f>
        <v>14.009920770917557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46374</v>
      </c>
      <c r="T613" s="43">
        <f ca="1">_xll.BInterpol('Base CDI'!$H$4:$H$28,'Base CDI'!$J$4:$J$29,S613,"Cubic","Extrapolate=Linear","MultiX=Average","Skip=True","Sort=True")</f>
        <v>14.219760348747327</v>
      </c>
      <c r="U613" s="43">
        <f ca="1">_xll.BInterpol('Base CDI'!$H$4:$H$28,'Base CDI'!$I$4:$I$29,S613,"Cubic","Extrapolate=Linear","MultiX=Average","Skip=True","Sort=True")</f>
        <v>14.007921427382183</v>
      </c>
    </row>
    <row r="614" spans="16:21" x14ac:dyDescent="0.25">
      <c r="P614" s="10">
        <v>35402</v>
      </c>
      <c r="Q614">
        <v>2.473649</v>
      </c>
      <c r="S614" s="42">
        <f t="shared" ca="1" si="14"/>
        <v>46375</v>
      </c>
      <c r="T614" s="43">
        <f ca="1">_xll.BInterpol('Base CDI'!$H$4:$H$28,'Base CDI'!$J$4:$J$29,S614,"Cubic","Extrapolate=Linear","MultiX=Average","Skip=True","Sort=True")</f>
        <v>14.21808035417331</v>
      </c>
      <c r="U614" s="43">
        <f ca="1">_xll.BInterpol('Base CDI'!$H$4:$H$28,'Base CDI'!$I$4:$I$29,S614,"Cubic","Extrapolate=Linear","MultiX=Average","Skip=True","Sort=True")</f>
        <v>14.00592865520878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46376</v>
      </c>
      <c r="T615" s="43">
        <f ca="1">_xll.BInterpol('Base CDI'!$H$4:$H$28,'Base CDI'!$J$4:$J$29,S615,"Cubic","Extrapolate=Linear","MultiX=Average","Skip=True","Sort=True")</f>
        <v>14.216405875513166</v>
      </c>
      <c r="U615" s="43">
        <f ca="1">_xll.BInterpol('Base CDI'!$H$4:$H$28,'Base CDI'!$I$4:$I$29,S615,"Cubic","Extrapolate=Linear","MultiX=Average","Skip=True","Sort=True")</f>
        <v>14.003942530370802</v>
      </c>
    </row>
    <row r="616" spans="16:21" x14ac:dyDescent="0.25">
      <c r="P616" s="10">
        <v>35404</v>
      </c>
      <c r="Q616">
        <v>2.477757</v>
      </c>
      <c r="S616" s="42">
        <f t="shared" ca="1" si="14"/>
        <v>46377</v>
      </c>
      <c r="T616" s="43">
        <f ca="1">_xll.BInterpol('Base CDI'!$H$4:$H$28,'Base CDI'!$J$4:$J$29,S616,"Cubic","Extrapolate=Linear","MultiX=Average","Skip=True","Sort=True")</f>
        <v>14.214736985406196</v>
      </c>
      <c r="U616" s="43">
        <f ca="1">_xll.BInterpol('Base CDI'!$H$4:$H$28,'Base CDI'!$I$4:$I$29,S616,"Cubic","Extrapolate=Linear","MultiX=Average","Skip=True","Sort=True")</f>
        <v>14.0019631288417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46378</v>
      </c>
      <c r="T617" s="43">
        <f ca="1">_xll.BInterpol('Base CDI'!$H$4:$H$28,'Base CDI'!$J$4:$J$29,S617,"Cubic","Extrapolate=Linear","MultiX=Average","Skip=True","Sort=True")</f>
        <v>14.213073756491701</v>
      </c>
      <c r="U617" s="43">
        <f ca="1">_xll.BInterpol('Base CDI'!$H$4:$H$28,'Base CDI'!$I$4:$I$29,S617,"Cubic","Extrapolate=Linear","MultiX=Average","Skip=True","Sort=True")</f>
        <v>13.999990526594928</v>
      </c>
    </row>
    <row r="618" spans="16:21" x14ac:dyDescent="0.25">
      <c r="P618" s="10">
        <v>35408</v>
      </c>
      <c r="Q618">
        <v>2.481913</v>
      </c>
      <c r="S618" s="42">
        <f t="shared" ca="1" si="14"/>
        <v>46379</v>
      </c>
      <c r="T618" s="43">
        <f ca="1">_xll.BInterpol('Base CDI'!$H$4:$H$28,'Base CDI'!$J$4:$J$29,S618,"Cubic","Extrapolate=Linear","MultiX=Average","Skip=True","Sort=True")</f>
        <v>14.21141626140898</v>
      </c>
      <c r="U618" s="43">
        <f ca="1">_xll.BInterpol('Base CDI'!$H$4:$H$28,'Base CDI'!$I$4:$I$29,S618,"Cubic","Extrapolate=Linear","MultiX=Average","Skip=True","Sort=True")</f>
        <v>13.99802479960394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46380</v>
      </c>
      <c r="T619" s="43">
        <f ca="1">_xll.BInterpol('Base CDI'!$H$4:$H$28,'Base CDI'!$J$4:$J$29,S619,"Cubic","Extrapolate=Linear","MultiX=Average","Skip=True","Sort=True")</f>
        <v>14.209764572797331</v>
      </c>
      <c r="U619" s="43">
        <f ca="1">_xll.BInterpol('Base CDI'!$H$4:$H$28,'Base CDI'!$I$4:$I$29,S619,"Cubic","Extrapolate=Linear","MultiX=Average","Skip=True","Sort=True")</f>
        <v>13.996066023842186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46381</v>
      </c>
      <c r="T620" s="43">
        <f ca="1">_xll.BInterpol('Base CDI'!$H$4:$H$28,'Base CDI'!$J$4:$J$29,S620,"Cubic","Extrapolate=Linear","MultiX=Average","Skip=True","Sort=True")</f>
        <v>14.20811876329606</v>
      </c>
      <c r="U620" s="43">
        <f ca="1">_xll.BInterpol('Base CDI'!$H$4:$H$28,'Base CDI'!$I$4:$I$29,S620,"Cubic","Extrapolate=Linear","MultiX=Average","Skip=True","Sort=True")</f>
        <v>13.994114275283122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46382</v>
      </c>
      <c r="T621" s="43">
        <f ca="1">_xll.BInterpol('Base CDI'!$H$4:$H$28,'Base CDI'!$J$4:$J$29,S621,"Cubic","Extrapolate=Linear","MultiX=Average","Skip=True","Sort=True")</f>
        <v>14.206478905544461</v>
      </c>
      <c r="U621" s="43">
        <f ca="1">_xll.BInterpol('Base CDI'!$H$4:$H$28,'Base CDI'!$I$4:$I$29,S621,"Cubic","Extrapolate=Linear","MultiX=Average","Skip=True","Sort=True")</f>
        <v>13.992169629900198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46383</v>
      </c>
      <c r="T622" s="43">
        <f ca="1">_xll.BInterpol('Base CDI'!$H$4:$H$28,'Base CDI'!$J$4:$J$29,S622,"Cubic","Extrapolate=Linear","MultiX=Average","Skip=True","Sort=True")</f>
        <v>14.20484507218184</v>
      </c>
      <c r="U622" s="43">
        <f ca="1">_xll.BInterpol('Base CDI'!$H$4:$H$28,'Base CDI'!$I$4:$I$29,S622,"Cubic","Extrapolate=Linear","MultiX=Average","Skip=True","Sort=True")</f>
        <v>13.990232163666871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46384</v>
      </c>
      <c r="T623" s="43">
        <f ca="1">_xll.BInterpol('Base CDI'!$H$4:$H$28,'Base CDI'!$J$4:$J$29,S623,"Cubic","Extrapolate=Linear","MultiX=Average","Skip=True","Sort=True")</f>
        <v>14.203217335847492</v>
      </c>
      <c r="U623" s="43">
        <f ca="1">_xll.BInterpol('Base CDI'!$H$4:$H$28,'Base CDI'!$I$4:$I$29,S623,"Cubic","Extrapolate=Linear","MultiX=Average","Skip=True","Sort=True")</f>
        <v>13.98830195255659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46385</v>
      </c>
      <c r="T624" s="43">
        <f ca="1">_xll.BInterpol('Base CDI'!$H$4:$H$28,'Base CDI'!$J$4:$J$29,S624,"Cubic","Extrapolate=Linear","MultiX=Average","Skip=True","Sort=True")</f>
        <v>14.201595769180722</v>
      </c>
      <c r="U624" s="43">
        <f ca="1">_xll.BInterpol('Base CDI'!$H$4:$H$28,'Base CDI'!$I$4:$I$29,S624,"Cubic","Extrapolate=Linear","MultiX=Average","Skip=True","Sort=True")</f>
        <v>13.98637907254281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46386</v>
      </c>
      <c r="T625" s="43">
        <f ca="1">_xll.BInterpol('Base CDI'!$H$4:$H$28,'Base CDI'!$J$4:$J$29,S625,"Cubic","Extrapolate=Linear","MultiX=Average","Skip=True","Sort=True")</f>
        <v>14.199980444820827</v>
      </c>
      <c r="U625" s="43">
        <f ca="1">_xll.BInterpol('Base CDI'!$H$4:$H$28,'Base CDI'!$I$4:$I$29,S625,"Cubic","Extrapolate=Linear","MultiX=Average","Skip=True","Sort=True")</f>
        <v>13.984463599598984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46387</v>
      </c>
      <c r="T626" s="43">
        <f ca="1">_xll.BInterpol('Base CDI'!$H$4:$H$28,'Base CDI'!$J$4:$J$29,S626,"Cubic","Extrapolate=Linear","MultiX=Average","Skip=True","Sort=True")</f>
        <v>14.198371435407108</v>
      </c>
      <c r="U626" s="43">
        <f ca="1">_xll.BInterpol('Base CDI'!$H$4:$H$28,'Base CDI'!$I$4:$I$29,S626,"Cubic","Extrapolate=Linear","MultiX=Average","Skip=True","Sort=True")</f>
        <v>13.982555609698561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46388</v>
      </c>
      <c r="T627" s="43">
        <f ca="1">_xll.BInterpol('Base CDI'!$H$4:$H$28,'Base CDI'!$J$4:$J$29,S627,"Cubic","Extrapolate=Linear","MultiX=Average","Skip=True","Sort=True")</f>
        <v>14.196768813578865</v>
      </c>
      <c r="U627" s="43">
        <f ca="1">_xll.BInterpol('Base CDI'!$H$4:$H$28,'Base CDI'!$I$4:$I$29,S627,"Cubic","Extrapolate=Linear","MultiX=Average","Skip=True","Sort=True")</f>
        <v>13.980655178815001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46389</v>
      </c>
      <c r="T628" s="43">
        <f ca="1">_xll.BInterpol('Base CDI'!$H$4:$H$28,'Base CDI'!$J$4:$J$29,S628,"Cubic","Extrapolate=Linear","MultiX=Average","Skip=True","Sort=True")</f>
        <v>14.195172651975399</v>
      </c>
      <c r="U628" s="43">
        <f ca="1">_xll.BInterpol('Base CDI'!$H$4:$H$28,'Base CDI'!$I$4:$I$29,S628,"Cubic","Extrapolate=Linear","MultiX=Average","Skip=True","Sort=True")</f>
        <v>13.978762382921751</v>
      </c>
    </row>
    <row r="629" spans="16:21" x14ac:dyDescent="0.25">
      <c r="P629" s="10">
        <v>35423</v>
      </c>
      <c r="Q629">
        <v>2.505201</v>
      </c>
      <c r="S629" s="42">
        <f t="shared" ca="1" si="14"/>
        <v>46390</v>
      </c>
      <c r="T629" s="43">
        <f ca="1">_xll.BInterpol('Base CDI'!$H$4:$H$28,'Base CDI'!$J$4:$J$29,S629,"Cubic","Extrapolate=Linear","MultiX=Average","Skip=True","Sort=True")</f>
        <v>14.193583023236011</v>
      </c>
      <c r="U629" s="43">
        <f ca="1">_xll.BInterpol('Base CDI'!$H$4:$H$28,'Base CDI'!$I$4:$I$29,S629,"Cubic","Extrapolate=Linear","MultiX=Average","Skip=True","Sort=True")</f>
        <v>13.976877297992267</v>
      </c>
    </row>
    <row r="630" spans="16:21" x14ac:dyDescent="0.25">
      <c r="P630" s="10">
        <v>35425</v>
      </c>
      <c r="Q630">
        <v>2.507355</v>
      </c>
      <c r="S630" s="42">
        <f t="shared" ca="1" si="14"/>
        <v>46391</v>
      </c>
      <c r="T630" s="43">
        <f ca="1">_xll.BInterpol('Base CDI'!$H$4:$H$28,'Base CDI'!$J$4:$J$29,S630,"Cubic","Extrapolate=Linear","MultiX=Average","Skip=True","Sort=True")</f>
        <v>14.192</v>
      </c>
      <c r="U630" s="43">
        <f ca="1">_xll.BInterpol('Base CDI'!$H$4:$H$28,'Base CDI'!$I$4:$I$29,S630,"Cubic","Extrapolate=Linear","MultiX=Average","Skip=True","Sort=True")</f>
        <v>13.975</v>
      </c>
    </row>
    <row r="631" spans="16:21" x14ac:dyDescent="0.25">
      <c r="P631" s="10">
        <v>35426</v>
      </c>
      <c r="Q631">
        <v>2.509503</v>
      </c>
      <c r="S631" s="42">
        <f t="shared" ca="1" si="14"/>
        <v>46392</v>
      </c>
      <c r="T631" s="43">
        <f ca="1">_xll.BInterpol('Base CDI'!$H$4:$H$28,'Base CDI'!$J$4:$J$29,S631,"Cubic","Extrapolate=Linear","MultiX=Average","Skip=True","Sort=True")</f>
        <v>14.19042364069754</v>
      </c>
      <c r="U631" s="43">
        <f ca="1">_xll.BInterpol('Base CDI'!$H$4:$H$28,'Base CDI'!$I$4:$I$29,S631,"Cubic","Extrapolate=Linear","MultiX=Average","Skip=True","Sort=True")</f>
        <v>13.973130549788907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46393</v>
      </c>
      <c r="T632" s="43">
        <f ca="1">_xll.BInterpol('Base CDI'!$H$4:$H$28,'Base CDI'!$J$4:$J$29,S632,"Cubic","Extrapolate=Linear","MultiX=Average","Skip=True","Sort=True")</f>
        <v>14.188853946922308</v>
      </c>
      <c r="U632" s="43">
        <f ca="1">_xll.BInterpol('Base CDI'!$H$4:$H$28,'Base CDI'!$I$4:$I$29,S632,"Cubic","Extrapolate=Linear","MultiX=Average","Skip=True","Sort=True")</f>
        <v>13.97126894768496</v>
      </c>
    </row>
    <row r="633" spans="16:21" x14ac:dyDescent="0.25">
      <c r="P633" s="10">
        <v>35430</v>
      </c>
      <c r="Q633">
        <v>2.513738</v>
      </c>
      <c r="S633" s="42">
        <f t="shared" ca="1" si="14"/>
        <v>46394</v>
      </c>
      <c r="T633" s="43">
        <f ca="1">_xll.BInterpol('Base CDI'!$H$4:$H$28,'Base CDI'!$J$4:$J$29,S633,"Cubic","Extrapolate=Linear","MultiX=Average","Skip=True","Sort=True")</f>
        <v>14.187290906058845</v>
      </c>
      <c r="U633" s="43">
        <f ca="1">_xll.BInterpol('Base CDI'!$H$4:$H$28,'Base CDI'!$I$4:$I$29,S633,"Cubic","Extrapolate=Linear","MultiX=Average","Skip=True","Sort=True")</f>
        <v>13.969415178884635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46395</v>
      </c>
      <c r="T634" s="43">
        <f ca="1">_xll.BInterpol('Base CDI'!$H$4:$H$28,'Base CDI'!$J$4:$J$29,S634,"Cubic","Extrapolate=Linear","MultiX=Average","Skip=True","Sort=True")</f>
        <v>14.185734505491702</v>
      </c>
      <c r="U634" s="43">
        <f ca="1">_xll.BInterpol('Base CDI'!$H$4:$H$28,'Base CDI'!$I$4:$I$29,S634,"Cubic","Extrapolate=Linear","MultiX=Average","Skip=True","Sort=True")</f>
        <v>13.967569228584402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46396</v>
      </c>
      <c r="T635" s="43">
        <f ca="1">_xll.BInterpol('Base CDI'!$H$4:$H$28,'Base CDI'!$J$4:$J$29,S635,"Cubic","Extrapolate=Linear","MultiX=Average","Skip=True","Sort=True")</f>
        <v>14.184184732605425</v>
      </c>
      <c r="U635" s="43">
        <f ca="1">_xll.BInterpol('Base CDI'!$H$4:$H$28,'Base CDI'!$I$4:$I$29,S635,"Cubic","Extrapolate=Linear","MultiX=Average","Skip=True","Sort=True")</f>
        <v>13.965731081980742</v>
      </c>
    </row>
    <row r="636" spans="16:21" x14ac:dyDescent="0.25">
      <c r="P636" s="10">
        <v>35436</v>
      </c>
      <c r="Q636">
        <v>2.519717</v>
      </c>
      <c r="S636" s="42">
        <f t="shared" ca="1" si="14"/>
        <v>46397</v>
      </c>
      <c r="T636" s="43">
        <f ca="1">_xll.BInterpol('Base CDI'!$H$4:$H$28,'Base CDI'!$J$4:$J$29,S636,"Cubic","Extrapolate=Linear","MultiX=Average","Skip=True","Sort=True")</f>
        <v>14.182641574784562</v>
      </c>
      <c r="U636" s="43">
        <f ca="1">_xll.BInterpol('Base CDI'!$H$4:$H$28,'Base CDI'!$I$4:$I$29,S636,"Cubic","Extrapolate=Linear","MultiX=Average","Skip=True","Sort=True")</f>
        <v>13.963900724270125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46398</v>
      </c>
      <c r="T637" s="43">
        <f ca="1">_xll.BInterpol('Base CDI'!$H$4:$H$28,'Base CDI'!$J$4:$J$29,S637,"Cubic","Extrapolate=Linear","MultiX=Average","Skip=True","Sort=True")</f>
        <v>14.181105019413659</v>
      </c>
      <c r="U637" s="43">
        <f ca="1">_xll.BInterpol('Base CDI'!$H$4:$H$28,'Base CDI'!$I$4:$I$29,S637,"Cubic","Extrapolate=Linear","MultiX=Average","Skip=True","Sort=True")</f>
        <v>13.962078140649028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46399</v>
      </c>
      <c r="T638" s="43">
        <f ca="1">_xll.BInterpol('Base CDI'!$H$4:$H$28,'Base CDI'!$J$4:$J$29,S638,"Cubic","Extrapolate=Linear","MultiX=Average","Skip=True","Sort=True")</f>
        <v>14.179575053877265</v>
      </c>
      <c r="U638" s="43">
        <f ca="1">_xll.BInterpol('Base CDI'!$H$4:$H$28,'Base CDI'!$I$4:$I$29,S638,"Cubic","Extrapolate=Linear","MultiX=Average","Skip=True","Sort=True")</f>
        <v>13.960263316313926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46400</v>
      </c>
      <c r="T639" s="43">
        <f ca="1">_xll.BInterpol('Base CDI'!$H$4:$H$28,'Base CDI'!$J$4:$J$29,S639,"Cubic","Extrapolate=Linear","MultiX=Average","Skip=True","Sort=True")</f>
        <v>14.178051665559925</v>
      </c>
      <c r="U639" s="43">
        <f ca="1">_xll.BInterpol('Base CDI'!$H$4:$H$28,'Base CDI'!$I$4:$I$29,S639,"Cubic","Extrapolate=Linear","MultiX=Average","Skip=True","Sort=True")</f>
        <v>13.958456236461293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46401</v>
      </c>
      <c r="T640" s="43">
        <f ca="1">_xll.BInterpol('Base CDI'!$H$4:$H$28,'Base CDI'!$J$4:$J$29,S640,"Cubic","Extrapolate=Linear","MultiX=Average","Skip=True","Sort=True")</f>
        <v>14.176534841846189</v>
      </c>
      <c r="U640" s="43">
        <f ca="1">_xll.BInterpol('Base CDI'!$H$4:$H$28,'Base CDI'!$I$4:$I$29,S640,"Cubic","Extrapolate=Linear","MultiX=Average","Skip=True","Sort=True")</f>
        <v>13.956656886287604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46402</v>
      </c>
      <c r="T641" s="43">
        <f ca="1">_xll.BInterpol('Base CDI'!$H$4:$H$28,'Base CDI'!$J$4:$J$29,S641,"Cubic","Extrapolate=Linear","MultiX=Average","Skip=True","Sort=True")</f>
        <v>14.175024570120602</v>
      </c>
      <c r="U641" s="43">
        <f ca="1">_xll.BInterpol('Base CDI'!$H$4:$H$28,'Base CDI'!$I$4:$I$29,S641,"Cubic","Extrapolate=Linear","MultiX=Average","Skip=True","Sort=True")</f>
        <v>13.954865250989334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46403</v>
      </c>
      <c r="T642" s="43">
        <f ca="1">_xll.BInterpol('Base CDI'!$H$4:$H$28,'Base CDI'!$J$4:$J$29,S642,"Cubic","Extrapolate=Linear","MultiX=Average","Skip=True","Sort=True")</f>
        <v>14.173520837767711</v>
      </c>
      <c r="U642" s="43">
        <f ca="1">_xll.BInterpol('Base CDI'!$H$4:$H$28,'Base CDI'!$I$4:$I$29,S642,"Cubic","Extrapolate=Linear","MultiX=Average","Skip=True","Sort=True")</f>
        <v>13.953081315762958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46404</v>
      </c>
      <c r="T643" s="43">
        <f ca="1">_xll.BInterpol('Base CDI'!$H$4:$H$28,'Base CDI'!$J$4:$J$29,S643,"Cubic","Extrapolate=Linear","MultiX=Average","Skip=True","Sort=True")</f>
        <v>14.172023632172065</v>
      </c>
      <c r="U643" s="43">
        <f ca="1">_xll.BInterpol('Base CDI'!$H$4:$H$28,'Base CDI'!$I$4:$I$29,S643,"Cubic","Extrapolate=Linear","MultiX=Average","Skip=True","Sort=True")</f>
        <v>13.95130506580495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46405</v>
      </c>
      <c r="T644" s="43">
        <f ca="1">_xll.BInterpol('Base CDI'!$H$4:$H$28,'Base CDI'!$J$4:$J$29,S644,"Cubic","Extrapolate=Linear","MultiX=Average","Skip=True","Sort=True")</f>
        <v>14.170532940718209</v>
      </c>
      <c r="U644" s="43">
        <f ca="1">_xll.BInterpol('Base CDI'!$H$4:$H$28,'Base CDI'!$I$4:$I$29,S644,"Cubic","Extrapolate=Linear","MultiX=Average","Skip=True","Sort=True")</f>
        <v>13.949536486311787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46406</v>
      </c>
      <c r="T645" s="43">
        <f ca="1">_xll.BInterpol('Base CDI'!$H$4:$H$28,'Base CDI'!$J$4:$J$29,S645,"Cubic","Extrapolate=Linear","MultiX=Average","Skip=True","Sort=True")</f>
        <v>14.169048750790694</v>
      </c>
      <c r="U645" s="43">
        <f ca="1">_xll.BInterpol('Base CDI'!$H$4:$H$28,'Base CDI'!$I$4:$I$29,S645,"Cubic","Extrapolate=Linear","MultiX=Average","Skip=True","Sort=True")</f>
        <v>13.947775562479942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46407</v>
      </c>
      <c r="T646" s="43">
        <f ca="1">_xll.BInterpol('Base CDI'!$H$4:$H$28,'Base CDI'!$J$4:$J$29,S646,"Cubic","Extrapolate=Linear","MultiX=Average","Skip=True","Sort=True")</f>
        <v>14.167571049774063</v>
      </c>
      <c r="U646" s="43">
        <f ca="1">_xll.BInterpol('Base CDI'!$H$4:$H$28,'Base CDI'!$I$4:$I$29,S646,"Cubic","Extrapolate=Linear","MultiX=Average","Skip=True","Sort=True")</f>
        <v>13.946022279505888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46408</v>
      </c>
      <c r="T647" s="43">
        <f ca="1">_xll.BInterpol('Base CDI'!$H$4:$H$28,'Base CDI'!$J$4:$J$29,S647,"Cubic","Extrapolate=Linear","MultiX=Average","Skip=True","Sort=True")</f>
        <v>14.166099825052864</v>
      </c>
      <c r="U647" s="43">
        <f ca="1">_xll.BInterpol('Base CDI'!$H$4:$H$28,'Base CDI'!$I$4:$I$29,S647,"Cubic","Extrapolate=Linear","MultiX=Average","Skip=True","Sort=True")</f>
        <v>13.944276622586102</v>
      </c>
    </row>
    <row r="648" spans="16:21" x14ac:dyDescent="0.25">
      <c r="P648" s="10">
        <v>35452</v>
      </c>
      <c r="Q648">
        <v>2.54325</v>
      </c>
      <c r="S648" s="42">
        <f t="shared" ca="1" si="14"/>
        <v>46409</v>
      </c>
      <c r="T648" s="43">
        <f ca="1">_xll.BInterpol('Base CDI'!$H$4:$H$28,'Base CDI'!$J$4:$J$29,S648,"Cubic","Extrapolate=Linear","MultiX=Average","Skip=True","Sort=True")</f>
        <v>14.164635064011646</v>
      </c>
      <c r="U648" s="43">
        <f ca="1">_xll.BInterpol('Base CDI'!$H$4:$H$28,'Base CDI'!$I$4:$I$29,S648,"Cubic","Extrapolate=Linear","MultiX=Average","Skip=True","Sort=True")</f>
        <v>13.942538576917061</v>
      </c>
    </row>
    <row r="649" spans="16:21" x14ac:dyDescent="0.25">
      <c r="P649" s="10">
        <v>35453</v>
      </c>
      <c r="Q649">
        <v>2.545226</v>
      </c>
      <c r="S649" s="42">
        <f t="shared" ca="1" si="14"/>
        <v>46410</v>
      </c>
      <c r="T649" s="43">
        <f ca="1">_xll.BInterpol('Base CDI'!$H$4:$H$28,'Base CDI'!$J$4:$J$29,S649,"Cubic","Extrapolate=Linear","MultiX=Average","Skip=True","Sort=True")</f>
        <v>14.163176754034955</v>
      </c>
      <c r="U649" s="43">
        <f ca="1">_xll.BInterpol('Base CDI'!$H$4:$H$28,'Base CDI'!$I$4:$I$29,S649,"Cubic","Extrapolate=Linear","MultiX=Average","Skip=True","Sort=True")</f>
        <v>13.940808127695234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46411</v>
      </c>
      <c r="T650" s="43">
        <f ca="1">_xll.BInterpol('Base CDI'!$H$4:$H$28,'Base CDI'!$J$4:$J$29,S650,"Cubic","Extrapolate=Linear","MultiX=Average","Skip=True","Sort=True")</f>
        <v>14.161724882507338</v>
      </c>
      <c r="U650" s="43">
        <f ca="1">_xll.BInterpol('Base CDI'!$H$4:$H$28,'Base CDI'!$I$4:$I$29,S650,"Cubic","Extrapolate=Linear","MultiX=Average","Skip=True","Sort=True")</f>
        <v>13.939085260117102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46412</v>
      </c>
      <c r="T651" s="43">
        <f ca="1">_xll.BInterpol('Base CDI'!$H$4:$H$28,'Base CDI'!$J$4:$J$29,S651,"Cubic","Extrapolate=Linear","MultiX=Average","Skip=True","Sort=True")</f>
        <v>14.160279436813344</v>
      </c>
      <c r="U651" s="43">
        <f ca="1">_xll.BInterpol('Base CDI'!$H$4:$H$28,'Base CDI'!$I$4:$I$29,S651,"Cubic","Extrapolate=Linear","MultiX=Average","Skip=True","Sort=True")</f>
        <v>13.937369959379136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46413</v>
      </c>
      <c r="T652" s="43">
        <f ca="1">_xll.BInterpol('Base CDI'!$H$4:$H$28,'Base CDI'!$J$4:$J$29,S652,"Cubic","Extrapolate=Linear","MultiX=Average","Skip=True","Sort=True")</f>
        <v>14.158840404337518</v>
      </c>
      <c r="U652" s="43">
        <f ca="1">_xll.BInterpol('Base CDI'!$H$4:$H$28,'Base CDI'!$I$4:$I$29,S652,"Cubic","Extrapolate=Linear","MultiX=Average","Skip=True","Sort=True")</f>
        <v>13.935662210677814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46414</v>
      </c>
      <c r="T653" s="43">
        <f ca="1">_xll.BInterpol('Base CDI'!$H$4:$H$28,'Base CDI'!$J$4:$J$29,S653,"Cubic","Extrapolate=Linear","MultiX=Average","Skip=True","Sort=True")</f>
        <v>14.157407772464406</v>
      </c>
      <c r="U653" s="43">
        <f ca="1">_xll.BInterpol('Base CDI'!$H$4:$H$28,'Base CDI'!$I$4:$I$29,S653,"Cubic","Extrapolate=Linear","MultiX=Average","Skip=True","Sort=True")</f>
        <v>13.933961999209606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46415</v>
      </c>
      <c r="T654" s="43">
        <f ca="1">_xll.BInterpol('Base CDI'!$H$4:$H$28,'Base CDI'!$J$4:$J$29,S654,"Cubic","Extrapolate=Linear","MultiX=Average","Skip=True","Sort=True")</f>
        <v>14.155981528578561</v>
      </c>
      <c r="U654" s="43">
        <f ca="1">_xll.BInterpol('Base CDI'!$H$4:$H$28,'Base CDI'!$I$4:$I$29,S654,"Cubic","Extrapolate=Linear","MultiX=Average","Skip=True","Sort=True")</f>
        <v>13.932269310170991</v>
      </c>
    </row>
    <row r="655" spans="16:21" x14ac:dyDescent="0.25">
      <c r="P655" s="10">
        <v>35461</v>
      </c>
      <c r="Q655">
        <v>2.55728</v>
      </c>
      <c r="S655" s="42">
        <f t="shared" ca="1" si="15"/>
        <v>46416</v>
      </c>
      <c r="T655" s="43">
        <f ca="1">_xll.BInterpol('Base CDI'!$H$4:$H$28,'Base CDI'!$J$4:$J$29,S655,"Cubic","Extrapolate=Linear","MultiX=Average","Skip=True","Sort=True")</f>
        <v>14.154561660064523</v>
      </c>
      <c r="U655" s="43">
        <f ca="1">_xll.BInterpol('Base CDI'!$H$4:$H$28,'Base CDI'!$I$4:$I$29,S655,"Cubic","Extrapolate=Linear","MultiX=Average","Skip=True","Sort=True")</f>
        <v>13.93058412875844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46417</v>
      </c>
      <c r="T656" s="43">
        <f ca="1">_xll.BInterpol('Base CDI'!$H$4:$H$28,'Base CDI'!$J$4:$J$29,S656,"Cubic","Extrapolate=Linear","MultiX=Average","Skip=True","Sort=True")</f>
        <v>14.153148154306846</v>
      </c>
      <c r="U656" s="43">
        <f ca="1">_xll.BInterpol('Base CDI'!$H$4:$H$28,'Base CDI'!$I$4:$I$29,S656,"Cubic","Extrapolate=Linear","MultiX=Average","Skip=True","Sort=True")</f>
        <v>13.928906440168433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46418</v>
      </c>
      <c r="T657" s="43">
        <f ca="1">_xll.BInterpol('Base CDI'!$H$4:$H$28,'Base CDI'!$J$4:$J$29,S657,"Cubic","Extrapolate=Linear","MultiX=Average","Skip=True","Sort=True")</f>
        <v>14.151740998690071</v>
      </c>
      <c r="U657" s="43">
        <f ca="1">_xll.BInterpol('Base CDI'!$H$4:$H$28,'Base CDI'!$I$4:$I$29,S657,"Cubic","Extrapolate=Linear","MultiX=Average","Skip=True","Sort=True")</f>
        <v>13.92723622959744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46419</v>
      </c>
      <c r="T658" s="43">
        <f ca="1">_xll.BInterpol('Base CDI'!$H$4:$H$28,'Base CDI'!$J$4:$J$29,S658,"Cubic","Extrapolate=Linear","MultiX=Average","Skip=True","Sort=True")</f>
        <v>14.15034018059875</v>
      </c>
      <c r="U658" s="43">
        <f ca="1">_xll.BInterpol('Base CDI'!$H$4:$H$28,'Base CDI'!$I$4:$I$29,S658,"Cubic","Extrapolate=Linear","MultiX=Average","Skip=True","Sort=True")</f>
        <v>13.925573482241939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46420</v>
      </c>
      <c r="T659" s="43">
        <f ca="1">_xll.BInterpol('Base CDI'!$H$4:$H$28,'Base CDI'!$J$4:$J$29,S659,"Cubic","Extrapolate=Linear","MultiX=Average","Skip=True","Sort=True")</f>
        <v>14.148945687417427</v>
      </c>
      <c r="U659" s="43">
        <f ca="1">_xll.BInterpol('Base CDI'!$H$4:$H$28,'Base CDI'!$I$4:$I$29,S659,"Cubic","Extrapolate=Linear","MultiX=Average","Skip=True","Sort=True")</f>
        <v>13.923918183298403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46421</v>
      </c>
      <c r="T660" s="43">
        <f ca="1">_xll.BInterpol('Base CDI'!$H$4:$H$28,'Base CDI'!$J$4:$J$29,S660,"Cubic","Extrapolate=Linear","MultiX=Average","Skip=True","Sort=True")</f>
        <v>14.147557506530651</v>
      </c>
      <c r="U660" s="43">
        <f ca="1">_xll.BInterpol('Base CDI'!$H$4:$H$28,'Base CDI'!$I$4:$I$29,S660,"Cubic","Extrapolate=Linear","MultiX=Average","Skip=True","Sort=True")</f>
        <v>13.922270317963308</v>
      </c>
    </row>
    <row r="661" spans="16:21" x14ac:dyDescent="0.25">
      <c r="P661" s="10">
        <v>35473</v>
      </c>
      <c r="Q661">
        <v>2.571437</v>
      </c>
      <c r="S661" s="42">
        <f t="shared" ca="1" si="15"/>
        <v>46422</v>
      </c>
      <c r="T661" s="43">
        <f ca="1">_xll.BInterpol('Base CDI'!$H$4:$H$28,'Base CDI'!$J$4:$J$29,S661,"Cubic","Extrapolate=Linear","MultiX=Average","Skip=True","Sort=True")</f>
        <v>14.14617562532297</v>
      </c>
      <c r="U661" s="43">
        <f ca="1">_xll.BInterpol('Base CDI'!$H$4:$H$28,'Base CDI'!$I$4:$I$29,S661,"Cubic","Extrapolate=Linear","MultiX=Average","Skip=True","Sort=True")</f>
        <v>13.920629871433128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46423</v>
      </c>
      <c r="T662" s="43">
        <f ca="1">_xll.BInterpol('Base CDI'!$H$4:$H$28,'Base CDI'!$J$4:$J$29,S662,"Cubic","Extrapolate=Linear","MultiX=Average","Skip=True","Sort=True")</f>
        <v>14.144800031178928</v>
      </c>
      <c r="U662" s="43">
        <f ca="1">_xll.BInterpol('Base CDI'!$H$4:$H$28,'Base CDI'!$I$4:$I$29,S662,"Cubic","Extrapolate=Linear","MultiX=Average","Skip=True","Sort=True")</f>
        <v>13.918996828904339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46424</v>
      </c>
      <c r="T663" s="43">
        <f ca="1">_xll.BInterpol('Base CDI'!$H$4:$H$28,'Base CDI'!$J$4:$J$29,S663,"Cubic","Extrapolate=Linear","MultiX=Average","Skip=True","Sort=True")</f>
        <v>14.143430711483076</v>
      </c>
      <c r="U663" s="43">
        <f ca="1">_xll.BInterpol('Base CDI'!$H$4:$H$28,'Base CDI'!$I$4:$I$29,S663,"Cubic","Extrapolate=Linear","MultiX=Average","Skip=True","Sort=True")</f>
        <v>13.917371175573413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46425</v>
      </c>
      <c r="T664" s="43">
        <f ca="1">_xll.BInterpol('Base CDI'!$H$4:$H$28,'Base CDI'!$J$4:$J$29,S664,"Cubic","Extrapolate=Linear","MultiX=Average","Skip=True","Sort=True")</f>
        <v>14.142067653619957</v>
      </c>
      <c r="U664" s="43">
        <f ca="1">_xll.BInterpol('Base CDI'!$H$4:$H$28,'Base CDI'!$I$4:$I$29,S664,"Cubic","Extrapolate=Linear","MultiX=Average","Skip=True","Sort=True")</f>
        <v>13.915752896636828</v>
      </c>
    </row>
    <row r="665" spans="16:21" x14ac:dyDescent="0.25">
      <c r="P665" s="10">
        <v>35479</v>
      </c>
      <c r="Q665">
        <v>2.580981</v>
      </c>
      <c r="S665" s="42">
        <f t="shared" ca="1" si="15"/>
        <v>46426</v>
      </c>
      <c r="T665" s="43">
        <f ca="1">_xll.BInterpol('Base CDI'!$H$4:$H$28,'Base CDI'!$J$4:$J$29,S665,"Cubic","Extrapolate=Linear","MultiX=Average","Skip=True","Sort=True")</f>
        <v>14.140710844974121</v>
      </c>
      <c r="U665" s="43">
        <f ca="1">_xll.BInterpol('Base CDI'!$H$4:$H$28,'Base CDI'!$I$4:$I$29,S665,"Cubic","Extrapolate=Linear","MultiX=Average","Skip=True","Sort=True")</f>
        <v>13.914141977291056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46427</v>
      </c>
      <c r="T666" s="43">
        <f ca="1">_xll.BInterpol('Base CDI'!$H$4:$H$28,'Base CDI'!$J$4:$J$29,S666,"Cubic","Extrapolate=Linear","MultiX=Average","Skip=True","Sort=True")</f>
        <v>14.139360272930116</v>
      </c>
      <c r="U666" s="43">
        <f ca="1">_xll.BInterpol('Base CDI'!$H$4:$H$28,'Base CDI'!$I$4:$I$29,S666,"Cubic","Extrapolate=Linear","MultiX=Average","Skip=True","Sort=True")</f>
        <v>13.912538402732574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46428</v>
      </c>
      <c r="T667" s="43">
        <f ca="1">_xll.BInterpol('Base CDI'!$H$4:$H$28,'Base CDI'!$J$4:$J$29,S667,"Cubic","Extrapolate=Linear","MultiX=Average","Skip=True","Sort=True")</f>
        <v>14.138015924872487</v>
      </c>
      <c r="U667" s="43">
        <f ca="1">_xll.BInterpol('Base CDI'!$H$4:$H$28,'Base CDI'!$I$4:$I$29,S667,"Cubic","Extrapolate=Linear","MultiX=Average","Skip=True","Sort=True")</f>
        <v>13.910942158157857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46429</v>
      </c>
      <c r="T668" s="43">
        <f ca="1">_xll.BInterpol('Base CDI'!$H$4:$H$28,'Base CDI'!$J$4:$J$29,S668,"Cubic","Extrapolate=Linear","MultiX=Average","Skip=True","Sort=True")</f>
        <v>14.136677788185782</v>
      </c>
      <c r="U668" s="43">
        <f ca="1">_xll.BInterpol('Base CDI'!$H$4:$H$28,'Base CDI'!$I$4:$I$29,S668,"Cubic","Extrapolate=Linear","MultiX=Average","Skip=True","Sort=True")</f>
        <v>13.909353228763379</v>
      </c>
    </row>
    <row r="669" spans="16:21" x14ac:dyDescent="0.25">
      <c r="P669" s="10">
        <v>35485</v>
      </c>
      <c r="Q669">
        <v>2.590484</v>
      </c>
      <c r="S669" s="42">
        <f t="shared" ca="1" si="15"/>
        <v>46430</v>
      </c>
      <c r="T669" s="43">
        <f ca="1">_xll.BInterpol('Base CDI'!$H$4:$H$28,'Base CDI'!$J$4:$J$29,S669,"Cubic","Extrapolate=Linear","MultiX=Average","Skip=True","Sort=True")</f>
        <v>14.135345850254549</v>
      </c>
      <c r="U669" s="43">
        <f ca="1">_xll.BInterpol('Base CDI'!$H$4:$H$28,'Base CDI'!$I$4:$I$29,S669,"Cubic","Extrapolate=Linear","MultiX=Average","Skip=True","Sort=True")</f>
        <v>13.907771599745613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46431</v>
      </c>
      <c r="T670" s="43">
        <f ca="1">_xll.BInterpol('Base CDI'!$H$4:$H$28,'Base CDI'!$J$4:$J$29,S670,"Cubic","Extrapolate=Linear","MultiX=Average","Skip=True","Sort=True")</f>
        <v>14.134020098463333</v>
      </c>
      <c r="U670" s="43">
        <f ca="1">_xll.BInterpol('Base CDI'!$H$4:$H$28,'Base CDI'!$I$4:$I$29,S670,"Cubic","Extrapolate=Linear","MultiX=Average","Skip=True","Sort=True")</f>
        <v>13.906197256301038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46432</v>
      </c>
      <c r="T671" s="43">
        <f ca="1">_xll.BInterpol('Base CDI'!$H$4:$H$28,'Base CDI'!$J$4:$J$29,S671,"Cubic","Extrapolate=Linear","MultiX=Average","Skip=True","Sort=True")</f>
        <v>14.132700520196684</v>
      </c>
      <c r="U671" s="43">
        <f ca="1">_xll.BInterpol('Base CDI'!$H$4:$H$28,'Base CDI'!$I$4:$I$29,S671,"Cubic","Extrapolate=Linear","MultiX=Average","Skip=True","Sort=True")</f>
        <v>13.904630183626125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46433</v>
      </c>
      <c r="T672" s="43">
        <f ca="1">_xll.BInterpol('Base CDI'!$H$4:$H$28,'Base CDI'!$J$4:$J$29,S672,"Cubic","Extrapolate=Linear","MultiX=Average","Skip=True","Sort=True")</f>
        <v>14.131387102839147</v>
      </c>
      <c r="U672" s="43">
        <f ca="1">_xll.BInterpol('Base CDI'!$H$4:$H$28,'Base CDI'!$I$4:$I$29,S672,"Cubic","Extrapolate=Linear","MultiX=Average","Skip=True","Sort=True")</f>
        <v>13.903070366917349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46434</v>
      </c>
      <c r="T673" s="43">
        <f ca="1">_xll.BInterpol('Base CDI'!$H$4:$H$28,'Base CDI'!$J$4:$J$29,S673,"Cubic","Extrapolate=Linear","MultiX=Average","Skip=True","Sort=True")</f>
        <v>14.130079833775271</v>
      </c>
      <c r="U673" s="43">
        <f ca="1">_xll.BInterpol('Base CDI'!$H$4:$H$28,'Base CDI'!$I$4:$I$29,S673,"Cubic","Extrapolate=Linear","MultiX=Average","Skip=True","Sort=True")</f>
        <v>13.901517791371189</v>
      </c>
    </row>
    <row r="674" spans="16:21" x14ac:dyDescent="0.25">
      <c r="P674" s="10">
        <v>35492</v>
      </c>
      <c r="Q674">
        <v>2.602128</v>
      </c>
      <c r="S674" s="42">
        <f t="shared" ca="1" si="15"/>
        <v>46435</v>
      </c>
      <c r="T674" s="43">
        <f ca="1">_xll.BInterpol('Base CDI'!$H$4:$H$28,'Base CDI'!$J$4:$J$29,S674,"Cubic","Extrapolate=Linear","MultiX=Average","Skip=True","Sort=True")</f>
        <v>14.128778700389603</v>
      </c>
      <c r="U674" s="43">
        <f ca="1">_xll.BInterpol('Base CDI'!$H$4:$H$28,'Base CDI'!$I$4:$I$29,S674,"Cubic","Extrapolate=Linear","MultiX=Average","Skip=True","Sort=True")</f>
        <v>13.899972442184115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46436</v>
      </c>
      <c r="T675" s="43">
        <f ca="1">_xll.BInterpol('Base CDI'!$H$4:$H$28,'Base CDI'!$J$4:$J$29,S675,"Cubic","Extrapolate=Linear","MultiX=Average","Skip=True","Sort=True")</f>
        <v>14.127483690066688</v>
      </c>
      <c r="U675" s="43">
        <f ca="1">_xll.BInterpol('Base CDI'!$H$4:$H$28,'Base CDI'!$I$4:$I$29,S675,"Cubic","Extrapolate=Linear","MultiX=Average","Skip=True","Sort=True")</f>
        <v>13.898434304552604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46437</v>
      </c>
      <c r="T676" s="43">
        <f ca="1">_xll.BInterpol('Base CDI'!$H$4:$H$28,'Base CDI'!$J$4:$J$29,S676,"Cubic","Extrapolate=Linear","MultiX=Average","Skip=True","Sort=True")</f>
        <v>14.126194790191075</v>
      </c>
      <c r="U676" s="43">
        <f ca="1">_xll.BInterpol('Base CDI'!$H$4:$H$28,'Base CDI'!$I$4:$I$29,S676,"Cubic","Extrapolate=Linear","MultiX=Average","Skip=True","Sort=True")</f>
        <v>13.896903363673131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46438</v>
      </c>
      <c r="T677" s="43">
        <f ca="1">_xll.BInterpol('Base CDI'!$H$4:$H$28,'Base CDI'!$J$4:$J$29,S677,"Cubic","Extrapolate=Linear","MultiX=Average","Skip=True","Sort=True")</f>
        <v>14.124911988147312</v>
      </c>
      <c r="U677" s="43">
        <f ca="1">_xll.BInterpol('Base CDI'!$H$4:$H$28,'Base CDI'!$I$4:$I$29,S677,"Cubic","Extrapolate=Linear","MultiX=Average","Skip=True","Sort=True")</f>
        <v>13.895379604742169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46439</v>
      </c>
      <c r="T678" s="43">
        <f ca="1">_xll.BInterpol('Base CDI'!$H$4:$H$28,'Base CDI'!$J$4:$J$29,S678,"Cubic","Extrapolate=Linear","MultiX=Average","Skip=True","Sort=True")</f>
        <v>14.123635271319944</v>
      </c>
      <c r="U678" s="43">
        <f ca="1">_xll.BInterpol('Base CDI'!$H$4:$H$28,'Base CDI'!$I$4:$I$29,S678,"Cubic","Extrapolate=Linear","MultiX=Average","Skip=True","Sort=True")</f>
        <v>13.893863012956194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46440</v>
      </c>
      <c r="T679" s="43">
        <f ca="1">_xll.BInterpol('Base CDI'!$H$4:$H$28,'Base CDI'!$J$4:$J$29,S679,"Cubic","Extrapolate=Linear","MultiX=Average","Skip=True","Sort=True")</f>
        <v>14.122364627093519</v>
      </c>
      <c r="U679" s="43">
        <f ca="1">_xll.BInterpol('Base CDI'!$H$4:$H$28,'Base CDI'!$I$4:$I$29,S679,"Cubic","Extrapolate=Linear","MultiX=Average","Skip=True","Sort=True")</f>
        <v>13.892353573511683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46441</v>
      </c>
      <c r="T680" s="43">
        <f ca="1">_xll.BInterpol('Base CDI'!$H$4:$H$28,'Base CDI'!$J$4:$J$29,S680,"Cubic","Extrapolate=Linear","MultiX=Average","Skip=True","Sort=True")</f>
        <v>14.121100042852586</v>
      </c>
      <c r="U680" s="43">
        <f ca="1">_xll.BInterpol('Base CDI'!$H$4:$H$28,'Base CDI'!$I$4:$I$29,S680,"Cubic","Extrapolate=Linear","MultiX=Average","Skip=True","Sort=True")</f>
        <v>13.890851271605106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46442</v>
      </c>
      <c r="T681" s="43">
        <f ca="1">_xll.BInterpol('Base CDI'!$H$4:$H$28,'Base CDI'!$J$4:$J$29,S681,"Cubic","Extrapolate=Linear","MultiX=Average","Skip=True","Sort=True")</f>
        <v>14.119841505981691</v>
      </c>
      <c r="U681" s="43">
        <f ca="1">_xll.BInterpol('Base CDI'!$H$4:$H$28,'Base CDI'!$I$4:$I$29,S681,"Cubic","Extrapolate=Linear","MultiX=Average","Skip=True","Sort=True")</f>
        <v>13.889356092432942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46443</v>
      </c>
      <c r="T682" s="43">
        <f ca="1">_xll.BInterpol('Base CDI'!$H$4:$H$28,'Base CDI'!$J$4:$J$29,S682,"Cubic","Extrapolate=Linear","MultiX=Average","Skip=True","Sort=True")</f>
        <v>14.118589003865379</v>
      </c>
      <c r="U682" s="43">
        <f ca="1">_xll.BInterpol('Base CDI'!$H$4:$H$28,'Base CDI'!$I$4:$I$29,S682,"Cubic","Extrapolate=Linear","MultiX=Average","Skip=True","Sort=True")</f>
        <v>13.887868021191665</v>
      </c>
    </row>
    <row r="683" spans="16:21" x14ac:dyDescent="0.25">
      <c r="P683" s="10">
        <v>35503</v>
      </c>
      <c r="Q683">
        <v>2.622198</v>
      </c>
      <c r="S683" s="42">
        <f t="shared" ca="1" si="15"/>
        <v>46444</v>
      </c>
      <c r="T683" s="43">
        <f ca="1">_xll.BInterpol('Base CDI'!$H$4:$H$28,'Base CDI'!$J$4:$J$29,S683,"Cubic","Extrapolate=Linear","MultiX=Average","Skip=True","Sort=True")</f>
        <v>14.117342523888201</v>
      </c>
      <c r="U683" s="43">
        <f ca="1">_xll.BInterpol('Base CDI'!$H$4:$H$28,'Base CDI'!$I$4:$I$29,S683,"Cubic","Extrapolate=Linear","MultiX=Average","Skip=True","Sort=True")</f>
        <v>13.886387043077749</v>
      </c>
    </row>
    <row r="684" spans="16:21" x14ac:dyDescent="0.25">
      <c r="P684" s="10">
        <v>35506</v>
      </c>
      <c r="Q684">
        <v>2.624444</v>
      </c>
      <c r="S684" s="42">
        <f t="shared" ca="1" si="15"/>
        <v>46445</v>
      </c>
      <c r="T684" s="43">
        <f ca="1">_xll.BInterpol('Base CDI'!$H$4:$H$28,'Base CDI'!$J$4:$J$29,S684,"Cubic","Extrapolate=Linear","MultiX=Average","Skip=True","Sort=True")</f>
        <v>14.116102053434702</v>
      </c>
      <c r="U684" s="43">
        <f ca="1">_xll.BInterpol('Base CDI'!$H$4:$H$28,'Base CDI'!$I$4:$I$29,S684,"Cubic","Extrapolate=Linear","MultiX=Average","Skip=True","Sort=True")</f>
        <v>13.884913143287669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46446</v>
      </c>
      <c r="T685" s="43">
        <f ca="1">_xll.BInterpol('Base CDI'!$H$4:$H$28,'Base CDI'!$J$4:$J$29,S685,"Cubic","Extrapolate=Linear","MultiX=Average","Skip=True","Sort=True")</f>
        <v>14.114867579889429</v>
      </c>
      <c r="U685" s="43">
        <f ca="1">_xll.BInterpol('Base CDI'!$H$4:$H$28,'Base CDI'!$I$4:$I$29,S685,"Cubic","Extrapolate=Linear","MultiX=Average","Skip=True","Sort=True")</f>
        <v>13.883446307017898</v>
      </c>
    </row>
    <row r="686" spans="16:21" x14ac:dyDescent="0.25">
      <c r="P686" s="10">
        <v>35508</v>
      </c>
      <c r="Q686">
        <v>2.628943</v>
      </c>
      <c r="S686" s="42">
        <f t="shared" ca="1" si="15"/>
        <v>46447</v>
      </c>
      <c r="T686" s="43">
        <f ca="1">_xll.BInterpol('Base CDI'!$H$4:$H$28,'Base CDI'!$J$4:$J$29,S686,"Cubic","Extrapolate=Linear","MultiX=Average","Skip=True","Sort=True")</f>
        <v>14.11363909063693</v>
      </c>
      <c r="U686" s="43">
        <f ca="1">_xll.BInterpol('Base CDI'!$H$4:$H$28,'Base CDI'!$I$4:$I$29,S686,"Cubic","Extrapolate=Linear","MultiX=Average","Skip=True","Sort=True")</f>
        <v>13.881986519464915</v>
      </c>
    </row>
    <row r="687" spans="16:21" x14ac:dyDescent="0.25">
      <c r="P687" s="10">
        <v>35509</v>
      </c>
      <c r="Q687">
        <v>2.631186</v>
      </c>
      <c r="S687" s="42">
        <f t="shared" ca="1" si="15"/>
        <v>46448</v>
      </c>
      <c r="T687" s="43">
        <f ca="1">_xll.BInterpol('Base CDI'!$H$4:$H$28,'Base CDI'!$J$4:$J$29,S687,"Cubic","Extrapolate=Linear","MultiX=Average","Skip=True","Sort=True")</f>
        <v>14.112416573061751</v>
      </c>
      <c r="U687" s="43">
        <f ca="1">_xll.BInterpol('Base CDI'!$H$4:$H$28,'Base CDI'!$I$4:$I$29,S687,"Cubic","Extrapolate=Linear","MultiX=Average","Skip=True","Sort=True")</f>
        <v>13.880533765825191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46449</v>
      </c>
      <c r="T688" s="43">
        <f ca="1">_xll.BInterpol('Base CDI'!$H$4:$H$28,'Base CDI'!$J$4:$J$29,S688,"Cubic","Extrapolate=Linear","MultiX=Average","Skip=True","Sort=True")</f>
        <v>14.111200014548441</v>
      </c>
      <c r="U688" s="43">
        <f ca="1">_xll.BInterpol('Base CDI'!$H$4:$H$28,'Base CDI'!$I$4:$I$29,S688,"Cubic","Extrapolate=Linear","MultiX=Average","Skip=True","Sort=True")</f>
        <v>13.879088031295202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46450</v>
      </c>
      <c r="T689" s="43">
        <f ca="1">_xll.BInterpol('Base CDI'!$H$4:$H$28,'Base CDI'!$J$4:$J$29,S689,"Cubic","Extrapolate=Linear","MultiX=Average","Skip=True","Sort=True")</f>
        <v>14.109989402481547</v>
      </c>
      <c r="U689" s="43">
        <f ca="1">_xll.BInterpol('Base CDI'!$H$4:$H$28,'Base CDI'!$I$4:$I$29,S689,"Cubic","Extrapolate=Linear","MultiX=Average","Skip=True","Sort=True")</f>
        <v>13.877649301071424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46451</v>
      </c>
      <c r="T690" s="43">
        <f ca="1">_xll.BInterpol('Base CDI'!$H$4:$H$28,'Base CDI'!$J$4:$J$29,S690,"Cubic","Extrapolate=Linear","MultiX=Average","Skip=True","Sort=True")</f>
        <v>14.108784724245615</v>
      </c>
      <c r="U690" s="43">
        <f ca="1">_xll.BInterpol('Base CDI'!$H$4:$H$28,'Base CDI'!$I$4:$I$29,S690,"Cubic","Extrapolate=Linear","MultiX=Average","Skip=True","Sort=True")</f>
        <v>13.876217560350332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46452</v>
      </c>
      <c r="T691" s="43">
        <f ca="1">_xll.BInterpol('Base CDI'!$H$4:$H$28,'Base CDI'!$J$4:$J$29,S691,"Cubic","Extrapolate=Linear","MultiX=Average","Skip=True","Sort=True")</f>
        <v>14.107585967225193</v>
      </c>
      <c r="U691" s="43">
        <f ca="1">_xll.BInterpol('Base CDI'!$H$4:$H$28,'Base CDI'!$I$4:$I$29,S691,"Cubic","Extrapolate=Linear","MultiX=Average","Skip=True","Sort=True")</f>
        <v>13.874792794328398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46453</v>
      </c>
      <c r="T692" s="43">
        <f ca="1">_xll.BInterpol('Base CDI'!$H$4:$H$28,'Base CDI'!$J$4:$J$29,S692,"Cubic","Extrapolate=Linear","MultiX=Average","Skip=True","Sort=True")</f>
        <v>14.106393118804828</v>
      </c>
      <c r="U692" s="43">
        <f ca="1">_xll.BInterpol('Base CDI'!$H$4:$H$28,'Base CDI'!$I$4:$I$29,S692,"Cubic","Extrapolate=Linear","MultiX=Average","Skip=True","Sort=True")</f>
        <v>13.873374988202098</v>
      </c>
    </row>
    <row r="693" spans="16:21" x14ac:dyDescent="0.25">
      <c r="P693" s="10">
        <v>35521</v>
      </c>
      <c r="Q693">
        <v>2.644431</v>
      </c>
      <c r="S693" s="42">
        <f t="shared" ca="1" si="15"/>
        <v>46454</v>
      </c>
      <c r="T693" s="43">
        <f ca="1">_xll.BInterpol('Base CDI'!$H$4:$H$28,'Base CDI'!$J$4:$J$29,S693,"Cubic","Extrapolate=Linear","MultiX=Average","Skip=True","Sort=True")</f>
        <v>14.105206166369067</v>
      </c>
      <c r="U693" s="43">
        <f ca="1">_xll.BInterpol('Base CDI'!$H$4:$H$28,'Base CDI'!$I$4:$I$29,S693,"Cubic","Extrapolate=Linear","MultiX=Average","Skip=True","Sort=True")</f>
        <v>13.871964127167908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46455</v>
      </c>
      <c r="T694" s="43">
        <f ca="1">_xll.BInterpol('Base CDI'!$H$4:$H$28,'Base CDI'!$J$4:$J$29,S694,"Cubic","Extrapolate=Linear","MultiX=Average","Skip=True","Sort=True")</f>
        <v>14.104025097302456</v>
      </c>
      <c r="U694" s="43">
        <f ca="1">_xll.BInterpol('Base CDI'!$H$4:$H$28,'Base CDI'!$I$4:$I$29,S694,"Cubic","Extrapolate=Linear","MultiX=Average","Skip=True","Sort=True")</f>
        <v>13.870560196422304</v>
      </c>
    </row>
    <row r="695" spans="16:21" x14ac:dyDescent="0.25">
      <c r="P695" s="10">
        <v>35523</v>
      </c>
      <c r="Q695">
        <v>2.648434</v>
      </c>
      <c r="S695" s="42">
        <f t="shared" ca="1" si="15"/>
        <v>46456</v>
      </c>
      <c r="T695" s="43">
        <f ca="1">_xll.BInterpol('Base CDI'!$H$4:$H$28,'Base CDI'!$J$4:$J$29,S695,"Cubic","Extrapolate=Linear","MultiX=Average","Skip=True","Sort=True")</f>
        <v>14.102849898989545</v>
      </c>
      <c r="U695" s="43">
        <f ca="1">_xll.BInterpol('Base CDI'!$H$4:$H$28,'Base CDI'!$I$4:$I$29,S695,"Cubic","Extrapolate=Linear","MultiX=Average","Skip=True","Sort=True")</f>
        <v>13.869163181161756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46457</v>
      </c>
      <c r="T696" s="43">
        <f ca="1">_xll.BInterpol('Base CDI'!$H$4:$H$28,'Base CDI'!$J$4:$J$29,S696,"Cubic","Extrapolate=Linear","MultiX=Average","Skip=True","Sort=True")</f>
        <v>14.101680558814881</v>
      </c>
      <c r="U696" s="43">
        <f ca="1">_xll.BInterpol('Base CDI'!$H$4:$H$28,'Base CDI'!$I$4:$I$29,S696,"Cubic","Extrapolate=Linear","MultiX=Average","Skip=True","Sort=True")</f>
        <v>13.867773066582744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46458</v>
      </c>
      <c r="T697" s="43">
        <f ca="1">_xll.BInterpol('Base CDI'!$H$4:$H$28,'Base CDI'!$J$4:$J$29,S697,"Cubic","Extrapolate=Linear","MultiX=Average","Skip=True","Sort=True")</f>
        <v>14.100517064163007</v>
      </c>
      <c r="U697" s="43">
        <f ca="1">_xll.BInterpol('Base CDI'!$H$4:$H$28,'Base CDI'!$I$4:$I$29,S697,"Cubic","Extrapolate=Linear","MultiX=Average","Skip=True","Sort=True")</f>
        <v>13.866389837881739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46459</v>
      </c>
      <c r="T698" s="43">
        <f ca="1">_xll.BInterpol('Base CDI'!$H$4:$H$28,'Base CDI'!$J$4:$J$29,S698,"Cubic","Extrapolate=Linear","MultiX=Average","Skip=True","Sort=True")</f>
        <v>14.099359402418477</v>
      </c>
      <c r="U698" s="43">
        <f ca="1">_xll.BInterpol('Base CDI'!$H$4:$H$28,'Base CDI'!$I$4:$I$29,S698,"Cubic","Extrapolate=Linear","MultiX=Average","Skip=True","Sort=True")</f>
        <v>13.865013480255218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46460</v>
      </c>
      <c r="T699" s="43">
        <f ca="1">_xll.BInterpol('Base CDI'!$H$4:$H$28,'Base CDI'!$J$4:$J$29,S699,"Cubic","Extrapolate=Linear","MultiX=Average","Skip=True","Sort=True")</f>
        <v>14.098207560965832</v>
      </c>
      <c r="U699" s="43">
        <f ca="1">_xll.BInterpol('Base CDI'!$H$4:$H$28,'Base CDI'!$I$4:$I$29,S699,"Cubic","Extrapolate=Linear","MultiX=Average","Skip=True","Sort=True")</f>
        <v>13.863643978899656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46461</v>
      </c>
      <c r="T700" s="43">
        <f ca="1">_xll.BInterpol('Base CDI'!$H$4:$H$28,'Base CDI'!$J$4:$J$29,S700,"Cubic","Extrapolate=Linear","MultiX=Average","Skip=True","Sort=True")</f>
        <v>14.097061527189622</v>
      </c>
      <c r="U700" s="43">
        <f ca="1">_xll.BInterpol('Base CDI'!$H$4:$H$28,'Base CDI'!$I$4:$I$29,S700,"Cubic","Extrapolate=Linear","MultiX=Average","Skip=True","Sort=True")</f>
        <v>13.862281319011526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46462</v>
      </c>
      <c r="T701" s="43">
        <f ca="1">_xll.BInterpol('Base CDI'!$H$4:$H$28,'Base CDI'!$J$4:$J$29,S701,"Cubic","Extrapolate=Linear","MultiX=Average","Skip=True","Sort=True")</f>
        <v>14.095921288474393</v>
      </c>
      <c r="U701" s="43">
        <f ca="1">_xll.BInterpol('Base CDI'!$H$4:$H$28,'Base CDI'!$I$4:$I$29,S701,"Cubic","Extrapolate=Linear","MultiX=Average","Skip=True","Sort=True")</f>
        <v>13.860925485787305</v>
      </c>
    </row>
    <row r="702" spans="16:21" x14ac:dyDescent="0.25">
      <c r="P702" s="10">
        <v>35534</v>
      </c>
      <c r="Q702">
        <v>2.663097</v>
      </c>
      <c r="S702" s="42">
        <f t="shared" ca="1" si="15"/>
        <v>46463</v>
      </c>
      <c r="T702" s="43">
        <f ca="1">_xll.BInterpol('Base CDI'!$H$4:$H$28,'Base CDI'!$J$4:$J$29,S702,"Cubic","Extrapolate=Linear","MultiX=Average","Skip=True","Sort=True")</f>
        <v>14.094786832204694</v>
      </c>
      <c r="U702" s="43">
        <f ca="1">_xll.BInterpol('Base CDI'!$H$4:$H$28,'Base CDI'!$I$4:$I$29,S702,"Cubic","Extrapolate=Linear","MultiX=Average","Skip=True","Sort=True")</f>
        <v>13.859576464423466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46464</v>
      </c>
      <c r="T703" s="43">
        <f ca="1">_xll.BInterpol('Base CDI'!$H$4:$H$28,'Base CDI'!$J$4:$J$29,S703,"Cubic","Extrapolate=Linear","MultiX=Average","Skip=True","Sort=True")</f>
        <v>14.093658145765071</v>
      </c>
      <c r="U703" s="43">
        <f ca="1">_xll.BInterpol('Base CDI'!$H$4:$H$28,'Base CDI'!$I$4:$I$29,S703,"Cubic","Extrapolate=Linear","MultiX=Average","Skip=True","Sort=True")</f>
        <v>13.858234240116484</v>
      </c>
    </row>
    <row r="704" spans="16:21" x14ac:dyDescent="0.25">
      <c r="P704" s="10">
        <v>35536</v>
      </c>
      <c r="Q704">
        <v>2.667395</v>
      </c>
      <c r="S704" s="42">
        <f t="shared" ca="1" si="15"/>
        <v>46465</v>
      </c>
      <c r="T704" s="43">
        <f ca="1">_xll.BInterpol('Base CDI'!$H$4:$H$28,'Base CDI'!$J$4:$J$29,S704,"Cubic","Extrapolate=Linear","MultiX=Average","Skip=True","Sort=True")</f>
        <v>14.092535216540073</v>
      </c>
      <c r="U704" s="43">
        <f ca="1">_xll.BInterpol('Base CDI'!$H$4:$H$28,'Base CDI'!$I$4:$I$29,S704,"Cubic","Extrapolate=Linear","MultiX=Average","Skip=True","Sort=True")</f>
        <v>13.856898798062835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46466</v>
      </c>
      <c r="T705" s="43">
        <f ca="1">_xll.BInterpol('Base CDI'!$H$4:$H$28,'Base CDI'!$J$4:$J$29,S705,"Cubic","Extrapolate=Linear","MultiX=Average","Skip=True","Sort=True")</f>
        <v>14.091418031914243</v>
      </c>
      <c r="U705" s="43">
        <f ca="1">_xll.BInterpol('Base CDI'!$H$4:$H$28,'Base CDI'!$I$4:$I$29,S705,"Cubic","Extrapolate=Linear","MultiX=Average","Skip=True","Sort=True")</f>
        <v>13.855570123458993</v>
      </c>
    </row>
    <row r="706" spans="16:21" x14ac:dyDescent="0.25">
      <c r="P706" s="10">
        <v>35538</v>
      </c>
      <c r="Q706">
        <v>2.671745</v>
      </c>
      <c r="S706" s="42">
        <f t="shared" ca="1" si="15"/>
        <v>46467</v>
      </c>
      <c r="T706" s="43">
        <f ca="1">_xll.BInterpol('Base CDI'!$H$4:$H$28,'Base CDI'!$J$4:$J$29,S706,"Cubic","Extrapolate=Linear","MultiX=Average","Skip=True","Sort=True")</f>
        <v>14.090306579272132</v>
      </c>
      <c r="U706" s="43">
        <f ca="1">_xll.BInterpol('Base CDI'!$H$4:$H$28,'Base CDI'!$I$4:$I$29,S706,"Cubic","Extrapolate=Linear","MultiX=Average","Skip=True","Sort=True")</f>
        <v>13.854248201501433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46468</v>
      </c>
      <c r="T707" s="43">
        <f ca="1">_xll.BInterpol('Base CDI'!$H$4:$H$28,'Base CDI'!$J$4:$J$29,S707,"Cubic","Extrapolate=Linear","MultiX=Average","Skip=True","Sort=True")</f>
        <v>14.089200845998286</v>
      </c>
      <c r="U707" s="43">
        <f ca="1">_xll.BInterpol('Base CDI'!$H$4:$H$28,'Base CDI'!$I$4:$I$29,S707,"Cubic","Extrapolate=Linear","MultiX=Average","Skip=True","Sort=True")</f>
        <v>13.852933017386629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46469</v>
      </c>
      <c r="T708" s="43">
        <f ca="1">_xll.BInterpol('Base CDI'!$H$4:$H$28,'Base CDI'!$J$4:$J$29,S708,"Cubic","Extrapolate=Linear","MultiX=Average","Skip=True","Sort=True")</f>
        <v>14.088100819477253</v>
      </c>
      <c r="U708" s="43">
        <f ca="1">_xll.BInterpol('Base CDI'!$H$4:$H$28,'Base CDI'!$I$4:$I$29,S708,"Cubic","Extrapolate=Linear","MultiX=Average","Skip=True","Sort=True")</f>
        <v>13.851624556311057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46470</v>
      </c>
      <c r="T709" s="43">
        <f ca="1">_xll.BInterpol('Base CDI'!$H$4:$H$28,'Base CDI'!$J$4:$J$29,S709,"Cubic","Extrapolate=Linear","MultiX=Average","Skip=True","Sort=True")</f>
        <v>14.087006487093578</v>
      </c>
      <c r="U709" s="43">
        <f ca="1">_xll.BInterpol('Base CDI'!$H$4:$H$28,'Base CDI'!$I$4:$I$29,S709,"Cubic","Extrapolate=Linear","MultiX=Average","Skip=True","Sort=True")</f>
        <v>13.850322803471192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46471</v>
      </c>
      <c r="T710" s="43">
        <f ca="1">_xll.BInterpol('Base CDI'!$H$4:$H$28,'Base CDI'!$J$4:$J$29,S710,"Cubic","Extrapolate=Linear","MultiX=Average","Skip=True","Sort=True")</f>
        <v>14.085917836231811</v>
      </c>
      <c r="U710" s="43">
        <f ca="1">_xll.BInterpol('Base CDI'!$H$4:$H$28,'Base CDI'!$I$4:$I$29,S710,"Cubic","Extrapolate=Linear","MultiX=Average","Skip=True","Sort=True")</f>
        <v>13.849027744063507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46472</v>
      </c>
      <c r="T711" s="43">
        <f ca="1">_xll.BInterpol('Base CDI'!$H$4:$H$28,'Base CDI'!$J$4:$J$29,S711,"Cubic","Extrapolate=Linear","MultiX=Average","Skip=True","Sort=True")</f>
        <v>14.084834854276497</v>
      </c>
      <c r="U711" s="43">
        <f ca="1">_xll.BInterpol('Base CDI'!$H$4:$H$28,'Base CDI'!$I$4:$I$29,S711,"Cubic","Extrapolate=Linear","MultiX=Average","Skip=True","Sort=True")</f>
        <v>13.847739363284481</v>
      </c>
    </row>
    <row r="712" spans="16:21" x14ac:dyDescent="0.25">
      <c r="P712" s="10">
        <v>35549</v>
      </c>
      <c r="Q712">
        <v>2.68405</v>
      </c>
      <c r="S712" s="42">
        <f t="shared" ca="1" si="15"/>
        <v>46473</v>
      </c>
      <c r="T712" s="43">
        <f ca="1">_xll.BInterpol('Base CDI'!$H$4:$H$28,'Base CDI'!$J$4:$J$29,S712,"Cubic","Extrapolate=Linear","MultiX=Average","Skip=True","Sort=True")</f>
        <v>14.083757528612184</v>
      </c>
      <c r="U712" s="43">
        <f ca="1">_xll.BInterpol('Base CDI'!$H$4:$H$28,'Base CDI'!$I$4:$I$29,S712,"Cubic","Extrapolate=Linear","MultiX=Average","Skip=True","Sort=True")</f>
        <v>13.846457646330583</v>
      </c>
    </row>
    <row r="713" spans="16:21" x14ac:dyDescent="0.25">
      <c r="P713" s="10">
        <v>35550</v>
      </c>
      <c r="Q713">
        <v>2.686099</v>
      </c>
      <c r="S713" s="42">
        <f t="shared" ca="1" si="15"/>
        <v>46474</v>
      </c>
      <c r="T713" s="43">
        <f ca="1">_xll.BInterpol('Base CDI'!$H$4:$H$28,'Base CDI'!$J$4:$J$29,S713,"Cubic","Extrapolate=Linear","MultiX=Average","Skip=True","Sort=True")</f>
        <v>14.08268584662342</v>
      </c>
      <c r="U713" s="43">
        <f ca="1">_xll.BInterpol('Base CDI'!$H$4:$H$28,'Base CDI'!$I$4:$I$29,S713,"Cubic","Extrapolate=Linear","MultiX=Average","Skip=True","Sort=True")</f>
        <v>13.84518257839829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46475</v>
      </c>
      <c r="T714" s="43">
        <f ca="1">_xll.BInterpol('Base CDI'!$H$4:$H$28,'Base CDI'!$J$4:$J$29,S714,"Cubic","Extrapolate=Linear","MultiX=Average","Skip=True","Sort=True")</f>
        <v>14.081619795694751</v>
      </c>
      <c r="U714" s="43">
        <f ca="1">_xll.BInterpol('Base CDI'!$H$4:$H$28,'Base CDI'!$I$4:$I$29,S714,"Cubic","Extrapolate=Linear","MultiX=Average","Skip=True","Sort=True")</f>
        <v>13.84391414468408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46476</v>
      </c>
      <c r="T715" s="43">
        <f ca="1">_xll.BInterpol('Base CDI'!$H$4:$H$28,'Base CDI'!$J$4:$J$29,S715,"Cubic","Extrapolate=Linear","MultiX=Average","Skip=True","Sort=True")</f>
        <v>14.080559363210725</v>
      </c>
      <c r="U715" s="43">
        <f ca="1">_xll.BInterpol('Base CDI'!$H$4:$H$28,'Base CDI'!$I$4:$I$29,S715,"Cubic","Extrapolate=Linear","MultiX=Average","Skip=True","Sort=True")</f>
        <v>13.842652330384423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46477</v>
      </c>
      <c r="T716" s="43">
        <f ca="1">_xll.BInterpol('Base CDI'!$H$4:$H$28,'Base CDI'!$J$4:$J$29,S716,"Cubic","Extrapolate=Linear","MultiX=Average","Skip=True","Sort=True")</f>
        <v>14.079504536555888</v>
      </c>
      <c r="U716" s="43">
        <f ca="1">_xll.BInterpol('Base CDI'!$H$4:$H$28,'Base CDI'!$I$4:$I$29,S716,"Cubic","Extrapolate=Linear","MultiX=Average","Skip=True","Sort=True")</f>
        <v>13.841397120695799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46478</v>
      </c>
      <c r="T717" s="43">
        <f ca="1">_xll.BInterpol('Base CDI'!$H$4:$H$28,'Base CDI'!$J$4:$J$29,S717,"Cubic","Extrapolate=Linear","MultiX=Average","Skip=True","Sort=True")</f>
        <v>14.078455303114788</v>
      </c>
      <c r="U717" s="43">
        <f ca="1">_xll.BInterpol('Base CDI'!$H$4:$H$28,'Base CDI'!$I$4:$I$29,S717,"Cubic","Extrapolate=Linear","MultiX=Average","Skip=True","Sort=True")</f>
        <v>13.840148500814678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46479</v>
      </c>
      <c r="T718" s="43">
        <f ca="1">_xll.BInterpol('Base CDI'!$H$4:$H$28,'Base CDI'!$J$4:$J$29,S718,"Cubic","Extrapolate=Linear","MultiX=Average","Skip=True","Sort=True")</f>
        <v>14.077411650271975</v>
      </c>
      <c r="U718" s="43">
        <f ca="1">_xll.BInterpol('Base CDI'!$H$4:$H$28,'Base CDI'!$I$4:$I$29,S718,"Cubic","Extrapolate=Linear","MultiX=Average","Skip=True","Sort=True")</f>
        <v>13.838906455937536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46480</v>
      </c>
      <c r="T719" s="43">
        <f ca="1">_xll.BInterpol('Base CDI'!$H$4:$H$28,'Base CDI'!$J$4:$J$29,S719,"Cubic","Extrapolate=Linear","MultiX=Average","Skip=True","Sort=True")</f>
        <v>14.076373565411989</v>
      </c>
      <c r="U719" s="43">
        <f ca="1">_xll.BInterpol('Base CDI'!$H$4:$H$28,'Base CDI'!$I$4:$I$29,S719,"Cubic","Extrapolate=Linear","MultiX=Average","Skip=True","Sort=True")</f>
        <v>13.837670971260849</v>
      </c>
    </row>
    <row r="720" spans="16:21" x14ac:dyDescent="0.25">
      <c r="P720" s="10">
        <v>35562</v>
      </c>
      <c r="Q720">
        <v>2.700952</v>
      </c>
      <c r="S720" s="42">
        <f t="shared" ca="1" si="16"/>
        <v>46481</v>
      </c>
      <c r="T720" s="43">
        <f ca="1">_xll.BInterpol('Base CDI'!$H$4:$H$28,'Base CDI'!$J$4:$J$29,S720,"Cubic","Extrapolate=Linear","MultiX=Average","Skip=True","Sort=True")</f>
        <v>14.075341035919385</v>
      </c>
      <c r="U720" s="43">
        <f ca="1">_xll.BInterpol('Base CDI'!$H$4:$H$28,'Base CDI'!$I$4:$I$29,S720,"Cubic","Extrapolate=Linear","MultiX=Average","Skip=True","Sort=True")</f>
        <v>13.836442031981091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46482</v>
      </c>
      <c r="T721" s="43">
        <f ca="1">_xll.BInterpol('Base CDI'!$H$4:$H$28,'Base CDI'!$J$4:$J$29,S721,"Cubic","Extrapolate=Linear","MultiX=Average","Skip=True","Sort=True")</f>
        <v>14.074314049178707</v>
      </c>
      <c r="U721" s="43">
        <f ca="1">_xll.BInterpol('Base CDI'!$H$4:$H$28,'Base CDI'!$I$4:$I$29,S721,"Cubic","Extrapolate=Linear","MultiX=Average","Skip=True","Sort=True")</f>
        <v>13.835219623294739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46483</v>
      </c>
      <c r="T722" s="43">
        <f ca="1">_xll.BInterpol('Base CDI'!$H$4:$H$28,'Base CDI'!$J$4:$J$29,S722,"Cubic","Extrapolate=Linear","MultiX=Average","Skip=True","Sort=True")</f>
        <v>14.0732925925745</v>
      </c>
      <c r="U722" s="43">
        <f ca="1">_xll.BInterpol('Base CDI'!$H$4:$H$28,'Base CDI'!$I$4:$I$29,S722,"Cubic","Extrapolate=Linear","MultiX=Average","Skip=True","Sort=True")</f>
        <v>13.834003730398265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46484</v>
      </c>
      <c r="T723" s="43">
        <f ca="1">_xll.BInterpol('Base CDI'!$H$4:$H$28,'Base CDI'!$J$4:$J$29,S723,"Cubic","Extrapolate=Linear","MultiX=Average","Skip=True","Sort=True")</f>
        <v>14.072276653491315</v>
      </c>
      <c r="U723" s="43">
        <f ca="1">_xll.BInterpol('Base CDI'!$H$4:$H$28,'Base CDI'!$I$4:$I$29,S723,"Cubic","Extrapolate=Linear","MultiX=Average","Skip=True","Sort=True")</f>
        <v>13.832794338488144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46485</v>
      </c>
      <c r="T724" s="43">
        <f ca="1">_xll.BInterpol('Base CDI'!$H$4:$H$28,'Base CDI'!$J$4:$J$29,S724,"Cubic","Extrapolate=Linear","MultiX=Average","Skip=True","Sort=True")</f>
        <v>14.071266219313697</v>
      </c>
      <c r="U724" s="43">
        <f ca="1">_xll.BInterpol('Base CDI'!$H$4:$H$28,'Base CDI'!$I$4:$I$29,S724,"Cubic","Extrapolate=Linear","MultiX=Average","Skip=True","Sort=True")</f>
        <v>13.831591432760852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46486</v>
      </c>
      <c r="T725" s="43">
        <f ca="1">_xll.BInterpol('Base CDI'!$H$4:$H$28,'Base CDI'!$J$4:$J$29,S725,"Cubic","Extrapolate=Linear","MultiX=Average","Skip=True","Sort=True")</f>
        <v>14.070261277426194</v>
      </c>
      <c r="U725" s="43">
        <f ca="1">_xll.BInterpol('Base CDI'!$H$4:$H$28,'Base CDI'!$I$4:$I$29,S725,"Cubic","Extrapolate=Linear","MultiX=Average","Skip=True","Sort=True")</f>
        <v>13.830394998412865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46487</v>
      </c>
      <c r="T726" s="43">
        <f ca="1">_xll.BInterpol('Base CDI'!$H$4:$H$28,'Base CDI'!$J$4:$J$29,S726,"Cubic","Extrapolate=Linear","MultiX=Average","Skip=True","Sort=True")</f>
        <v>14.069261815213352</v>
      </c>
      <c r="U726" s="43">
        <f ca="1">_xll.BInterpol('Base CDI'!$H$4:$H$28,'Base CDI'!$I$4:$I$29,S726,"Cubic","Extrapolate=Linear","MultiX=Average","Skip=True","Sort=True")</f>
        <v>13.829205020640655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46488</v>
      </c>
      <c r="T727" s="43">
        <f ca="1">_xll.BInterpol('Base CDI'!$H$4:$H$28,'Base CDI'!$J$4:$J$29,S727,"Cubic","Extrapolate=Linear","MultiX=Average","Skip=True","Sort=True")</f>
        <v>14.06826782005972</v>
      </c>
      <c r="U727" s="43">
        <f ca="1">_xll.BInterpol('Base CDI'!$H$4:$H$28,'Base CDI'!$I$4:$I$29,S727,"Cubic","Extrapolate=Linear","MultiX=Average","Skip=True","Sort=True")</f>
        <v>13.828021484640699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46489</v>
      </c>
      <c r="T728" s="43">
        <f ca="1">_xll.BInterpol('Base CDI'!$H$4:$H$28,'Base CDI'!$J$4:$J$29,S728,"Cubic","Extrapolate=Linear","MultiX=Average","Skip=True","Sort=True")</f>
        <v>14.067279279349844</v>
      </c>
      <c r="U728" s="43">
        <f ca="1">_xll.BInterpol('Base CDI'!$H$4:$H$28,'Base CDI'!$I$4:$I$29,S728,"Cubic","Extrapolate=Linear","MultiX=Average","Skip=True","Sort=True")</f>
        <v>13.826844375609468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46490</v>
      </c>
      <c r="T729" s="43">
        <f ca="1">_xll.BInterpol('Base CDI'!$H$4:$H$28,'Base CDI'!$J$4:$J$29,S729,"Cubic","Extrapolate=Linear","MultiX=Average","Skip=True","Sort=True")</f>
        <v>14.066296180468271</v>
      </c>
      <c r="U729" s="43">
        <f ca="1">_xll.BInterpol('Base CDI'!$H$4:$H$28,'Base CDI'!$I$4:$I$29,S729,"Cubic","Extrapolate=Linear","MultiX=Average","Skip=True","Sort=True")</f>
        <v>13.825673678743442</v>
      </c>
    </row>
    <row r="730" spans="16:21" x14ac:dyDescent="0.25">
      <c r="P730" s="10">
        <v>35576</v>
      </c>
      <c r="Q730">
        <v>2.722356</v>
      </c>
      <c r="S730" s="42">
        <f t="shared" ca="1" si="16"/>
        <v>46491</v>
      </c>
      <c r="T730" s="43">
        <f ca="1">_xll.BInterpol('Base CDI'!$H$4:$H$28,'Base CDI'!$J$4:$J$29,S730,"Cubic","Extrapolate=Linear","MultiX=Average","Skip=True","Sort=True")</f>
        <v>14.06531851079955</v>
      </c>
      <c r="U730" s="43">
        <f ca="1">_xll.BInterpol('Base CDI'!$H$4:$H$28,'Base CDI'!$I$4:$I$29,S730,"Cubic","Extrapolate=Linear","MultiX=Average","Skip=True","Sort=True")</f>
        <v>13.824509379239094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46492</v>
      </c>
      <c r="T731" s="43">
        <f ca="1">_xll.BInterpol('Base CDI'!$H$4:$H$28,'Base CDI'!$J$4:$J$29,S731,"Cubic","Extrapolate=Linear","MultiX=Average","Skip=True","Sort=True")</f>
        <v>14.064346257728225</v>
      </c>
      <c r="U731" s="43">
        <f ca="1">_xll.BInterpol('Base CDI'!$H$4:$H$28,'Base CDI'!$I$4:$I$29,S731,"Cubic","Extrapolate=Linear","MultiX=Average","Skip=True","Sort=True")</f>
        <v>13.823351462292898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46493</v>
      </c>
      <c r="T732" s="43">
        <f ca="1">_xll.BInterpol('Base CDI'!$H$4:$H$28,'Base CDI'!$J$4:$J$29,S732,"Cubic","Extrapolate=Linear","MultiX=Average","Skip=True","Sort=True")</f>
        <v>14.063379408638847</v>
      </c>
      <c r="U732" s="43">
        <f ca="1">_xll.BInterpol('Base CDI'!$H$4:$H$28,'Base CDI'!$I$4:$I$29,S732,"Cubic","Extrapolate=Linear","MultiX=Average","Skip=True","Sort=True")</f>
        <v>13.822199913101329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46494</v>
      </c>
      <c r="T733" s="43">
        <f ca="1">_xll.BInterpol('Base CDI'!$H$4:$H$28,'Base CDI'!$J$4:$J$29,S733,"Cubic","Extrapolate=Linear","MultiX=Average","Skip=True","Sort=True")</f>
        <v>14.062417950915961</v>
      </c>
      <c r="U733" s="43">
        <f ca="1">_xll.BInterpol('Base CDI'!$H$4:$H$28,'Base CDI'!$I$4:$I$29,S733,"Cubic","Extrapolate=Linear","MultiX=Average","Skip=True","Sort=True")</f>
        <v>13.821054716860861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46495</v>
      </c>
      <c r="T734" s="43">
        <f ca="1">_xll.BInterpol('Base CDI'!$H$4:$H$28,'Base CDI'!$J$4:$J$29,S734,"Cubic","Extrapolate=Linear","MultiX=Average","Skip=True","Sort=True")</f>
        <v>14.061461871944113</v>
      </c>
      <c r="U734" s="43">
        <f ca="1">_xll.BInterpol('Base CDI'!$H$4:$H$28,'Base CDI'!$I$4:$I$29,S734,"Cubic","Extrapolate=Linear","MultiX=Average","Skip=True","Sort=True")</f>
        <v>13.81991585876797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46496</v>
      </c>
      <c r="T735" s="43">
        <f ca="1">_xll.BInterpol('Base CDI'!$H$4:$H$28,'Base CDI'!$J$4:$J$29,S735,"Cubic","Extrapolate=Linear","MultiX=Average","Skip=True","Sort=True")</f>
        <v>14.060511159107854</v>
      </c>
      <c r="U735" s="43">
        <f ca="1">_xll.BInterpol('Base CDI'!$H$4:$H$28,'Base CDI'!$I$4:$I$29,S735,"Cubic","Extrapolate=Linear","MultiX=Average","Skip=True","Sort=True")</f>
        <v>13.818783324019131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46497</v>
      </c>
      <c r="T736" s="43">
        <f ca="1">_xll.BInterpol('Base CDI'!$H$4:$H$28,'Base CDI'!$J$4:$J$29,S736,"Cubic","Extrapolate=Linear","MultiX=Average","Skip=True","Sort=True")</f>
        <v>14.059565799791727</v>
      </c>
      <c r="U736" s="43">
        <f ca="1">_xll.BInterpol('Base CDI'!$H$4:$H$28,'Base CDI'!$I$4:$I$29,S736,"Cubic","Extrapolate=Linear","MultiX=Average","Skip=True","Sort=True")</f>
        <v>13.81765709781082</v>
      </c>
    </row>
    <row r="737" spans="16:21" x14ac:dyDescent="0.25">
      <c r="P737" s="10">
        <v>35586</v>
      </c>
      <c r="Q737">
        <v>2.736799</v>
      </c>
      <c r="S737" s="42">
        <f t="shared" ca="1" si="16"/>
        <v>46498</v>
      </c>
      <c r="T737" s="43">
        <f ca="1">_xll.BInterpol('Base CDI'!$H$4:$H$28,'Base CDI'!$J$4:$J$29,S737,"Cubic","Extrapolate=Linear","MultiX=Average","Skip=True","Sort=True")</f>
        <v>14.058625781380282</v>
      </c>
      <c r="U737" s="43">
        <f ca="1">_xll.BInterpol('Base CDI'!$H$4:$H$28,'Base CDI'!$I$4:$I$29,S737,"Cubic","Extrapolate=Linear","MultiX=Average","Skip=True","Sort=True")</f>
        <v>13.816537165339508</v>
      </c>
    </row>
    <row r="738" spans="16:21" x14ac:dyDescent="0.25">
      <c r="P738" s="10">
        <v>35587</v>
      </c>
      <c r="Q738">
        <v>2.738861</v>
      </c>
      <c r="S738" s="42">
        <f t="shared" ca="1" si="16"/>
        <v>46499</v>
      </c>
      <c r="T738" s="43">
        <f ca="1">_xll.BInterpol('Base CDI'!$H$4:$H$28,'Base CDI'!$J$4:$J$29,S738,"Cubic","Extrapolate=Linear","MultiX=Average","Skip=True","Sort=True")</f>
        <v>14.057691091258066</v>
      </c>
      <c r="U738" s="43">
        <f ca="1">_xll.BInterpol('Base CDI'!$H$4:$H$28,'Base CDI'!$I$4:$I$29,S738,"Cubic","Extrapolate=Linear","MultiX=Average","Skip=True","Sort=True")</f>
        <v>13.815423511801672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46500</v>
      </c>
      <c r="T739" s="43">
        <f ca="1">_xll.BInterpol('Base CDI'!$H$4:$H$28,'Base CDI'!$J$4:$J$29,S739,"Cubic","Extrapolate=Linear","MultiX=Average","Skip=True","Sort=True")</f>
        <v>14.056761716809625</v>
      </c>
      <c r="U739" s="43">
        <f ca="1">_xll.BInterpol('Base CDI'!$H$4:$H$28,'Base CDI'!$I$4:$I$29,S739,"Cubic","Extrapolate=Linear","MultiX=Average","Skip=True","Sort=True")</f>
        <v>13.814316122393787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46501</v>
      </c>
      <c r="T740" s="43">
        <f ca="1">_xll.BInterpol('Base CDI'!$H$4:$H$28,'Base CDI'!$J$4:$J$29,S740,"Cubic","Extrapolate=Linear","MultiX=Average","Skip=True","Sort=True")</f>
        <v>14.055837645419507</v>
      </c>
      <c r="U740" s="43">
        <f ca="1">_xll.BInterpol('Base CDI'!$H$4:$H$28,'Base CDI'!$I$4:$I$29,S740,"Cubic","Extrapolate=Linear","MultiX=Average","Skip=True","Sort=True")</f>
        <v>13.81321498231233</v>
      </c>
    </row>
    <row r="741" spans="16:21" x14ac:dyDescent="0.25">
      <c r="P741" s="10">
        <v>35592</v>
      </c>
      <c r="Q741">
        <v>2.74512</v>
      </c>
      <c r="S741" s="42">
        <f t="shared" ca="1" si="16"/>
        <v>46502</v>
      </c>
      <c r="T741" s="43">
        <f ca="1">_xll.BInterpol('Base CDI'!$H$4:$H$28,'Base CDI'!$J$4:$J$29,S741,"Cubic","Extrapolate=Linear","MultiX=Average","Skip=True","Sort=True")</f>
        <v>14.054918864472258</v>
      </c>
      <c r="U741" s="43">
        <f ca="1">_xll.BInterpol('Base CDI'!$H$4:$H$28,'Base CDI'!$I$4:$I$29,S741,"Cubic","Extrapolate=Linear","MultiX=Average","Skip=True","Sort=True")</f>
        <v>13.812120076753772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46503</v>
      </c>
      <c r="T742" s="43">
        <f ca="1">_xll.BInterpol('Base CDI'!$H$4:$H$28,'Base CDI'!$J$4:$J$29,S742,"Cubic","Extrapolate=Linear","MultiX=Average","Skip=True","Sort=True")</f>
        <v>14.054005361352427</v>
      </c>
      <c r="U742" s="43">
        <f ca="1">_xll.BInterpol('Base CDI'!$H$4:$H$28,'Base CDI'!$I$4:$I$29,S742,"Cubic","Extrapolate=Linear","MultiX=Average","Skip=True","Sort=True")</f>
        <v>13.811031390914588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46504</v>
      </c>
      <c r="T743" s="43">
        <f ca="1">_xll.BInterpol('Base CDI'!$H$4:$H$28,'Base CDI'!$J$4:$J$29,S743,"Cubic","Extrapolate=Linear","MultiX=Average","Skip=True","Sort=True")</f>
        <v>14.053097123444561</v>
      </c>
      <c r="U743" s="43">
        <f ca="1">_xll.BInterpol('Base CDI'!$H$4:$H$28,'Base CDI'!$I$4:$I$29,S743,"Cubic","Extrapolate=Linear","MultiX=Average","Skip=True","Sort=True")</f>
        <v>13.809948909991256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46505</v>
      </c>
      <c r="T744" s="43">
        <f ca="1">_xll.BInterpol('Base CDI'!$H$4:$H$28,'Base CDI'!$J$4:$J$29,S744,"Cubic","Extrapolate=Linear","MultiX=Average","Skip=True","Sort=True")</f>
        <v>14.052194138133205</v>
      </c>
      <c r="U744" s="43">
        <f ca="1">_xll.BInterpol('Base CDI'!$H$4:$H$28,'Base CDI'!$I$4:$I$29,S744,"Cubic","Extrapolate=Linear","MultiX=Average","Skip=True","Sort=True")</f>
        <v>13.808872619180248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46506</v>
      </c>
      <c r="T745" s="43">
        <f ca="1">_xll.BInterpol('Base CDI'!$H$4:$H$28,'Base CDI'!$J$4:$J$29,S745,"Cubic","Extrapolate=Linear","MultiX=Average","Skip=True","Sort=True")</f>
        <v>14.051296392802907</v>
      </c>
      <c r="U745" s="43">
        <f ca="1">_xll.BInterpol('Base CDI'!$H$4:$H$28,'Base CDI'!$I$4:$I$29,S745,"Cubic","Extrapolate=Linear","MultiX=Average","Skip=True","Sort=True")</f>
        <v>13.80780250367804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46507</v>
      </c>
      <c r="T746" s="43">
        <f ca="1">_xll.BInterpol('Base CDI'!$H$4:$H$28,'Base CDI'!$J$4:$J$29,S746,"Cubic","Extrapolate=Linear","MultiX=Average","Skip=True","Sort=True")</f>
        <v>14.050403874838217</v>
      </c>
      <c r="U746" s="43">
        <f ca="1">_xll.BInterpol('Base CDI'!$H$4:$H$28,'Base CDI'!$I$4:$I$29,S746,"Cubic","Extrapolate=Linear","MultiX=Average","Skip=True","Sort=True")</f>
        <v>13.806738548681107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46508</v>
      </c>
      <c r="T747" s="43">
        <f ca="1">_xll.BInterpol('Base CDI'!$H$4:$H$28,'Base CDI'!$J$4:$J$29,S747,"Cubic","Extrapolate=Linear","MultiX=Average","Skip=True","Sort=True")</f>
        <v>14.049516571623681</v>
      </c>
      <c r="U747" s="43">
        <f ca="1">_xll.BInterpol('Base CDI'!$H$4:$H$28,'Base CDI'!$I$4:$I$29,S747,"Cubic","Extrapolate=Linear","MultiX=Average","Skip=True","Sort=True")</f>
        <v>13.805680739385922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46509</v>
      </c>
      <c r="T748" s="43">
        <f ca="1">_xll.BInterpol('Base CDI'!$H$4:$H$28,'Base CDI'!$J$4:$J$29,S748,"Cubic","Extrapolate=Linear","MultiX=Average","Skip=True","Sort=True")</f>
        <v>14.048634470543844</v>
      </c>
      <c r="U748" s="43">
        <f ca="1">_xll.BInterpol('Base CDI'!$H$4:$H$28,'Base CDI'!$I$4:$I$29,S748,"Cubic","Extrapolate=Linear","MultiX=Average","Skip=True","Sort=True")</f>
        <v>13.804629060988962</v>
      </c>
    </row>
    <row r="749" spans="16:21" x14ac:dyDescent="0.25">
      <c r="P749" s="10">
        <v>35604</v>
      </c>
      <c r="Q749">
        <v>2.761873</v>
      </c>
      <c r="S749" s="42">
        <f t="shared" ca="1" si="16"/>
        <v>46510</v>
      </c>
      <c r="T749" s="43">
        <f ca="1">_xll.BInterpol('Base CDI'!$H$4:$H$28,'Base CDI'!$J$4:$J$29,S749,"Cubic","Extrapolate=Linear","MultiX=Average","Skip=True","Sort=True")</f>
        <v>14.047757558983253</v>
      </c>
      <c r="U749" s="43">
        <f ca="1">_xll.BInterpol('Base CDI'!$H$4:$H$28,'Base CDI'!$I$4:$I$29,S749,"Cubic","Extrapolate=Linear","MultiX=Average","Skip=True","Sort=True")</f>
        <v>13.803583498686701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46511</v>
      </c>
      <c r="T750" s="43">
        <f ca="1">_xll.BInterpol('Base CDI'!$H$4:$H$28,'Base CDI'!$J$4:$J$29,S750,"Cubic","Extrapolate=Linear","MultiX=Average","Skip=True","Sort=True")</f>
        <v>14.046885824326459</v>
      </c>
      <c r="U750" s="43">
        <f ca="1">_xll.BInterpol('Base CDI'!$H$4:$H$28,'Base CDI'!$I$4:$I$29,S750,"Cubic","Extrapolate=Linear","MultiX=Average","Skip=True","Sort=True")</f>
        <v>13.802544037675615</v>
      </c>
    </row>
    <row r="751" spans="16:21" x14ac:dyDescent="0.25">
      <c r="P751" s="10">
        <v>35606</v>
      </c>
      <c r="Q751">
        <v>2.766054</v>
      </c>
      <c r="S751" s="42">
        <f t="shared" ca="1" si="16"/>
        <v>46512</v>
      </c>
      <c r="T751" s="43">
        <f ca="1">_xll.BInterpol('Base CDI'!$H$4:$H$28,'Base CDI'!$J$4:$J$29,S751,"Cubic","Extrapolate=Linear","MultiX=Average","Skip=True","Sort=True")</f>
        <v>14.046019253958008</v>
      </c>
      <c r="U751" s="43">
        <f ca="1">_xll.BInterpol('Base CDI'!$H$4:$H$28,'Base CDI'!$I$4:$I$29,S751,"Cubic","Extrapolate=Linear","MultiX=Average","Skip=True","Sort=True")</f>
        <v>13.801510663152175</v>
      </c>
    </row>
    <row r="752" spans="16:21" x14ac:dyDescent="0.25">
      <c r="P752" s="10">
        <v>35607</v>
      </c>
      <c r="Q752">
        <v>2.768119</v>
      </c>
      <c r="S752" s="42">
        <f t="shared" ca="1" si="16"/>
        <v>46513</v>
      </c>
      <c r="T752" s="43">
        <f ca="1">_xll.BInterpol('Base CDI'!$H$4:$H$28,'Base CDI'!$J$4:$J$29,S752,"Cubic","Extrapolate=Linear","MultiX=Average","Skip=True","Sort=True")</f>
        <v>14.045157835262444</v>
      </c>
      <c r="U752" s="43">
        <f ca="1">_xll.BInterpol('Base CDI'!$H$4:$H$28,'Base CDI'!$I$4:$I$29,S752,"Cubic","Extrapolate=Linear","MultiX=Average","Skip=True","Sort=True")</f>
        <v>13.80048336031286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46514</v>
      </c>
      <c r="T753" s="43">
        <f ca="1">_xll.BInterpol('Base CDI'!$H$4:$H$28,'Base CDI'!$J$4:$J$29,S753,"Cubic","Extrapolate=Linear","MultiX=Average","Skip=True","Sort=True")</f>
        <v>14.044301555624317</v>
      </c>
      <c r="U753" s="43">
        <f ca="1">_xll.BInterpol('Base CDI'!$H$4:$H$28,'Base CDI'!$I$4:$I$29,S753,"Cubic","Extrapolate=Linear","MultiX=Average","Skip=True","Sort=True")</f>
        <v>13.799462114354144</v>
      </c>
    </row>
    <row r="754" spans="16:21" x14ac:dyDescent="0.25">
      <c r="P754" s="10">
        <v>35611</v>
      </c>
      <c r="Q754">
        <v>2.772227</v>
      </c>
      <c r="S754" s="42">
        <f t="shared" ca="1" si="16"/>
        <v>46515</v>
      </c>
      <c r="T754" s="43">
        <f ca="1">_xll.BInterpol('Base CDI'!$H$4:$H$28,'Base CDI'!$J$4:$J$29,S754,"Cubic","Extrapolate=Linear","MultiX=Average","Skip=True","Sort=True")</f>
        <v>14.043450402428173</v>
      </c>
      <c r="U754" s="43">
        <f ca="1">_xll.BInterpol('Base CDI'!$H$4:$H$28,'Base CDI'!$I$4:$I$29,S754,"Cubic","Extrapolate=Linear","MultiX=Average","Skip=True","Sort=True")</f>
        <v>13.798446910472501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46516</v>
      </c>
      <c r="T755" s="43">
        <f ca="1">_xll.BInterpol('Base CDI'!$H$4:$H$28,'Base CDI'!$J$4:$J$29,S755,"Cubic","Extrapolate=Linear","MultiX=Average","Skip=True","Sort=True")</f>
        <v>14.04260436305856</v>
      </c>
      <c r="U755" s="43">
        <f ca="1">_xll.BInterpol('Base CDI'!$H$4:$H$28,'Base CDI'!$I$4:$I$29,S755,"Cubic","Extrapolate=Linear","MultiX=Average","Skip=True","Sort=True")</f>
        <v>13.797437733864404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46517</v>
      </c>
      <c r="T756" s="43">
        <f ca="1">_xll.BInterpol('Base CDI'!$H$4:$H$28,'Base CDI'!$J$4:$J$29,S756,"Cubic","Extrapolate=Linear","MultiX=Average","Skip=True","Sort=True")</f>
        <v>14.041763424900026</v>
      </c>
      <c r="U756" s="43">
        <f ca="1">_xll.BInterpol('Base CDI'!$H$4:$H$28,'Base CDI'!$I$4:$I$29,S756,"Cubic","Extrapolate=Linear","MultiX=Average","Skip=True","Sort=True")</f>
        <v>13.796434569726332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46518</v>
      </c>
      <c r="T757" s="43">
        <f ca="1">_xll.BInterpol('Base CDI'!$H$4:$H$28,'Base CDI'!$J$4:$J$29,S757,"Cubic","Extrapolate=Linear","MultiX=Average","Skip=True","Sort=True")</f>
        <v>14.040927575337117</v>
      </c>
      <c r="U757" s="43">
        <f ca="1">_xll.BInterpol('Base CDI'!$H$4:$H$28,'Base CDI'!$I$4:$I$29,S757,"Cubic","Extrapolate=Linear","MultiX=Average","Skip=True","Sort=True")</f>
        <v>13.795437403254757</v>
      </c>
    </row>
    <row r="758" spans="16:21" x14ac:dyDescent="0.25">
      <c r="P758" s="10">
        <v>35615</v>
      </c>
      <c r="Q758">
        <v>2.779849</v>
      </c>
      <c r="S758" s="42">
        <f t="shared" ca="1" si="16"/>
        <v>46519</v>
      </c>
      <c r="T758" s="43">
        <f ca="1">_xll.BInterpol('Base CDI'!$H$4:$H$28,'Base CDI'!$J$4:$J$29,S758,"Cubic","Extrapolate=Linear","MultiX=Average","Skip=True","Sort=True")</f>
        <v>14.04009680175438</v>
      </c>
      <c r="U758" s="43">
        <f ca="1">_xll.BInterpol('Base CDI'!$H$4:$H$28,'Base CDI'!$I$4:$I$29,S758,"Cubic","Extrapolate=Linear","MultiX=Average","Skip=True","Sort=True")</f>
        <v>13.794446219646154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46520</v>
      </c>
      <c r="T759" s="43">
        <f ca="1">_xll.BInterpol('Base CDI'!$H$4:$H$28,'Base CDI'!$J$4:$J$29,S759,"Cubic","Extrapolate=Linear","MultiX=Average","Skip=True","Sort=True")</f>
        <v>14.039271091536364</v>
      </c>
      <c r="U759" s="43">
        <f ca="1">_xll.BInterpol('Base CDI'!$H$4:$H$28,'Base CDI'!$I$4:$I$29,S759,"Cubic","Extrapolate=Linear","MultiX=Average","Skip=True","Sort=True")</f>
        <v>13.793461004096997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46521</v>
      </c>
      <c r="T760" s="43">
        <f ca="1">_xll.BInterpol('Base CDI'!$H$4:$H$28,'Base CDI'!$J$4:$J$29,S760,"Cubic","Extrapolate=Linear","MultiX=Average","Skip=True","Sort=True")</f>
        <v>14.038450432067613</v>
      </c>
      <c r="U760" s="43">
        <f ca="1">_xll.BInterpol('Base CDI'!$H$4:$H$28,'Base CDI'!$I$4:$I$29,S760,"Cubic","Extrapolate=Linear","MultiX=Average","Skip=True","Sort=True")</f>
        <v>13.792481741803764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46522</v>
      </c>
      <c r="T761" s="43">
        <f ca="1">_xll.BInterpol('Base CDI'!$H$4:$H$28,'Base CDI'!$J$4:$J$29,S761,"Cubic","Extrapolate=Linear","MultiX=Average","Skip=True","Sort=True")</f>
        <v>14.037634810732676</v>
      </c>
      <c r="U761" s="43">
        <f ca="1">_xll.BInterpol('Base CDI'!$H$4:$H$28,'Base CDI'!$I$4:$I$29,S761,"Cubic","Extrapolate=Linear","MultiX=Average","Skip=True","Sort=True")</f>
        <v>13.791508417962927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46523</v>
      </c>
      <c r="T762" s="43">
        <f ca="1">_xll.BInterpol('Base CDI'!$H$4:$H$28,'Base CDI'!$J$4:$J$29,S762,"Cubic","Extrapolate=Linear","MultiX=Average","Skip=True","Sort=True")</f>
        <v>14.0368242149161</v>
      </c>
      <c r="U762" s="43">
        <f ca="1">_xll.BInterpol('Base CDI'!$H$4:$H$28,'Base CDI'!$I$4:$I$29,S762,"Cubic","Extrapolate=Linear","MultiX=Average","Skip=True","Sort=True")</f>
        <v>13.790541017770961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46524</v>
      </c>
      <c r="T763" s="43">
        <f ca="1">_xll.BInterpol('Base CDI'!$H$4:$H$28,'Base CDI'!$J$4:$J$29,S763,"Cubic","Extrapolate=Linear","MultiX=Average","Skip=True","Sort=True")</f>
        <v>14.036018632002435</v>
      </c>
      <c r="U763" s="43">
        <f ca="1">_xll.BInterpol('Base CDI'!$H$4:$H$28,'Base CDI'!$I$4:$I$29,S763,"Cubic","Extrapolate=Linear","MultiX=Average","Skip=True","Sort=True")</f>
        <v>13.789579526424342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46525</v>
      </c>
      <c r="T764" s="43">
        <f ca="1">_xll.BInterpol('Base CDI'!$H$4:$H$28,'Base CDI'!$J$4:$J$29,S764,"Cubic","Extrapolate=Linear","MultiX=Average","Skip=True","Sort=True")</f>
        <v>14.035218049376223</v>
      </c>
      <c r="U764" s="43">
        <f ca="1">_xll.BInterpol('Base CDI'!$H$4:$H$28,'Base CDI'!$I$4:$I$29,S764,"Cubic","Extrapolate=Linear","MultiX=Average","Skip=True","Sort=True")</f>
        <v>13.788623929119545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46526</v>
      </c>
      <c r="T765" s="43">
        <f ca="1">_xll.BInterpol('Base CDI'!$H$4:$H$28,'Base CDI'!$J$4:$J$29,S765,"Cubic","Extrapolate=Linear","MultiX=Average","Skip=True","Sort=True")</f>
        <v>14.034422454422016</v>
      </c>
      <c r="U765" s="43">
        <f ca="1">_xll.BInterpol('Base CDI'!$H$4:$H$28,'Base CDI'!$I$4:$I$29,S765,"Cubic","Extrapolate=Linear","MultiX=Average","Skip=True","Sort=True")</f>
        <v>13.787674211053043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46527</v>
      </c>
      <c r="T766" s="43">
        <f ca="1">_xll.BInterpol('Base CDI'!$H$4:$H$28,'Base CDI'!$J$4:$J$29,S766,"Cubic","Extrapolate=Linear","MultiX=Average","Skip=True","Sort=True")</f>
        <v>14.033631834524357</v>
      </c>
      <c r="U766" s="43">
        <f ca="1">_xll.BInterpol('Base CDI'!$H$4:$H$28,'Base CDI'!$I$4:$I$29,S766,"Cubic","Extrapolate=Linear","MultiX=Average","Skip=True","Sort=True")</f>
        <v>13.786730357421312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46528</v>
      </c>
      <c r="T767" s="43">
        <f ca="1">_xll.BInterpol('Base CDI'!$H$4:$H$28,'Base CDI'!$J$4:$J$29,S767,"Cubic","Extrapolate=Linear","MultiX=Average","Skip=True","Sort=True")</f>
        <v>14.032846177067796</v>
      </c>
      <c r="U767" s="43">
        <f ca="1">_xll.BInterpol('Base CDI'!$H$4:$H$28,'Base CDI'!$I$4:$I$29,S767,"Cubic","Extrapolate=Linear","MultiX=Average","Skip=True","Sort=True")</f>
        <v>13.785792353420828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46529</v>
      </c>
      <c r="T768" s="43">
        <f ca="1">_xll.BInterpol('Base CDI'!$H$4:$H$28,'Base CDI'!$J$4:$J$29,S768,"Cubic","Extrapolate=Linear","MultiX=Average","Skip=True","Sort=True")</f>
        <v>14.03206546943688</v>
      </c>
      <c r="U768" s="43">
        <f ca="1">_xll.BInterpol('Base CDI'!$H$4:$H$28,'Base CDI'!$I$4:$I$29,S768,"Cubic","Extrapolate=Linear","MultiX=Average","Skip=True","Sort=True")</f>
        <v>13.784860184248062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46530</v>
      </c>
      <c r="T769" s="43">
        <f ca="1">_xll.BInterpol('Base CDI'!$H$4:$H$28,'Base CDI'!$J$4:$J$29,S769,"Cubic","Extrapolate=Linear","MultiX=Average","Skip=True","Sort=True")</f>
        <v>14.031289699016154</v>
      </c>
      <c r="U769" s="43">
        <f ca="1">_xll.BInterpol('Base CDI'!$H$4:$H$28,'Base CDI'!$I$4:$I$29,S769,"Cubic","Extrapolate=Linear","MultiX=Average","Skip=True","Sort=True")</f>
        <v>13.783933835099493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46531</v>
      </c>
      <c r="T770" s="43">
        <f ca="1">_xll.BInterpol('Base CDI'!$H$4:$H$28,'Base CDI'!$J$4:$J$29,S770,"Cubic","Extrapolate=Linear","MultiX=Average","Skip=True","Sort=True")</f>
        <v>14.03051885319017</v>
      </c>
      <c r="U770" s="43">
        <f ca="1">_xll.BInterpol('Base CDI'!$H$4:$H$28,'Base CDI'!$I$4:$I$29,S770,"Cubic","Extrapolate=Linear","MultiX=Average","Skip=True","Sort=True")</f>
        <v>13.783013291171594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46532</v>
      </c>
      <c r="T771" s="43">
        <f ca="1">_xll.BInterpol('Base CDI'!$H$4:$H$28,'Base CDI'!$J$4:$J$29,S771,"Cubic","Extrapolate=Linear","MultiX=Average","Skip=True","Sort=True")</f>
        <v>14.029752919343469</v>
      </c>
      <c r="U771" s="43">
        <f ca="1">_xll.BInterpol('Base CDI'!$H$4:$H$28,'Base CDI'!$I$4:$I$29,S771,"Cubic","Extrapolate=Linear","MultiX=Average","Skip=True","Sort=True")</f>
        <v>13.78209853766084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46533</v>
      </c>
      <c r="T772" s="43">
        <f ca="1">_xll.BInterpol('Base CDI'!$H$4:$H$28,'Base CDI'!$J$4:$J$29,S772,"Cubic","Extrapolate=Linear","MultiX=Average","Skip=True","Sort=True")</f>
        <v>14.028991884860602</v>
      </c>
      <c r="U772" s="43">
        <f ca="1">_xll.BInterpol('Base CDI'!$H$4:$H$28,'Base CDI'!$I$4:$I$29,S772,"Cubic","Extrapolate=Linear","MultiX=Average","Skip=True","Sort=True")</f>
        <v>13.781189559763705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46534</v>
      </c>
      <c r="T773" s="43">
        <f ca="1">_xll.BInterpol('Base CDI'!$H$4:$H$28,'Base CDI'!$J$4:$J$29,S773,"Cubic","Extrapolate=Linear","MultiX=Average","Skip=True","Sort=True")</f>
        <v>14.028235737126117</v>
      </c>
      <c r="U773" s="43">
        <f ca="1">_xll.BInterpol('Base CDI'!$H$4:$H$28,'Base CDI'!$I$4:$I$29,S773,"Cubic","Extrapolate=Linear","MultiX=Average","Skip=True","Sort=True")</f>
        <v>13.780286342676666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46535</v>
      </c>
      <c r="T774" s="43">
        <f ca="1">_xll.BInterpol('Base CDI'!$H$4:$H$28,'Base CDI'!$J$4:$J$29,S774,"Cubic","Extrapolate=Linear","MultiX=Average","Skip=True","Sort=True")</f>
        <v>14.027484463524559</v>
      </c>
      <c r="U774" s="43">
        <f ca="1">_xll.BInterpol('Base CDI'!$H$4:$H$28,'Base CDI'!$I$4:$I$29,S774,"Cubic","Extrapolate=Linear","MultiX=Average","Skip=True","Sort=True")</f>
        <v>13.779388871596195</v>
      </c>
    </row>
    <row r="775" spans="16:21" x14ac:dyDescent="0.25">
      <c r="P775" s="10">
        <v>35640</v>
      </c>
      <c r="Q775">
        <v>2.812703</v>
      </c>
      <c r="S775" s="42">
        <f t="shared" ca="1" si="16"/>
        <v>46536</v>
      </c>
      <c r="T775" s="43">
        <f ca="1">_xll.BInterpol('Base CDI'!$H$4:$H$28,'Base CDI'!$J$4:$J$29,S775,"Cubic","Extrapolate=Linear","MultiX=Average","Skip=True","Sort=True")</f>
        <v>14.026738051440475</v>
      </c>
      <c r="U775" s="43">
        <f ca="1">_xll.BInterpol('Base CDI'!$H$4:$H$28,'Base CDI'!$I$4:$I$29,S775,"Cubic","Extrapolate=Linear","MultiX=Average","Skip=True","Sort=True")</f>
        <v>13.778497131718769</v>
      </c>
    </row>
    <row r="776" spans="16:21" x14ac:dyDescent="0.25">
      <c r="P776" s="10">
        <v>35641</v>
      </c>
      <c r="Q776">
        <v>2.814635</v>
      </c>
      <c r="S776" s="42">
        <f t="shared" ca="1" si="16"/>
        <v>46537</v>
      </c>
      <c r="T776" s="43">
        <f ca="1">_xll.BInterpol('Base CDI'!$H$4:$H$28,'Base CDI'!$J$4:$J$29,S776,"Cubic","Extrapolate=Linear","MultiX=Average","Skip=True","Sort=True")</f>
        <v>14.025996488258414</v>
      </c>
      <c r="U776" s="43">
        <f ca="1">_xll.BInterpol('Base CDI'!$H$4:$H$28,'Base CDI'!$I$4:$I$29,S776,"Cubic","Extrapolate=Linear","MultiX=Average","Skip=True","Sort=True")</f>
        <v>13.777611108240862</v>
      </c>
    </row>
    <row r="777" spans="16:21" x14ac:dyDescent="0.25">
      <c r="P777" s="10">
        <v>35642</v>
      </c>
      <c r="Q777">
        <v>2.816567</v>
      </c>
      <c r="S777" s="42">
        <f t="shared" ca="1" si="16"/>
        <v>46538</v>
      </c>
      <c r="T777" s="43">
        <f ca="1">_xll.BInterpol('Base CDI'!$H$4:$H$28,'Base CDI'!$J$4:$J$29,S777,"Cubic","Extrapolate=Linear","MultiX=Average","Skip=True","Sort=True")</f>
        <v>14.025259761362921</v>
      </c>
      <c r="U777" s="43">
        <f ca="1">_xll.BInterpol('Base CDI'!$H$4:$H$28,'Base CDI'!$I$4:$I$29,S777,"Cubic","Extrapolate=Linear","MultiX=Average","Skip=True","Sort=True")</f>
        <v>13.77673078635895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46539</v>
      </c>
      <c r="T778" s="43">
        <f ca="1">_xll.BInterpol('Base CDI'!$H$4:$H$28,'Base CDI'!$J$4:$J$29,S778,"Cubic","Extrapolate=Linear","MultiX=Average","Skip=True","Sort=True")</f>
        <v>14.024527858138546</v>
      </c>
      <c r="U778" s="43">
        <f ca="1">_xll.BInterpol('Base CDI'!$H$4:$H$28,'Base CDI'!$I$4:$I$29,S778,"Cubic","Extrapolate=Linear","MultiX=Average","Skip=True","Sort=True")</f>
        <v>13.775856151269505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46540</v>
      </c>
      <c r="T779" s="43">
        <f ca="1">_xll.BInterpol('Base CDI'!$H$4:$H$28,'Base CDI'!$J$4:$J$29,S779,"Cubic","Extrapolate=Linear","MultiX=Average","Skip=True","Sort=True")</f>
        <v>14.023800765969835</v>
      </c>
      <c r="U779" s="43">
        <f ca="1">_xll.BInterpol('Base CDI'!$H$4:$H$28,'Base CDI'!$I$4:$I$29,S779,"Cubic","Extrapolate=Linear","MultiX=Average","Skip=True","Sort=True")</f>
        <v>13.774987188169003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46541</v>
      </c>
      <c r="T780" s="43">
        <f ca="1">_xll.BInterpol('Base CDI'!$H$4:$H$28,'Base CDI'!$J$4:$J$29,S780,"Cubic","Extrapolate=Linear","MultiX=Average","Skip=True","Sort=True")</f>
        <v>14.023078472241332</v>
      </c>
      <c r="U780" s="43">
        <f ca="1">_xll.BInterpol('Base CDI'!$H$4:$H$28,'Base CDI'!$I$4:$I$29,S780,"Cubic","Extrapolate=Linear","MultiX=Average","Skip=True","Sort=True")</f>
        <v>13.774123882253921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46542</v>
      </c>
      <c r="T781" s="43">
        <f ca="1">_xll.BInterpol('Base CDI'!$H$4:$H$28,'Base CDI'!$J$4:$J$29,S781,"Cubic","Extrapolate=Linear","MultiX=Average","Skip=True","Sort=True")</f>
        <v>14.02236096433759</v>
      </c>
      <c r="U781" s="43">
        <f ca="1">_xll.BInterpol('Base CDI'!$H$4:$H$28,'Base CDI'!$I$4:$I$29,S781,"Cubic","Extrapolate=Linear","MultiX=Average","Skip=True","Sort=True")</f>
        <v>13.773266218720732</v>
      </c>
    </row>
    <row r="782" spans="16:21" x14ac:dyDescent="0.25">
      <c r="P782" s="10">
        <v>35649</v>
      </c>
      <c r="Q782">
        <v>2.82707</v>
      </c>
      <c r="S782" s="42">
        <f t="shared" ca="1" si="17"/>
        <v>46543</v>
      </c>
      <c r="T782" s="43">
        <f ca="1">_xll.BInterpol('Base CDI'!$H$4:$H$28,'Base CDI'!$J$4:$J$29,S782,"Cubic","Extrapolate=Linear","MultiX=Average","Skip=True","Sort=True")</f>
        <v>14.021648229643151</v>
      </c>
      <c r="U782" s="43">
        <f ca="1">_xll.BInterpol('Base CDI'!$H$4:$H$28,'Base CDI'!$I$4:$I$29,S782,"Cubic","Extrapolate=Linear","MultiX=Average","Skip=True","Sort=True")</f>
        <v>13.77241418276591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46544</v>
      </c>
      <c r="T783" s="43">
        <f ca="1">_xll.BInterpol('Base CDI'!$H$4:$H$28,'Base CDI'!$J$4:$J$29,S783,"Cubic","Extrapolate=Linear","MultiX=Average","Skip=True","Sort=True")</f>
        <v>14.020940255542568</v>
      </c>
      <c r="U783" s="43">
        <f ca="1">_xll.BInterpol('Base CDI'!$H$4:$H$28,'Base CDI'!$I$4:$I$29,S783,"Cubic","Extrapolate=Linear","MultiX=Average","Skip=True","Sort=True")</f>
        <v>13.771567759585931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46545</v>
      </c>
      <c r="T784" s="43">
        <f ca="1">_xll.BInterpol('Base CDI'!$H$4:$H$28,'Base CDI'!$J$4:$J$29,S784,"Cubic","Extrapolate=Linear","MultiX=Average","Skip=True","Sort=True")</f>
        <v>14.020237029420382</v>
      </c>
      <c r="U784" s="43">
        <f ca="1">_xll.BInterpol('Base CDI'!$H$4:$H$28,'Base CDI'!$I$4:$I$29,S784,"Cubic","Extrapolate=Linear","MultiX=Average","Skip=True","Sort=True")</f>
        <v>13.770726934377269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46546</v>
      </c>
      <c r="T785" s="43">
        <f ca="1">_xll.BInterpol('Base CDI'!$H$4:$H$28,'Base CDI'!$J$4:$J$29,S785,"Cubic","Extrapolate=Linear","MultiX=Average","Skip=True","Sort=True")</f>
        <v>14.019538538661143</v>
      </c>
      <c r="U785" s="43">
        <f ca="1">_xll.BInterpol('Base CDI'!$H$4:$H$28,'Base CDI'!$I$4:$I$29,S785,"Cubic","Extrapolate=Linear","MultiX=Average","Skip=True","Sort=True")</f>
        <v>13.769891692336401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46547</v>
      </c>
      <c r="T786" s="43">
        <f ca="1">_xll.BInterpol('Base CDI'!$H$4:$H$28,'Base CDI'!$J$4:$J$29,S786,"Cubic","Extrapolate=Linear","MultiX=Average","Skip=True","Sort=True")</f>
        <v>14.018844770649398</v>
      </c>
      <c r="U786" s="43">
        <f ca="1">_xll.BInterpol('Base CDI'!$H$4:$H$28,'Base CDI'!$I$4:$I$29,S786,"Cubic","Extrapolate=Linear","MultiX=Average","Skip=True","Sort=True")</f>
        <v>13.769062018659799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46548</v>
      </c>
      <c r="T787" s="43">
        <f ca="1">_xll.BInterpol('Base CDI'!$H$4:$H$28,'Base CDI'!$J$4:$J$29,S787,"Cubic","Extrapolate=Linear","MultiX=Average","Skip=True","Sort=True")</f>
        <v>14.018155712769696</v>
      </c>
      <c r="U787" s="43">
        <f ca="1">_xll.BInterpol('Base CDI'!$H$4:$H$28,'Base CDI'!$I$4:$I$29,S787,"Cubic","Extrapolate=Linear","MultiX=Average","Skip=True","Sort=True")</f>
        <v>13.768237898543939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46549</v>
      </c>
      <c r="T788" s="43">
        <f ca="1">_xll.BInterpol('Base CDI'!$H$4:$H$28,'Base CDI'!$J$4:$J$29,S788,"Cubic","Extrapolate=Linear","MultiX=Average","Skip=True","Sort=True")</f>
        <v>14.017471352406581</v>
      </c>
      <c r="U788" s="43">
        <f ca="1">_xll.BInterpol('Base CDI'!$H$4:$H$28,'Base CDI'!$I$4:$I$29,S788,"Cubic","Extrapolate=Linear","MultiX=Average","Skip=True","Sort=True")</f>
        <v>13.767419317185295</v>
      </c>
    </row>
    <row r="789" spans="16:21" x14ac:dyDescent="0.25">
      <c r="P789" s="10">
        <v>35660</v>
      </c>
      <c r="Q789">
        <v>2.841974</v>
      </c>
      <c r="S789" s="42">
        <f t="shared" ca="1" si="17"/>
        <v>46550</v>
      </c>
      <c r="T789" s="43">
        <f ca="1">_xll.BInterpol('Base CDI'!$H$4:$H$28,'Base CDI'!$J$4:$J$29,S789,"Cubic","Extrapolate=Linear","MultiX=Average","Skip=True","Sort=True")</f>
        <v>14.016791676944603</v>
      </c>
      <c r="U789" s="43">
        <f ca="1">_xll.BInterpol('Base CDI'!$H$4:$H$28,'Base CDI'!$I$4:$I$29,S789,"Cubic","Extrapolate=Linear","MultiX=Average","Skip=True","Sort=True")</f>
        <v>13.766606259780344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46551</v>
      </c>
      <c r="T790" s="43">
        <f ca="1">_xll.BInterpol('Base CDI'!$H$4:$H$28,'Base CDI'!$J$4:$J$29,S790,"Cubic","Extrapolate=Linear","MultiX=Average","Skip=True","Sort=True")</f>
        <v>14.016116673768307</v>
      </c>
      <c r="U790" s="43">
        <f ca="1">_xll.BInterpol('Base CDI'!$H$4:$H$28,'Base CDI'!$I$4:$I$29,S790,"Cubic","Extrapolate=Linear","MultiX=Average","Skip=True","Sort=True")</f>
        <v>13.765798711525559</v>
      </c>
    </row>
    <row r="791" spans="16:21" x14ac:dyDescent="0.25">
      <c r="P791" s="10">
        <v>35662</v>
      </c>
      <c r="Q791">
        <v>2.846238</v>
      </c>
      <c r="S791" s="42">
        <f t="shared" ca="1" si="17"/>
        <v>46552</v>
      </c>
      <c r="T791" s="43">
        <f ca="1">_xll.BInterpol('Base CDI'!$H$4:$H$28,'Base CDI'!$J$4:$J$29,S791,"Cubic","Extrapolate=Linear","MultiX=Average","Skip=True","Sort=True")</f>
        <v>14.015446330262241</v>
      </c>
      <c r="U791" s="43">
        <f ca="1">_xll.BInterpol('Base CDI'!$H$4:$H$28,'Base CDI'!$I$4:$I$29,S791,"Cubic","Extrapolate=Linear","MultiX=Average","Skip=True","Sort=True")</f>
        <v>13.764996657617417</v>
      </c>
    </row>
    <row r="792" spans="16:21" x14ac:dyDescent="0.25">
      <c r="P792" s="10">
        <v>35663</v>
      </c>
      <c r="Q792">
        <v>2.848373</v>
      </c>
      <c r="S792" s="42">
        <f t="shared" ca="1" si="17"/>
        <v>46553</v>
      </c>
      <c r="T792" s="43">
        <f ca="1">_xll.BInterpol('Base CDI'!$H$4:$H$28,'Base CDI'!$J$4:$J$29,S792,"Cubic","Extrapolate=Linear","MultiX=Average","Skip=True","Sort=True")</f>
        <v>14.014780633810954</v>
      </c>
      <c r="U792" s="43">
        <f ca="1">_xll.BInterpol('Base CDI'!$H$4:$H$28,'Base CDI'!$I$4:$I$29,S792,"Cubic","Extrapolate=Linear","MultiX=Average","Skip=True","Sort=True")</f>
        <v>13.764200083252389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46554</v>
      </c>
      <c r="T793" s="43">
        <f ca="1">_xll.BInterpol('Base CDI'!$H$4:$H$28,'Base CDI'!$J$4:$J$29,S793,"Cubic","Extrapolate=Linear","MultiX=Average","Skip=True","Sort=True")</f>
        <v>14.014119571798989</v>
      </c>
      <c r="U793" s="43">
        <f ca="1">_xll.BInterpol('Base CDI'!$H$4:$H$28,'Base CDI'!$I$4:$I$29,S793,"Cubic","Extrapolate=Linear","MultiX=Average","Skip=True","Sort=True")</f>
        <v>13.763408973626952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46555</v>
      </c>
      <c r="T794" s="43">
        <f ca="1">_xll.BInterpol('Base CDI'!$H$4:$H$28,'Base CDI'!$J$4:$J$29,S794,"Cubic","Extrapolate=Linear","MultiX=Average","Skip=True","Sort=True")</f>
        <v>14.013463131610898</v>
      </c>
      <c r="U794" s="43">
        <f ca="1">_xll.BInterpol('Base CDI'!$H$4:$H$28,'Base CDI'!$I$4:$I$29,S794,"Cubic","Extrapolate=Linear","MultiX=Average","Skip=True","Sort=True")</f>
        <v>13.762623313937581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46556</v>
      </c>
      <c r="T795" s="43">
        <f ca="1">_xll.BInterpol('Base CDI'!$H$4:$H$28,'Base CDI'!$J$4:$J$29,S795,"Cubic","Extrapolate=Linear","MultiX=Average","Skip=True","Sort=True")</f>
        <v>14.012811300631224</v>
      </c>
      <c r="U795" s="43">
        <f ca="1">_xll.BInterpol('Base CDI'!$H$4:$H$28,'Base CDI'!$I$4:$I$29,S795,"Cubic","Extrapolate=Linear","MultiX=Average","Skip=True","Sort=True")</f>
        <v>13.761843089380751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46557</v>
      </c>
      <c r="T796" s="43">
        <f ca="1">_xll.BInterpol('Base CDI'!$H$4:$H$28,'Base CDI'!$J$4:$J$29,S796,"Cubic","Extrapolate=Linear","MultiX=Average","Skip=True","Sort=True")</f>
        <v>14.012164066244518</v>
      </c>
      <c r="U796" s="43">
        <f ca="1">_xll.BInterpol('Base CDI'!$H$4:$H$28,'Base CDI'!$I$4:$I$29,S796,"Cubic","Extrapolate=Linear","MultiX=Average","Skip=True","Sort=True")</f>
        <v>13.761068285152936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46558</v>
      </c>
      <c r="T797" s="43">
        <f ca="1">_xll.BInterpol('Base CDI'!$H$4:$H$28,'Base CDI'!$J$4:$J$29,S797,"Cubic","Extrapolate=Linear","MultiX=Average","Skip=True","Sort=True")</f>
        <v>14.011521415835324</v>
      </c>
      <c r="U797" s="43">
        <f ca="1">_xll.BInterpol('Base CDI'!$H$4:$H$28,'Base CDI'!$I$4:$I$29,S797,"Cubic","Extrapolate=Linear","MultiX=Average","Skip=True","Sort=True")</f>
        <v>13.760298886450611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46559</v>
      </c>
      <c r="T798" s="43">
        <f ca="1">_xll.BInterpol('Base CDI'!$H$4:$H$28,'Base CDI'!$J$4:$J$29,S798,"Cubic","Extrapolate=Linear","MultiX=Average","Skip=True","Sort=True")</f>
        <v>14.01088333678819</v>
      </c>
      <c r="U798" s="43">
        <f ca="1">_xll.BInterpol('Base CDI'!$H$4:$H$28,'Base CDI'!$I$4:$I$29,S798,"Cubic","Extrapolate=Linear","MultiX=Average","Skip=True","Sort=True")</f>
        <v>13.759534878470252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46560</v>
      </c>
      <c r="T799" s="43">
        <f ca="1">_xll.BInterpol('Base CDI'!$H$4:$H$28,'Base CDI'!$J$4:$J$29,S799,"Cubic","Extrapolate=Linear","MultiX=Average","Skip=True","Sort=True")</f>
        <v>14.010249816487665</v>
      </c>
      <c r="U799" s="43">
        <f ca="1">_xll.BInterpol('Base CDI'!$H$4:$H$28,'Base CDI'!$I$4:$I$29,S799,"Cubic","Extrapolate=Linear","MultiX=Average","Skip=True","Sort=True")</f>
        <v>13.758776246408331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46561</v>
      </c>
      <c r="T800" s="43">
        <f ca="1">_xll.BInterpol('Base CDI'!$H$4:$H$28,'Base CDI'!$J$4:$J$29,S800,"Cubic","Extrapolate=Linear","MultiX=Average","Skip=True","Sort=True")</f>
        <v>14.009620842318295</v>
      </c>
      <c r="U800" s="43">
        <f ca="1">_xll.BInterpol('Base CDI'!$H$4:$H$28,'Base CDI'!$I$4:$I$29,S800,"Cubic","Extrapolate=Linear","MultiX=Average","Skip=True","Sort=True")</f>
        <v>13.758022975461326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46562</v>
      </c>
      <c r="T801" s="43">
        <f ca="1">_xll.BInterpol('Base CDI'!$H$4:$H$28,'Base CDI'!$J$4:$J$29,S801,"Cubic","Extrapolate=Linear","MultiX=Average","Skip=True","Sort=True")</f>
        <v>14.008996401664627</v>
      </c>
      <c r="U801" s="43">
        <f ca="1">_xll.BInterpol('Base CDI'!$H$4:$H$28,'Base CDI'!$I$4:$I$29,S801,"Cubic","Extrapolate=Linear","MultiX=Average","Skip=True","Sort=True")</f>
        <v>13.75727505082571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46563</v>
      </c>
      <c r="T802" s="43">
        <f ca="1">_xll.BInterpol('Base CDI'!$H$4:$H$28,'Base CDI'!$J$4:$J$29,S802,"Cubic","Extrapolate=Linear","MultiX=Average","Skip=True","Sort=True")</f>
        <v>14.008376481911208</v>
      </c>
      <c r="U802" s="43">
        <f ca="1">_xll.BInterpol('Base CDI'!$H$4:$H$28,'Base CDI'!$I$4:$I$29,S802,"Cubic","Extrapolate=Linear","MultiX=Average","Skip=True","Sort=True")</f>
        <v>13.756532457697958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46564</v>
      </c>
      <c r="T803" s="43">
        <f ca="1">_xll.BInterpol('Base CDI'!$H$4:$H$28,'Base CDI'!$J$4:$J$29,S803,"Cubic","Extrapolate=Linear","MultiX=Average","Skip=True","Sort=True")</f>
        <v>14.007761070442587</v>
      </c>
      <c r="U803" s="43">
        <f ca="1">_xll.BInterpol('Base CDI'!$H$4:$H$28,'Base CDI'!$I$4:$I$29,S803,"Cubic","Extrapolate=Linear","MultiX=Average","Skip=True","Sort=True")</f>
        <v>13.755795181274545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46565</v>
      </c>
      <c r="T804" s="43">
        <f ca="1">_xll.BInterpol('Base CDI'!$H$4:$H$28,'Base CDI'!$J$4:$J$29,S804,"Cubic","Extrapolate=Linear","MultiX=Average","Skip=True","Sort=True")</f>
        <v>14.007150154643309</v>
      </c>
      <c r="U804" s="43">
        <f ca="1">_xll.BInterpol('Base CDI'!$H$4:$H$28,'Base CDI'!$I$4:$I$29,S804,"Cubic","Extrapolate=Linear","MultiX=Average","Skip=True","Sort=True")</f>
        <v>13.755063206751947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46566</v>
      </c>
      <c r="T805" s="43">
        <f ca="1">_xll.BInterpol('Base CDI'!$H$4:$H$28,'Base CDI'!$J$4:$J$29,S805,"Cubic","Extrapolate=Linear","MultiX=Average","Skip=True","Sort=True")</f>
        <v>14.006543721897922</v>
      </c>
      <c r="U805" s="43">
        <f ca="1">_xll.BInterpol('Base CDI'!$H$4:$H$28,'Base CDI'!$I$4:$I$29,S805,"Cubic","Extrapolate=Linear","MultiX=Average","Skip=True","Sort=True")</f>
        <v>13.754336519326637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46567</v>
      </c>
      <c r="T806" s="43">
        <f ca="1">_xll.BInterpol('Base CDI'!$H$4:$H$28,'Base CDI'!$J$4:$J$29,S806,"Cubic","Extrapolate=Linear","MultiX=Average","Skip=True","Sort=True")</f>
        <v>14.005941759590971</v>
      </c>
      <c r="U806" s="43">
        <f ca="1">_xll.BInterpol('Base CDI'!$H$4:$H$28,'Base CDI'!$I$4:$I$29,S806,"Cubic","Extrapolate=Linear","MultiX=Average","Skip=True","Sort=True")</f>
        <v>13.75361510419509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46568</v>
      </c>
      <c r="T807" s="43">
        <f ca="1">_xll.BInterpol('Base CDI'!$H$4:$H$28,'Base CDI'!$J$4:$J$29,S807,"Cubic","Extrapolate=Linear","MultiX=Average","Skip=True","Sort=True")</f>
        <v>14.005344255107008</v>
      </c>
      <c r="U807" s="43">
        <f ca="1">_xll.BInterpol('Base CDI'!$H$4:$H$28,'Base CDI'!$I$4:$I$29,S807,"Cubic","Extrapolate=Linear","MultiX=Average","Skip=True","Sort=True")</f>
        <v>13.752898946553781</v>
      </c>
    </row>
    <row r="808" spans="16:21" x14ac:dyDescent="0.25">
      <c r="P808" s="10">
        <v>35685</v>
      </c>
      <c r="Q808">
        <v>2.881767</v>
      </c>
      <c r="S808" s="42">
        <f t="shared" ca="1" si="17"/>
        <v>46569</v>
      </c>
      <c r="T808" s="43">
        <f ca="1">_xll.BInterpol('Base CDI'!$H$4:$H$28,'Base CDI'!$J$4:$J$29,S808,"Cubic","Extrapolate=Linear","MultiX=Average","Skip=True","Sort=True")</f>
        <v>14.004751195830577</v>
      </c>
      <c r="U808" s="43">
        <f ca="1">_xll.BInterpol('Base CDI'!$H$4:$H$28,'Base CDI'!$I$4:$I$29,S808,"Cubic","Extrapolate=Linear","MultiX=Average","Skip=True","Sort=True")</f>
        <v>13.752188031599188</v>
      </c>
    </row>
    <row r="809" spans="16:21" x14ac:dyDescent="0.25">
      <c r="P809" s="10">
        <v>35688</v>
      </c>
      <c r="Q809">
        <v>2.883842</v>
      </c>
      <c r="S809" s="42">
        <f t="shared" ca="1" si="17"/>
        <v>46570</v>
      </c>
      <c r="T809" s="43">
        <f ca="1">_xll.BInterpol('Base CDI'!$H$4:$H$28,'Base CDI'!$J$4:$J$29,S809,"Cubic","Extrapolate=Linear","MultiX=Average","Skip=True","Sort=True")</f>
        <v>14.004162569146226</v>
      </c>
      <c r="U809" s="43">
        <f ca="1">_xll.BInterpol('Base CDI'!$H$4:$H$28,'Base CDI'!$I$4:$I$29,S809,"Cubic","Extrapolate=Linear","MultiX=Average","Skip=True","Sort=True")</f>
        <v>13.75148234452778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46571</v>
      </c>
      <c r="T810" s="43">
        <f ca="1">_xll.BInterpol('Base CDI'!$H$4:$H$28,'Base CDI'!$J$4:$J$29,S810,"Cubic","Extrapolate=Linear","MultiX=Average","Skip=True","Sort=True")</f>
        <v>14.003578362438502</v>
      </c>
      <c r="U810" s="43">
        <f ca="1">_xll.BInterpol('Base CDI'!$H$4:$H$28,'Base CDI'!$I$4:$I$29,S810,"Cubic","Extrapolate=Linear","MultiX=Average","Skip=True","Sort=True")</f>
        <v>13.750781870536036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46572</v>
      </c>
      <c r="T811" s="43">
        <f ca="1">_xll.BInterpol('Base CDI'!$H$4:$H$28,'Base CDI'!$J$4:$J$29,S811,"Cubic","Extrapolate=Linear","MultiX=Average","Skip=True","Sort=True")</f>
        <v>14.002998563091952</v>
      </c>
      <c r="U811" s="43">
        <f ca="1">_xll.BInterpol('Base CDI'!$H$4:$H$28,'Base CDI'!$I$4:$I$29,S811,"Cubic","Extrapolate=Linear","MultiX=Average","Skip=True","Sort=True")</f>
        <v>13.750086594820429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46573</v>
      </c>
      <c r="T812" s="43">
        <f ca="1">_xll.BInterpol('Base CDI'!$H$4:$H$28,'Base CDI'!$J$4:$J$29,S812,"Cubic","Extrapolate=Linear","MultiX=Average","Skip=True","Sort=True")</f>
        <v>14.002423158491123</v>
      </c>
      <c r="U812" s="43">
        <f ca="1">_xll.BInterpol('Base CDI'!$H$4:$H$28,'Base CDI'!$I$4:$I$29,S812,"Cubic","Extrapolate=Linear","MultiX=Average","Skip=True","Sort=True")</f>
        <v>13.749396502577435</v>
      </c>
    </row>
    <row r="813" spans="16:21" x14ac:dyDescent="0.25">
      <c r="P813" s="10">
        <v>35692</v>
      </c>
      <c r="Q813">
        <v>2.892128</v>
      </c>
      <c r="S813" s="42">
        <f t="shared" ca="1" si="17"/>
        <v>46574</v>
      </c>
      <c r="T813" s="43">
        <f ca="1">_xll.BInterpol('Base CDI'!$H$4:$H$28,'Base CDI'!$J$4:$J$29,S813,"Cubic","Extrapolate=Linear","MultiX=Average","Skip=True","Sort=True")</f>
        <v>14.001852136020563</v>
      </c>
      <c r="U813" s="43">
        <f ca="1">_xll.BInterpol('Base CDI'!$H$4:$H$28,'Base CDI'!$I$4:$I$29,S813,"Cubic","Extrapolate=Linear","MultiX=Average","Skip=True","Sort=True")</f>
        <v>13.748711579003528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46575</v>
      </c>
      <c r="T814" s="43">
        <f ca="1">_xll.BInterpol('Base CDI'!$H$4:$H$28,'Base CDI'!$J$4:$J$29,S814,"Cubic","Extrapolate=Linear","MultiX=Average","Skip=True","Sort=True")</f>
        <v>14.001285483064818</v>
      </c>
      <c r="U814" s="43">
        <f ca="1">_xll.BInterpol('Base CDI'!$H$4:$H$28,'Base CDI'!$I$4:$I$29,S814,"Cubic","Extrapolate=Linear","MultiX=Average","Skip=True","Sort=True")</f>
        <v>13.748031809295183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46576</v>
      </c>
      <c r="T815" s="43">
        <f ca="1">_xll.BInterpol('Base CDI'!$H$4:$H$28,'Base CDI'!$J$4:$J$29,S815,"Cubic","Extrapolate=Linear","MultiX=Average","Skip=True","Sort=True")</f>
        <v>14.000723187008438</v>
      </c>
      <c r="U815" s="43">
        <f ca="1">_xll.BInterpol('Base CDI'!$H$4:$H$28,'Base CDI'!$I$4:$I$29,S815,"Cubic","Extrapolate=Linear","MultiX=Average","Skip=True","Sort=True")</f>
        <v>13.747357178648874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46577</v>
      </c>
      <c r="T816" s="43">
        <f ca="1">_xll.BInterpol('Base CDI'!$H$4:$H$28,'Base CDI'!$J$4:$J$29,S816,"Cubic","Extrapolate=Linear","MultiX=Average","Skip=True","Sort=True")</f>
        <v>14.000165235235967</v>
      </c>
      <c r="U816" s="43">
        <f ca="1">_xll.BInterpol('Base CDI'!$H$4:$H$28,'Base CDI'!$I$4:$I$29,S816,"Cubic","Extrapolate=Linear","MultiX=Average","Skip=True","Sort=True")</f>
        <v>13.746687672261077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46578</v>
      </c>
      <c r="T817" s="43">
        <f ca="1">_xll.BInterpol('Base CDI'!$H$4:$H$28,'Base CDI'!$J$4:$J$29,S817,"Cubic","Extrapolate=Linear","MultiX=Average","Skip=True","Sort=True")</f>
        <v>13.999611615131952</v>
      </c>
      <c r="U817" s="43">
        <f ca="1">_xll.BInterpol('Base CDI'!$H$4:$H$28,'Base CDI'!$I$4:$I$29,S817,"Cubic","Extrapolate=Linear","MultiX=Average","Skip=True","Sort=True")</f>
        <v>13.746023275328268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46579</v>
      </c>
      <c r="T818" s="43">
        <f ca="1">_xll.BInterpol('Base CDI'!$H$4:$H$28,'Base CDI'!$J$4:$J$29,S818,"Cubic","Extrapolate=Linear","MultiX=Average","Skip=True","Sort=True")</f>
        <v>13.999062314080945</v>
      </c>
      <c r="U818" s="43">
        <f ca="1">_xll.BInterpol('Base CDI'!$H$4:$H$28,'Base CDI'!$I$4:$I$29,S818,"Cubic","Extrapolate=Linear","MultiX=Average","Skip=True","Sort=True")</f>
        <v>13.745363973046919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46580</v>
      </c>
      <c r="T819" s="43">
        <f ca="1">_xll.BInterpol('Base CDI'!$H$4:$H$28,'Base CDI'!$J$4:$J$29,S819,"Cubic","Extrapolate=Linear","MultiX=Average","Skip=True","Sort=True")</f>
        <v>13.998517319467487</v>
      </c>
      <c r="U819" s="43">
        <f ca="1">_xll.BInterpol('Base CDI'!$H$4:$H$28,'Base CDI'!$I$4:$I$29,S819,"Cubic","Extrapolate=Linear","MultiX=Average","Skip=True","Sort=True")</f>
        <v>13.744709750613506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46581</v>
      </c>
      <c r="T820" s="43">
        <f ca="1">_xll.BInterpol('Base CDI'!$H$4:$H$28,'Base CDI'!$J$4:$J$29,S820,"Cubic","Extrapolate=Linear","MultiX=Average","Skip=True","Sort=True")</f>
        <v>13.997976618676129</v>
      </c>
      <c r="U820" s="43">
        <f ca="1">_xll.BInterpol('Base CDI'!$H$4:$H$28,'Base CDI'!$I$4:$I$29,S820,"Cubic","Extrapolate=Linear","MultiX=Average","Skip=True","Sort=True")</f>
        <v>13.744060593224503</v>
      </c>
    </row>
    <row r="821" spans="16:21" x14ac:dyDescent="0.25">
      <c r="P821" s="10">
        <v>35704</v>
      </c>
      <c r="Q821">
        <v>2.908509</v>
      </c>
      <c r="S821" s="42">
        <f t="shared" ca="1" si="17"/>
        <v>46582</v>
      </c>
      <c r="T821" s="43">
        <f ca="1">_xll.BInterpol('Base CDI'!$H$4:$H$28,'Base CDI'!$J$4:$J$29,S821,"Cubic","Extrapolate=Linear","MultiX=Average","Skip=True","Sort=True")</f>
        <v>13.997440199091416</v>
      </c>
      <c r="U821" s="43">
        <f ca="1">_xll.BInterpol('Base CDI'!$H$4:$H$28,'Base CDI'!$I$4:$I$29,S821,"Cubic","Extrapolate=Linear","MultiX=Average","Skip=True","Sort=True")</f>
        <v>13.743416486076388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46583</v>
      </c>
      <c r="T822" s="43">
        <f ca="1">_xll.BInterpol('Base CDI'!$H$4:$H$28,'Base CDI'!$J$4:$J$29,S822,"Cubic","Extrapolate=Linear","MultiX=Average","Skip=True","Sort=True")</f>
        <v>13.996908048097898</v>
      </c>
      <c r="U822" s="43">
        <f ca="1">_xll.BInterpol('Base CDI'!$H$4:$H$28,'Base CDI'!$I$4:$I$29,S822,"Cubic","Extrapolate=Linear","MultiX=Average","Skip=True","Sort=True")</f>
        <v>13.742777414365634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46584</v>
      </c>
      <c r="T823" s="43">
        <f ca="1">_xll.BInterpol('Base CDI'!$H$4:$H$28,'Base CDI'!$J$4:$J$29,S823,"Cubic","Extrapolate=Linear","MultiX=Average","Skip=True","Sort=True")</f>
        <v>13.996380153080121</v>
      </c>
      <c r="U823" s="43">
        <f ca="1">_xll.BInterpol('Base CDI'!$H$4:$H$28,'Base CDI'!$I$4:$I$29,S823,"Cubic","Extrapolate=Linear","MultiX=Average","Skip=True","Sort=True")</f>
        <v>13.742143363288713</v>
      </c>
    </row>
    <row r="824" spans="16:21" x14ac:dyDescent="0.25">
      <c r="P824" s="10">
        <v>35709</v>
      </c>
      <c r="Q824">
        <v>2.914485</v>
      </c>
      <c r="S824" s="42">
        <f t="shared" ca="1" si="17"/>
        <v>46585</v>
      </c>
      <c r="T824" s="43">
        <f ca="1">_xll.BInterpol('Base CDI'!$H$4:$H$28,'Base CDI'!$J$4:$J$29,S824,"Cubic","Extrapolate=Linear","MultiX=Average","Skip=True","Sort=True")</f>
        <v>13.995856501422631</v>
      </c>
      <c r="U824" s="43">
        <f ca="1">_xll.BInterpol('Base CDI'!$H$4:$H$28,'Base CDI'!$I$4:$I$29,S824,"Cubic","Extrapolate=Linear","MultiX=Average","Skip=True","Sort=True")</f>
        <v>13.741514318042103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46586</v>
      </c>
      <c r="T825" s="43">
        <f ca="1">_xll.BInterpol('Base CDI'!$H$4:$H$28,'Base CDI'!$J$4:$J$29,S825,"Cubic","Extrapolate=Linear","MultiX=Average","Skip=True","Sort=True")</f>
        <v>13.995337080509977</v>
      </c>
      <c r="U825" s="43">
        <f ca="1">_xll.BInterpol('Base CDI'!$H$4:$H$28,'Base CDI'!$I$4:$I$29,S825,"Cubic","Extrapolate=Linear","MultiX=Average","Skip=True","Sort=True")</f>
        <v>13.740890263822278</v>
      </c>
    </row>
    <row r="826" spans="16:21" x14ac:dyDescent="0.25">
      <c r="P826" s="10">
        <v>35711</v>
      </c>
      <c r="Q826">
        <v>2.918469</v>
      </c>
      <c r="S826" s="42">
        <f t="shared" ca="1" si="17"/>
        <v>46587</v>
      </c>
      <c r="T826" s="43">
        <f ca="1">_xll.BInterpol('Base CDI'!$H$4:$H$28,'Base CDI'!$J$4:$J$29,S826,"Cubic","Extrapolate=Linear","MultiX=Average","Skip=True","Sort=True")</f>
        <v>13.994821877726704</v>
      </c>
      <c r="U826" s="43">
        <f ca="1">_xll.BInterpol('Base CDI'!$H$4:$H$28,'Base CDI'!$I$4:$I$29,S826,"Cubic","Extrapolate=Linear","MultiX=Average","Skip=True","Sort=True")</f>
        <v>13.740271185825714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46588</v>
      </c>
      <c r="T827" s="43">
        <f ca="1">_xll.BInterpol('Base CDI'!$H$4:$H$28,'Base CDI'!$J$4:$J$29,S827,"Cubic","Extrapolate=Linear","MultiX=Average","Skip=True","Sort=True")</f>
        <v>13.994310880457361</v>
      </c>
      <c r="U827" s="43">
        <f ca="1">_xll.BInterpol('Base CDI'!$H$4:$H$28,'Base CDI'!$I$4:$I$29,S827,"Cubic","Extrapolate=Linear","MultiX=Average","Skip=True","Sort=True")</f>
        <v>13.739657069248883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46589</v>
      </c>
      <c r="T828" s="43">
        <f ca="1">_xll.BInterpol('Base CDI'!$H$4:$H$28,'Base CDI'!$J$4:$J$29,S828,"Cubic","Extrapolate=Linear","MultiX=Average","Skip=True","Sort=True")</f>
        <v>13.993804076086494</v>
      </c>
      <c r="U828" s="43">
        <f ca="1">_xll.BInterpol('Base CDI'!$H$4:$H$28,'Base CDI'!$I$4:$I$29,S828,"Cubic","Extrapolate=Linear","MultiX=Average","Skip=True","Sort=True")</f>
        <v>13.739047899288261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46590</v>
      </c>
      <c r="T829" s="43">
        <f ca="1">_xll.BInterpol('Base CDI'!$H$4:$H$28,'Base CDI'!$J$4:$J$29,S829,"Cubic","Extrapolate=Linear","MultiX=Average","Skip=True","Sort=True")</f>
        <v>13.993301451998652</v>
      </c>
      <c r="U829" s="43">
        <f ca="1">_xll.BInterpol('Base CDI'!$H$4:$H$28,'Base CDI'!$I$4:$I$29,S829,"Cubic","Extrapolate=Linear","MultiX=Average","Skip=True","Sort=True")</f>
        <v>13.738443661140325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46591</v>
      </c>
      <c r="T830" s="43">
        <f ca="1">_xll.BInterpol('Base CDI'!$H$4:$H$28,'Base CDI'!$J$4:$J$29,S830,"Cubic","Extrapolate=Linear","MultiX=Average","Skip=True","Sort=True")</f>
        <v>13.992802995578382</v>
      </c>
      <c r="U830" s="43">
        <f ca="1">_xll.BInterpol('Base CDI'!$H$4:$H$28,'Base CDI'!$I$4:$I$29,S830,"Cubic","Extrapolate=Linear","MultiX=Average","Skip=True","Sort=True")</f>
        <v>13.737844340001548</v>
      </c>
    </row>
    <row r="831" spans="16:21" x14ac:dyDescent="0.25">
      <c r="P831" s="10">
        <v>35718</v>
      </c>
      <c r="Q831">
        <v>2.928464</v>
      </c>
      <c r="S831" s="42">
        <f t="shared" ca="1" si="17"/>
        <v>46592</v>
      </c>
      <c r="T831" s="43">
        <f ca="1">_xll.BInterpol('Base CDI'!$H$4:$H$28,'Base CDI'!$J$4:$J$29,S831,"Cubic","Extrapolate=Linear","MultiX=Average","Skip=True","Sort=True")</f>
        <v>13.992308694210228</v>
      </c>
      <c r="U831" s="43">
        <f ca="1">_xll.BInterpol('Base CDI'!$H$4:$H$28,'Base CDI'!$I$4:$I$29,S831,"Cubic","Extrapolate=Linear","MultiX=Average","Skip=True","Sort=True")</f>
        <v>13.737249921068404</v>
      </c>
    </row>
    <row r="832" spans="16:21" x14ac:dyDescent="0.25">
      <c r="P832" s="10">
        <v>35719</v>
      </c>
      <c r="Q832">
        <v>2.930485</v>
      </c>
      <c r="S832" s="42">
        <f t="shared" ca="1" si="17"/>
        <v>46593</v>
      </c>
      <c r="T832" s="43">
        <f ca="1">_xll.BInterpol('Base CDI'!$H$4:$H$28,'Base CDI'!$J$4:$J$29,S832,"Cubic","Extrapolate=Linear","MultiX=Average","Skip=True","Sort=True")</f>
        <v>13.991818535278741</v>
      </c>
      <c r="U832" s="43">
        <f ca="1">_xll.BInterpol('Base CDI'!$H$4:$H$28,'Base CDI'!$I$4:$I$29,S832,"Cubic","Extrapolate=Linear","MultiX=Average","Skip=True","Sort=True")</f>
        <v>13.736660389537368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46594</v>
      </c>
      <c r="T833" s="43">
        <f ca="1">_xll.BInterpol('Base CDI'!$H$4:$H$28,'Base CDI'!$J$4:$J$29,S833,"Cubic","Extrapolate=Linear","MultiX=Average","Skip=True","Sort=True")</f>
        <v>13.991332506168465</v>
      </c>
      <c r="U833" s="43">
        <f ca="1">_xll.BInterpol('Base CDI'!$H$4:$H$28,'Base CDI'!$I$4:$I$29,S833,"Cubic","Extrapolate=Linear","MultiX=Average","Skip=True","Sort=True")</f>
        <v>13.736075730604918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46595</v>
      </c>
      <c r="T834" s="43">
        <f ca="1">_xll.BInterpol('Base CDI'!$H$4:$H$28,'Base CDI'!$J$4:$J$29,S834,"Cubic","Extrapolate=Linear","MultiX=Average","Skip=True","Sort=True")</f>
        <v>13.99085059426395</v>
      </c>
      <c r="U834" s="43">
        <f ca="1">_xll.BInterpol('Base CDI'!$H$4:$H$28,'Base CDI'!$I$4:$I$29,S834,"Cubic","Extrapolate=Linear","MultiX=Average","Skip=True","Sort=True")</f>
        <v>13.735495929467525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46596</v>
      </c>
      <c r="T835" s="43">
        <f ca="1">_xll.BInterpol('Base CDI'!$H$4:$H$28,'Base CDI'!$J$4:$J$29,S835,"Cubic","Extrapolate=Linear","MultiX=Average","Skip=True","Sort=True")</f>
        <v>13.990372786949742</v>
      </c>
      <c r="U835" s="43">
        <f ca="1">_xll.BInterpol('Base CDI'!$H$4:$H$28,'Base CDI'!$I$4:$I$29,S835,"Cubic","Extrapolate=Linear","MultiX=Average","Skip=True","Sort=True")</f>
        <v>13.734920971321666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46597</v>
      </c>
      <c r="T836" s="43">
        <f ca="1">_xll.BInterpol('Base CDI'!$H$4:$H$28,'Base CDI'!$J$4:$J$29,S836,"Cubic","Extrapolate=Linear","MultiX=Average","Skip=True","Sort=True")</f>
        <v>13.989899071610388</v>
      </c>
      <c r="U836" s="43">
        <f ca="1">_xll.BInterpol('Base CDI'!$H$4:$H$28,'Base CDI'!$I$4:$I$29,S836,"Cubic","Extrapolate=Linear","MultiX=Average","Skip=True","Sort=True")</f>
        <v>13.734350841363813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46598</v>
      </c>
      <c r="T837" s="43">
        <f ca="1">_xll.BInterpol('Base CDI'!$H$4:$H$28,'Base CDI'!$J$4:$J$29,S837,"Cubic","Extrapolate=Linear","MultiX=Average","Skip=True","Sort=True")</f>
        <v>13.989429435630436</v>
      </c>
      <c r="U837" s="43">
        <f ca="1">_xll.BInterpol('Base CDI'!$H$4:$H$28,'Base CDI'!$I$4:$I$29,S837,"Cubic","Extrapolate=Linear","MultiX=Average","Skip=True","Sort=True")</f>
        <v>13.733785524790443</v>
      </c>
    </row>
    <row r="838" spans="16:21" x14ac:dyDescent="0.25">
      <c r="P838" s="10">
        <v>35727</v>
      </c>
      <c r="Q838">
        <v>2.942599</v>
      </c>
      <c r="S838" s="42">
        <f t="shared" ca="1" si="17"/>
        <v>46599</v>
      </c>
      <c r="T838" s="43">
        <f ca="1">_xll.BInterpol('Base CDI'!$H$4:$H$28,'Base CDI'!$J$4:$J$29,S838,"Cubic","Extrapolate=Linear","MultiX=Average","Skip=True","Sort=True")</f>
        <v>13.988963866394434</v>
      </c>
      <c r="U838" s="43">
        <f ca="1">_xll.BInterpol('Base CDI'!$H$4:$H$28,'Base CDI'!$I$4:$I$29,S838,"Cubic","Extrapolate=Linear","MultiX=Average","Skip=True","Sort=True")</f>
        <v>13.733225006798031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46600</v>
      </c>
      <c r="T839" s="43">
        <f ca="1">_xll.BInterpol('Base CDI'!$H$4:$H$28,'Base CDI'!$J$4:$J$29,S839,"Cubic","Extrapolate=Linear","MultiX=Average","Skip=True","Sort=True")</f>
        <v>13.988502351286925</v>
      </c>
      <c r="U839" s="43">
        <f ca="1">_xll.BInterpol('Base CDI'!$H$4:$H$28,'Base CDI'!$I$4:$I$29,S839,"Cubic","Extrapolate=Linear","MultiX=Average","Skip=True","Sort=True")</f>
        <v>13.732669272583053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46601</v>
      </c>
      <c r="T840" s="43">
        <f ca="1">_xll.BInterpol('Base CDI'!$H$4:$H$28,'Base CDI'!$J$4:$J$29,S840,"Cubic","Extrapolate=Linear","MultiX=Average","Skip=True","Sort=True")</f>
        <v>13.988044877692461</v>
      </c>
      <c r="U840" s="43">
        <f ca="1">_xll.BInterpol('Base CDI'!$H$4:$H$28,'Base CDI'!$I$4:$I$29,S840,"Cubic","Extrapolate=Linear","MultiX=Average","Skip=True","Sort=True")</f>
        <v>13.732118307341981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46602</v>
      </c>
      <c r="T841" s="43">
        <f ca="1">_xll.BInterpol('Base CDI'!$H$4:$H$28,'Base CDI'!$J$4:$J$29,S841,"Cubic","Extrapolate=Linear","MultiX=Average","Skip=True","Sort=True")</f>
        <v>13.987591432995588</v>
      </c>
      <c r="U841" s="43">
        <f ca="1">_xll.BInterpol('Base CDI'!$H$4:$H$28,'Base CDI'!$I$4:$I$29,S841,"Cubic","Extrapolate=Linear","MultiX=Average","Skip=True","Sort=True")</f>
        <v>13.731572096271291</v>
      </c>
    </row>
    <row r="842" spans="16:21" x14ac:dyDescent="0.25">
      <c r="P842" s="10">
        <v>35733</v>
      </c>
      <c r="Q842">
        <v>2.950739</v>
      </c>
      <c r="S842" s="42">
        <f t="shared" ca="1" si="17"/>
        <v>46603</v>
      </c>
      <c r="T842" s="43">
        <f ca="1">_xll.BInterpol('Base CDI'!$H$4:$H$28,'Base CDI'!$J$4:$J$29,S842,"Cubic","Extrapolate=Linear","MultiX=Average","Skip=True","Sort=True")</f>
        <v>13.987142004580852</v>
      </c>
      <c r="U842" s="43">
        <f ca="1">_xll.BInterpol('Base CDI'!$H$4:$H$28,'Base CDI'!$I$4:$I$29,S842,"Cubic","Extrapolate=Linear","MultiX=Average","Skip=True","Sort=True")</f>
        <v>13.73103062456746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46604</v>
      </c>
      <c r="T843" s="43">
        <f ca="1">_xll.BInterpol('Base CDI'!$H$4:$H$28,'Base CDI'!$J$4:$J$29,S843,"Cubic","Extrapolate=Linear","MultiX=Average","Skip=True","Sort=True")</f>
        <v>13.986696579832799</v>
      </c>
      <c r="U843" s="43">
        <f ca="1">_xll.BInterpol('Base CDI'!$H$4:$H$28,'Base CDI'!$I$4:$I$29,S843,"Cubic","Extrapolate=Linear","MultiX=Average","Skip=True","Sort=True")</f>
        <v>13.730493877426957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46605</v>
      </c>
      <c r="T844" s="43">
        <f ca="1">_xll.BInterpol('Base CDI'!$H$4:$H$28,'Base CDI'!$J$4:$J$29,S844,"Cubic","Extrapolate=Linear","MultiX=Average","Skip=True","Sort=True")</f>
        <v>13.98625514613598</v>
      </c>
      <c r="U844" s="43">
        <f ca="1">_xll.BInterpol('Base CDI'!$H$4:$H$28,'Base CDI'!$I$4:$I$29,S844,"Cubic","Extrapolate=Linear","MultiX=Average","Skip=True","Sort=True")</f>
        <v>13.729961840046263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46606</v>
      </c>
      <c r="T845" s="43">
        <f ca="1">_xll.BInterpol('Base CDI'!$H$4:$H$28,'Base CDI'!$J$4:$J$29,S845,"Cubic","Extrapolate=Linear","MultiX=Average","Skip=True","Sort=True")</f>
        <v>13.985817690874939</v>
      </c>
      <c r="U845" s="43">
        <f ca="1">_xll.BInterpol('Base CDI'!$H$4:$H$28,'Base CDI'!$I$4:$I$29,S845,"Cubic","Extrapolate=Linear","MultiX=Average","Skip=True","Sort=True")</f>
        <v>13.729434497621849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46607</v>
      </c>
      <c r="T846" s="43">
        <f ca="1">_xll.BInterpol('Base CDI'!$H$4:$H$28,'Base CDI'!$J$4:$J$29,S846,"Cubic","Extrapolate=Linear","MultiX=Average","Skip=True","Sort=True")</f>
        <v>13.985384201434224</v>
      </c>
      <c r="U846" s="43">
        <f ca="1">_xll.BInterpol('Base CDI'!$H$4:$H$28,'Base CDI'!$I$4:$I$29,S846,"Cubic","Extrapolate=Linear","MultiX=Average","Skip=True","Sort=True")</f>
        <v>13.728911835350193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46608</v>
      </c>
      <c r="T847" s="43">
        <f ca="1">_xll.BInterpol('Base CDI'!$H$4:$H$28,'Base CDI'!$J$4:$J$29,S847,"Cubic","Extrapolate=Linear","MultiX=Average","Skip=True","Sort=True")</f>
        <v>13.984954665198384</v>
      </c>
      <c r="U847" s="43">
        <f ca="1">_xll.BInterpol('Base CDI'!$H$4:$H$28,'Base CDI'!$I$4:$I$29,S847,"Cubic","Extrapolate=Linear","MultiX=Average","Skip=True","Sort=True")</f>
        <v>13.728393838427767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46609</v>
      </c>
      <c r="T848" s="43">
        <f ca="1">_xll.BInterpol('Base CDI'!$H$4:$H$28,'Base CDI'!$J$4:$J$29,S848,"Cubic","Extrapolate=Linear","MultiX=Average","Skip=True","Sort=True")</f>
        <v>13.984529069551963</v>
      </c>
      <c r="U848" s="43">
        <f ca="1">_xll.BInterpol('Base CDI'!$H$4:$H$28,'Base CDI'!$I$4:$I$29,S848,"Cubic","Extrapolate=Linear","MultiX=Average","Skip=True","Sort=True")</f>
        <v>13.727880492051046</v>
      </c>
    </row>
    <row r="849" spans="16:21" x14ac:dyDescent="0.25">
      <c r="P849" s="10">
        <v>35744</v>
      </c>
      <c r="Q849">
        <v>2.979241</v>
      </c>
      <c r="S849" s="42">
        <f t="shared" ca="1" si="18"/>
        <v>46610</v>
      </c>
      <c r="T849" s="43">
        <f ca="1">_xll.BInterpol('Base CDI'!$H$4:$H$28,'Base CDI'!$J$4:$J$29,S849,"Cubic","Extrapolate=Linear","MultiX=Average","Skip=True","Sort=True")</f>
        <v>13.984107401879511</v>
      </c>
      <c r="U849" s="43">
        <f ca="1">_xll.BInterpol('Base CDI'!$H$4:$H$28,'Base CDI'!$I$4:$I$29,S849,"Cubic","Extrapolate=Linear","MultiX=Average","Skip=True","Sort=True")</f>
        <v>13.727371781416506</v>
      </c>
    </row>
    <row r="850" spans="16:21" x14ac:dyDescent="0.25">
      <c r="P850" s="10">
        <v>35745</v>
      </c>
      <c r="Q850">
        <v>2.98366</v>
      </c>
      <c r="S850" s="42">
        <f t="shared" ca="1" si="18"/>
        <v>46611</v>
      </c>
      <c r="T850" s="43">
        <f ca="1">_xll.BInterpol('Base CDI'!$H$4:$H$28,'Base CDI'!$J$4:$J$29,S850,"Cubic","Extrapolate=Linear","MultiX=Average","Skip=True","Sort=True")</f>
        <v>13.983689649565573</v>
      </c>
      <c r="U850" s="43">
        <f ca="1">_xll.BInterpol('Base CDI'!$H$4:$H$28,'Base CDI'!$I$4:$I$29,S850,"Cubic","Extrapolate=Linear","MultiX=Average","Skip=True","Sort=True")</f>
        <v>13.726867691720621</v>
      </c>
    </row>
    <row r="851" spans="16:21" x14ac:dyDescent="0.25">
      <c r="P851" s="10">
        <v>35746</v>
      </c>
      <c r="Q851">
        <v>2.988086</v>
      </c>
      <c r="S851" s="42">
        <f t="shared" ca="1" si="18"/>
        <v>46612</v>
      </c>
      <c r="T851" s="43">
        <f ca="1">_xll.BInterpol('Base CDI'!$H$4:$H$28,'Base CDI'!$J$4:$J$29,S851,"Cubic","Extrapolate=Linear","MultiX=Average","Skip=True","Sort=True")</f>
        <v>13.983275799994699</v>
      </c>
      <c r="U851" s="43">
        <f ca="1">_xll.BInterpol('Base CDI'!$H$4:$H$28,'Base CDI'!$I$4:$I$29,S851,"Cubic","Extrapolate=Linear","MultiX=Average","Skip=True","Sort=True")</f>
        <v>13.726368208159867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46613</v>
      </c>
      <c r="T852" s="43">
        <f ca="1">_xll.BInterpol('Base CDI'!$H$4:$H$28,'Base CDI'!$J$4:$J$29,S852,"Cubic","Extrapolate=Linear","MultiX=Average","Skip=True","Sort=True")</f>
        <v>13.982865840551433</v>
      </c>
      <c r="U852" s="43">
        <f ca="1">_xll.BInterpol('Base CDI'!$H$4:$H$28,'Base CDI'!$I$4:$I$29,S852,"Cubic","Extrapolate=Linear","MultiX=Average","Skip=True","Sort=True")</f>
        <v>13.725873315930718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46614</v>
      </c>
      <c r="T853" s="43">
        <f ca="1">_xll.BInterpol('Base CDI'!$H$4:$H$28,'Base CDI'!$J$4:$J$29,S853,"Cubic","Extrapolate=Linear","MultiX=Average","Skip=True","Sort=True")</f>
        <v>13.982459758620326</v>
      </c>
      <c r="U853" s="43">
        <f ca="1">_xll.BInterpol('Base CDI'!$H$4:$H$28,'Base CDI'!$I$4:$I$29,S853,"Cubic","Extrapolate=Linear","MultiX=Average","Skip=True","Sort=True")</f>
        <v>13.725383000229648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46615</v>
      </c>
      <c r="T854" s="43">
        <f ca="1">_xll.BInterpol('Base CDI'!$H$4:$H$28,'Base CDI'!$J$4:$J$29,S854,"Cubic","Extrapolate=Linear","MultiX=Average","Skip=True","Sort=True")</f>
        <v>13.982057541585922</v>
      </c>
      <c r="U854" s="43">
        <f ca="1">_xll.BInterpol('Base CDI'!$H$4:$H$28,'Base CDI'!$I$4:$I$29,S854,"Cubic","Extrapolate=Linear","MultiX=Average","Skip=True","Sort=True")</f>
        <v>13.724897246253134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46616</v>
      </c>
      <c r="T855" s="43">
        <f ca="1">_xll.BInterpol('Base CDI'!$H$4:$H$28,'Base CDI'!$J$4:$J$29,S855,"Cubic","Extrapolate=Linear","MultiX=Average","Skip=True","Sort=True")</f>
        <v>13.981659176832768</v>
      </c>
      <c r="U855" s="43">
        <f ca="1">_xll.BInterpol('Base CDI'!$H$4:$H$28,'Base CDI'!$I$4:$I$29,S855,"Cubic","Extrapolate=Linear","MultiX=Average","Skip=True","Sort=True")</f>
        <v>13.724416039197649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46617</v>
      </c>
      <c r="T856" s="43">
        <f ca="1">_xll.BInterpol('Base CDI'!$H$4:$H$28,'Base CDI'!$J$4:$J$29,S856,"Cubic","Extrapolate=Linear","MultiX=Average","Skip=True","Sort=True")</f>
        <v>13.981264651745413</v>
      </c>
      <c r="U856" s="43">
        <f ca="1">_xll.BInterpol('Base CDI'!$H$4:$H$28,'Base CDI'!$I$4:$I$29,S856,"Cubic","Extrapolate=Linear","MultiX=Average","Skip=True","Sort=True")</f>
        <v>13.723939364259667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46618</v>
      </c>
      <c r="T857" s="43">
        <f ca="1">_xll.BInterpol('Base CDI'!$H$4:$H$28,'Base CDI'!$J$4:$J$29,S857,"Cubic","Extrapolate=Linear","MultiX=Average","Skip=True","Sort=True")</f>
        <v>13.980873953708404</v>
      </c>
      <c r="U857" s="43">
        <f ca="1">_xll.BInterpol('Base CDI'!$H$4:$H$28,'Base CDI'!$I$4:$I$29,S857,"Cubic","Extrapolate=Linear","MultiX=Average","Skip=True","Sort=True")</f>
        <v>13.723467206635666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46619</v>
      </c>
      <c r="T858" s="43">
        <f ca="1">_xll.BInterpol('Base CDI'!$H$4:$H$28,'Base CDI'!$J$4:$J$29,S858,"Cubic","Extrapolate=Linear","MultiX=Average","Skip=True","Sort=True")</f>
        <v>13.980487070106287</v>
      </c>
      <c r="U858" s="43">
        <f ca="1">_xll.BInterpol('Base CDI'!$H$4:$H$28,'Base CDI'!$I$4:$I$29,S858,"Cubic","Extrapolate=Linear","MultiX=Average","Skip=True","Sort=True")</f>
        <v>13.722999551522118</v>
      </c>
    </row>
    <row r="859" spans="16:21" x14ac:dyDescent="0.25">
      <c r="P859" s="10">
        <v>35758</v>
      </c>
      <c r="Q859">
        <v>3.02373</v>
      </c>
      <c r="S859" s="42">
        <f t="shared" ca="1" si="18"/>
        <v>46620</v>
      </c>
      <c r="T859" s="43">
        <f ca="1">_xll.BInterpol('Base CDI'!$H$4:$H$28,'Base CDI'!$J$4:$J$29,S859,"Cubic","Extrapolate=Linear","MultiX=Average","Skip=True","Sort=True")</f>
        <v>13.980103988323611</v>
      </c>
      <c r="U859" s="43">
        <f ca="1">_xll.BInterpol('Base CDI'!$H$4:$H$28,'Base CDI'!$I$4:$I$29,S859,"Cubic","Extrapolate=Linear","MultiX=Average","Skip=True","Sort=True")</f>
        <v>13.722536384115498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46621</v>
      </c>
      <c r="T860" s="43">
        <f ca="1">_xll.BInterpol('Base CDI'!$H$4:$H$28,'Base CDI'!$J$4:$J$29,S860,"Cubic","Extrapolate=Linear","MultiX=Average","Skip=True","Sort=True")</f>
        <v>13.979724695744922</v>
      </c>
      <c r="U860" s="43">
        <f ca="1">_xll.BInterpol('Base CDI'!$H$4:$H$28,'Base CDI'!$I$4:$I$29,S860,"Cubic","Extrapolate=Linear","MultiX=Average","Skip=True","Sort=True")</f>
        <v>13.722077689612282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46622</v>
      </c>
      <c r="T861" s="43">
        <f ca="1">_xll.BInterpol('Base CDI'!$H$4:$H$28,'Base CDI'!$J$4:$J$29,S861,"Cubic","Extrapolate=Linear","MultiX=Average","Skip=True","Sort=True")</f>
        <v>13.979349179754767</v>
      </c>
      <c r="U861" s="43">
        <f ca="1">_xll.BInterpol('Base CDI'!$H$4:$H$28,'Base CDI'!$I$4:$I$29,S861,"Cubic","Extrapolate=Linear","MultiX=Average","Skip=True","Sort=True")</f>
        <v>13.721623453208945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46623</v>
      </c>
      <c r="T862" s="43">
        <f ca="1">_xll.BInterpol('Base CDI'!$H$4:$H$28,'Base CDI'!$J$4:$J$29,S862,"Cubic","Extrapolate=Linear","MultiX=Average","Skip=True","Sort=True")</f>
        <v>13.978977427737693</v>
      </c>
      <c r="U862" s="43">
        <f ca="1">_xll.BInterpol('Base CDI'!$H$4:$H$28,'Base CDI'!$I$4:$I$29,S862,"Cubic","Extrapolate=Linear","MultiX=Average","Skip=True","Sort=True")</f>
        <v>13.721173660101961</v>
      </c>
    </row>
    <row r="863" spans="16:21" x14ac:dyDescent="0.25">
      <c r="P863" s="10">
        <v>35762</v>
      </c>
      <c r="Q863">
        <v>3.041741</v>
      </c>
      <c r="S863" s="42">
        <f t="shared" ca="1" si="18"/>
        <v>46624</v>
      </c>
      <c r="T863" s="43">
        <f ca="1">_xll.BInterpol('Base CDI'!$H$4:$H$28,'Base CDI'!$J$4:$J$29,S863,"Cubic","Extrapolate=Linear","MultiX=Average","Skip=True","Sort=True")</f>
        <v>13.978609427078249</v>
      </c>
      <c r="U863" s="43">
        <f ca="1">_xll.BInterpol('Base CDI'!$H$4:$H$28,'Base CDI'!$I$4:$I$29,S863,"Cubic","Extrapolate=Linear","MultiX=Average","Skip=True","Sort=True")</f>
        <v>13.720728295487806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46625</v>
      </c>
      <c r="T864" s="43">
        <f ca="1">_xll.BInterpol('Base CDI'!$H$4:$H$28,'Base CDI'!$J$4:$J$29,S864,"Cubic","Extrapolate=Linear","MultiX=Average","Skip=True","Sort=True")</f>
        <v>13.978245165160981</v>
      </c>
      <c r="U864" s="43">
        <f ca="1">_xll.BInterpol('Base CDI'!$H$4:$H$28,'Base CDI'!$I$4:$I$29,S864,"Cubic","Extrapolate=Linear","MultiX=Average","Skip=True","Sort=True")</f>
        <v>13.720287344562953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46626</v>
      </c>
      <c r="T865" s="43">
        <f ca="1">_xll.BInterpol('Base CDI'!$H$4:$H$28,'Base CDI'!$J$4:$J$29,S865,"Cubic","Extrapolate=Linear","MultiX=Average","Skip=True","Sort=True")</f>
        <v>13.977884629370434</v>
      </c>
      <c r="U865" s="43">
        <f ca="1">_xll.BInterpol('Base CDI'!$H$4:$H$28,'Base CDI'!$I$4:$I$29,S865,"Cubic","Extrapolate=Linear","MultiX=Average","Skip=True","Sort=True")</f>
        <v>13.719850792523877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46627</v>
      </c>
      <c r="T866" s="43">
        <f ca="1">_xll.BInterpol('Base CDI'!$H$4:$H$28,'Base CDI'!$J$4:$J$29,S866,"Cubic","Extrapolate=Linear","MultiX=Average","Skip=True","Sort=True")</f>
        <v>13.97752780709116</v>
      </c>
      <c r="U866" s="43">
        <f ca="1">_xll.BInterpol('Base CDI'!$H$4:$H$28,'Base CDI'!$I$4:$I$29,S866,"Cubic","Extrapolate=Linear","MultiX=Average","Skip=True","Sort=True")</f>
        <v>13.719418624567053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46628</v>
      </c>
      <c r="T867" s="43">
        <f ca="1">_xll.BInterpol('Base CDI'!$H$4:$H$28,'Base CDI'!$J$4:$J$29,S867,"Cubic","Extrapolate=Linear","MultiX=Average","Skip=True","Sort=True")</f>
        <v>13.977174685707702</v>
      </c>
      <c r="U867" s="43">
        <f ca="1">_xll.BInterpol('Base CDI'!$H$4:$H$28,'Base CDI'!$I$4:$I$29,S867,"Cubic","Extrapolate=Linear","MultiX=Average","Skip=True","Sort=True")</f>
        <v>13.718990825888957</v>
      </c>
    </row>
    <row r="868" spans="16:21" x14ac:dyDescent="0.25">
      <c r="P868" s="10">
        <v>35769</v>
      </c>
      <c r="Q868">
        <v>3.06141</v>
      </c>
      <c r="S868" s="42">
        <f t="shared" ca="1" si="18"/>
        <v>46629</v>
      </c>
      <c r="T868" s="43">
        <f ca="1">_xll.BInterpol('Base CDI'!$H$4:$H$28,'Base CDI'!$J$4:$J$29,S868,"Cubic","Extrapolate=Linear","MultiX=Average","Skip=True","Sort=True")</f>
        <v>13.976825252604611</v>
      </c>
      <c r="U868" s="43">
        <f ca="1">_xll.BInterpol('Base CDI'!$H$4:$H$28,'Base CDI'!$I$4:$I$29,S868,"Cubic","Extrapolate=Linear","MultiX=Average","Skip=True","Sort=True")</f>
        <v>13.718567381686064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46630</v>
      </c>
      <c r="T869" s="43">
        <f ca="1">_xll.BInterpol('Base CDI'!$H$4:$H$28,'Base CDI'!$J$4:$J$29,S869,"Cubic","Extrapolate=Linear","MultiX=Average","Skip=True","Sort=True")</f>
        <v>13.97647949516643</v>
      </c>
      <c r="U869" s="43">
        <f ca="1">_xll.BInterpol('Base CDI'!$H$4:$H$28,'Base CDI'!$I$4:$I$29,S869,"Cubic","Extrapolate=Linear","MultiX=Average","Skip=True","Sort=True")</f>
        <v>13.718148277154848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46631</v>
      </c>
      <c r="T870" s="43">
        <f ca="1">_xll.BInterpol('Base CDI'!$H$4:$H$28,'Base CDI'!$J$4:$J$29,S870,"Cubic","Extrapolate=Linear","MultiX=Average","Skip=True","Sort=True")</f>
        <v>13.976137400777709</v>
      </c>
      <c r="U870" s="43">
        <f ca="1">_xll.BInterpol('Base CDI'!$H$4:$H$28,'Base CDI'!$I$4:$I$29,S870,"Cubic","Extrapolate=Linear","MultiX=Average","Skip=True","Sort=True")</f>
        <v>13.717733497491782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46632</v>
      </c>
      <c r="T871" s="43">
        <f ca="1">_xll.BInterpol('Base CDI'!$H$4:$H$28,'Base CDI'!$J$4:$J$29,S871,"Cubic","Extrapolate=Linear","MultiX=Average","Skip=True","Sort=True")</f>
        <v>13.975798956822993</v>
      </c>
      <c r="U871" s="43">
        <f ca="1">_xll.BInterpol('Base CDI'!$H$4:$H$28,'Base CDI'!$I$4:$I$29,S871,"Cubic","Extrapolate=Linear","MultiX=Average","Skip=True","Sort=True")</f>
        <v>13.717323027893343</v>
      </c>
    </row>
    <row r="872" spans="16:21" x14ac:dyDescent="0.25">
      <c r="P872" s="10">
        <v>35775</v>
      </c>
      <c r="Q872">
        <v>3.077248</v>
      </c>
      <c r="S872" s="42">
        <f t="shared" ca="1" si="18"/>
        <v>46633</v>
      </c>
      <c r="T872" s="43">
        <f ca="1">_xll.BInterpol('Base CDI'!$H$4:$H$28,'Base CDI'!$J$4:$J$29,S872,"Cubic","Extrapolate=Linear","MultiX=Average","Skip=True","Sort=True")</f>
        <v>13.975464150686832</v>
      </c>
      <c r="U872" s="43">
        <f ca="1">_xll.BInterpol('Base CDI'!$H$4:$H$28,'Base CDI'!$I$4:$I$29,S872,"Cubic","Extrapolate=Linear","MultiX=Average","Skip=True","Sort=True")</f>
        <v>13.716916853556006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46634</v>
      </c>
      <c r="T873" s="43">
        <f ca="1">_xll.BInterpol('Base CDI'!$H$4:$H$28,'Base CDI'!$J$4:$J$29,S873,"Cubic","Extrapolate=Linear","MultiX=Average","Skip=True","Sort=True")</f>
        <v>13.975132969753773</v>
      </c>
      <c r="U873" s="43">
        <f ca="1">_xll.BInterpol('Base CDI'!$H$4:$H$28,'Base CDI'!$I$4:$I$29,S873,"Cubic","Extrapolate=Linear","MultiX=Average","Skip=True","Sort=True")</f>
        <v>13.716514959676244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46635</v>
      </c>
      <c r="T874" s="43">
        <f ca="1">_xll.BInterpol('Base CDI'!$H$4:$H$28,'Base CDI'!$J$4:$J$29,S874,"Cubic","Extrapolate=Linear","MultiX=Average","Skip=True","Sort=True")</f>
        <v>13.974805401408359</v>
      </c>
      <c r="U874" s="43">
        <f ca="1">_xll.BInterpol('Base CDI'!$H$4:$H$28,'Base CDI'!$I$4:$I$29,S874,"Cubic","Extrapolate=Linear","MultiX=Average","Skip=True","Sort=True")</f>
        <v>13.716117331450535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46636</v>
      </c>
      <c r="T875" s="43">
        <f ca="1">_xll.BInterpol('Base CDI'!$H$4:$H$28,'Base CDI'!$J$4:$J$29,S875,"Cubic","Extrapolate=Linear","MultiX=Average","Skip=True","Sort=True")</f>
        <v>13.974481433035143</v>
      </c>
      <c r="U875" s="43">
        <f ca="1">_xll.BInterpol('Base CDI'!$H$4:$H$28,'Base CDI'!$I$4:$I$29,S875,"Cubic","Extrapolate=Linear","MultiX=Average","Skip=True","Sort=True")</f>
        <v>13.715723954075351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46637</v>
      </c>
      <c r="T876" s="43">
        <f ca="1">_xll.BInterpol('Base CDI'!$H$4:$H$28,'Base CDI'!$J$4:$J$29,S876,"Cubic","Extrapolate=Linear","MultiX=Average","Skip=True","Sort=True")</f>
        <v>13.974161052018667</v>
      </c>
      <c r="U876" s="43">
        <f ca="1">_xll.BInterpol('Base CDI'!$H$4:$H$28,'Base CDI'!$I$4:$I$29,S876,"Cubic","Extrapolate=Linear","MultiX=Average","Skip=True","Sort=True")</f>
        <v>13.715334812747166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46638</v>
      </c>
      <c r="T877" s="43">
        <f ca="1">_xll.BInterpol('Base CDI'!$H$4:$H$28,'Base CDI'!$J$4:$J$29,S877,"Cubic","Extrapolate=Linear","MultiX=Average","Skip=True","Sort=True")</f>
        <v>13.973844245743482</v>
      </c>
      <c r="U877" s="43">
        <f ca="1">_xll.BInterpol('Base CDI'!$H$4:$H$28,'Base CDI'!$I$4:$I$29,S877,"Cubic","Extrapolate=Linear","MultiX=Average","Skip=True","Sort=True")</f>
        <v>13.714949892662458</v>
      </c>
    </row>
    <row r="878" spans="16:21" x14ac:dyDescent="0.25">
      <c r="P878" s="10">
        <v>35783</v>
      </c>
      <c r="Q878">
        <v>3.101308</v>
      </c>
      <c r="S878" s="42">
        <f t="shared" ca="1" si="18"/>
        <v>46639</v>
      </c>
      <c r="T878" s="43">
        <f ca="1">_xll.BInterpol('Base CDI'!$H$4:$H$28,'Base CDI'!$J$4:$J$29,S878,"Cubic","Extrapolate=Linear","MultiX=Average","Skip=True","Sort=True")</f>
        <v>13.973531001594134</v>
      </c>
      <c r="U878" s="43">
        <f ca="1">_xll.BInterpol('Base CDI'!$H$4:$H$28,'Base CDI'!$I$4:$I$29,S878,"Cubic","Extrapolate=Linear","MultiX=Average","Skip=True","Sort=True")</f>
        <v>13.714569179017701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46640</v>
      </c>
      <c r="T879" s="43">
        <f ca="1">_xll.BInterpol('Base CDI'!$H$4:$H$28,'Base CDI'!$J$4:$J$29,S879,"Cubic","Extrapolate=Linear","MultiX=Average","Skip=True","Sort=True")</f>
        <v>13.973221306955171</v>
      </c>
      <c r="U879" s="43">
        <f ca="1">_xll.BInterpol('Base CDI'!$H$4:$H$28,'Base CDI'!$I$4:$I$29,S879,"Cubic","Extrapolate=Linear","MultiX=Average","Skip=True","Sort=True")</f>
        <v>13.714192657009367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46641</v>
      </c>
      <c r="T880" s="43">
        <f ca="1">_xll.BInterpol('Base CDI'!$H$4:$H$28,'Base CDI'!$J$4:$J$29,S880,"Cubic","Extrapolate=Linear","MultiX=Average","Skip=True","Sort=True")</f>
        <v>13.972915149211138</v>
      </c>
      <c r="U880" s="43">
        <f ca="1">_xll.BInterpol('Base CDI'!$H$4:$H$28,'Base CDI'!$I$4:$I$29,S880,"Cubic","Extrapolate=Linear","MultiX=Average","Skip=True","Sort=True")</f>
        <v>13.713820311833935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46642</v>
      </c>
      <c r="T881" s="43">
        <f ca="1">_xll.BInterpol('Base CDI'!$H$4:$H$28,'Base CDI'!$J$4:$J$29,S881,"Cubic","Extrapolate=Linear","MultiX=Average","Skip=True","Sort=True")</f>
        <v>13.972612515746583</v>
      </c>
      <c r="U881" s="43">
        <f ca="1">_xll.BInterpol('Base CDI'!$H$4:$H$28,'Base CDI'!$I$4:$I$29,S881,"Cubic","Extrapolate=Linear","MultiX=Average","Skip=True","Sort=True")</f>
        <v>13.713452128687877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46643</v>
      </c>
      <c r="T882" s="43">
        <f ca="1">_xll.BInterpol('Base CDI'!$H$4:$H$28,'Base CDI'!$J$4:$J$29,S882,"Cubic","Extrapolate=Linear","MultiX=Average","Skip=True","Sort=True")</f>
        <v>13.972313393946054</v>
      </c>
      <c r="U882" s="43">
        <f ca="1">_xll.BInterpol('Base CDI'!$H$4:$H$28,'Base CDI'!$I$4:$I$29,S882,"Cubic","Extrapolate=Linear","MultiX=Average","Skip=True","Sort=True")</f>
        <v>13.713088092767666</v>
      </c>
    </row>
    <row r="883" spans="16:21" x14ac:dyDescent="0.25">
      <c r="P883" s="10">
        <v>35793</v>
      </c>
      <c r="Q883">
        <v>3.122112</v>
      </c>
      <c r="S883" s="42">
        <f t="shared" ca="1" si="18"/>
        <v>46644</v>
      </c>
      <c r="T883" s="43">
        <f ca="1">_xll.BInterpol('Base CDI'!$H$4:$H$28,'Base CDI'!$J$4:$J$29,S883,"Cubic","Extrapolate=Linear","MultiX=Average","Skip=True","Sort=True")</f>
        <v>13.9720177711941</v>
      </c>
      <c r="U883" s="43">
        <f ca="1">_xll.BInterpol('Base CDI'!$H$4:$H$28,'Base CDI'!$I$4:$I$29,S883,"Cubic","Extrapolate=Linear","MultiX=Average","Skip=True","Sort=True")</f>
        <v>13.712728189269782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46645</v>
      </c>
      <c r="T884" s="43">
        <f ca="1">_xll.BInterpol('Base CDI'!$H$4:$H$28,'Base CDI'!$J$4:$J$29,S884,"Cubic","Extrapolate=Linear","MultiX=Average","Skip=True","Sort=True")</f>
        <v>13.971725634875263</v>
      </c>
      <c r="U884" s="43">
        <f ca="1">_xll.BInterpol('Base CDI'!$H$4:$H$28,'Base CDI'!$I$4:$I$29,S884,"Cubic","Extrapolate=Linear","MultiX=Average","Skip=True","Sort=True")</f>
        <v>13.712372403390697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46646</v>
      </c>
      <c r="T885" s="43">
        <f ca="1">_xll.BInterpol('Base CDI'!$H$4:$H$28,'Base CDI'!$J$4:$J$29,S885,"Cubic","Extrapolate=Linear","MultiX=Average","Skip=True","Sort=True")</f>
        <v>13.971436972374095</v>
      </c>
      <c r="U885" s="43">
        <f ca="1">_xll.BInterpol('Base CDI'!$H$4:$H$28,'Base CDI'!$I$4:$I$29,S885,"Cubic","Extrapolate=Linear","MultiX=Average","Skip=True","Sort=True")</f>
        <v>13.712020720326885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46647</v>
      </c>
      <c r="T886" s="43">
        <f ca="1">_xll.BInterpol('Base CDI'!$H$4:$H$28,'Base CDI'!$J$4:$J$29,S886,"Cubic","Extrapolate=Linear","MultiX=Average","Skip=True","Sort=True")</f>
        <v>13.971151771075141</v>
      </c>
      <c r="U886" s="43">
        <f ca="1">_xll.BInterpol('Base CDI'!$H$4:$H$28,'Base CDI'!$I$4:$I$29,S886,"Cubic","Extrapolate=Linear","MultiX=Average","Skip=True","Sort=True")</f>
        <v>13.711673125274823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46648</v>
      </c>
      <c r="T887" s="43">
        <f ca="1">_xll.BInterpol('Base CDI'!$H$4:$H$28,'Base CDI'!$J$4:$J$29,S887,"Cubic","Extrapolate=Linear","MultiX=Average","Skip=True","Sort=True")</f>
        <v>13.970870018362948</v>
      </c>
      <c r="U887" s="43">
        <f ca="1">_xll.BInterpol('Base CDI'!$H$4:$H$28,'Base CDI'!$I$4:$I$29,S887,"Cubic","Extrapolate=Linear","MultiX=Average","Skip=True","Sort=True")</f>
        <v>13.711329603430983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46649</v>
      </c>
      <c r="T888" s="43">
        <f ca="1">_xll.BInterpol('Base CDI'!$H$4:$H$28,'Base CDI'!$J$4:$J$29,S888,"Cubic","Extrapolate=Linear","MultiX=Average","Skip=True","Sort=True")</f>
        <v>13.970591701622064</v>
      </c>
      <c r="U888" s="43">
        <f ca="1">_xll.BInterpol('Base CDI'!$H$4:$H$28,'Base CDI'!$I$4:$I$29,S888,"Cubic","Extrapolate=Linear","MultiX=Average","Skip=True","Sort=True")</f>
        <v>13.710990139991843</v>
      </c>
    </row>
    <row r="889" spans="16:21" x14ac:dyDescent="0.25">
      <c r="P889" s="10">
        <v>35802</v>
      </c>
      <c r="Q889">
        <v>3.146544</v>
      </c>
      <c r="S889" s="42">
        <f t="shared" ca="1" si="18"/>
        <v>46650</v>
      </c>
      <c r="T889" s="43">
        <f ca="1">_xll.BInterpol('Base CDI'!$H$4:$H$28,'Base CDI'!$J$4:$J$29,S889,"Cubic","Extrapolate=Linear","MultiX=Average","Skip=True","Sort=True")</f>
        <v>13.970316808237037</v>
      </c>
      <c r="U889" s="43">
        <f ca="1">_xll.BInterpol('Base CDI'!$H$4:$H$28,'Base CDI'!$I$4:$I$29,S889,"Cubic","Extrapolate=Linear","MultiX=Average","Skip=True","Sort=True")</f>
        <v>13.710654720153874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46651</v>
      </c>
      <c r="T890" s="43">
        <f ca="1">_xll.BInterpol('Base CDI'!$H$4:$H$28,'Base CDI'!$J$4:$J$29,S890,"Cubic","Extrapolate=Linear","MultiX=Average","Skip=True","Sort=True")</f>
        <v>13.970045325592414</v>
      </c>
      <c r="U890" s="43">
        <f ca="1">_xll.BInterpol('Base CDI'!$H$4:$H$28,'Base CDI'!$I$4:$I$29,S890,"Cubic","Extrapolate=Linear","MultiX=Average","Skip=True","Sort=True")</f>
        <v>13.710323329113555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46652</v>
      </c>
      <c r="T891" s="43">
        <f ca="1">_xll.BInterpol('Base CDI'!$H$4:$H$28,'Base CDI'!$J$4:$J$29,S891,"Cubic","Extrapolate=Linear","MultiX=Average","Skip=True","Sort=True")</f>
        <v>13.969777241072739</v>
      </c>
      <c r="U891" s="43">
        <f ca="1">_xll.BInterpol('Base CDI'!$H$4:$H$28,'Base CDI'!$I$4:$I$29,S891,"Cubic","Extrapolate=Linear","MultiX=Average","Skip=True","Sort=True")</f>
        <v>13.709995952067358</v>
      </c>
    </row>
    <row r="892" spans="16:21" x14ac:dyDescent="0.25">
      <c r="P892" s="10">
        <v>35807</v>
      </c>
      <c r="Q892">
        <v>3.158658</v>
      </c>
      <c r="S892" s="42">
        <f t="shared" ca="1" si="18"/>
        <v>46653</v>
      </c>
      <c r="T892" s="43">
        <f ca="1">_xll.BInterpol('Base CDI'!$H$4:$H$28,'Base CDI'!$J$4:$J$29,S892,"Cubic","Extrapolate=Linear","MultiX=Average","Skip=True","Sort=True")</f>
        <v>13.969512542062564</v>
      </c>
      <c r="U892" s="43">
        <f ca="1">_xll.BInterpol('Base CDI'!$H$4:$H$28,'Base CDI'!$I$4:$I$29,S892,"Cubic","Extrapolate=Linear","MultiX=Average","Skip=True","Sort=True")</f>
        <v>13.709672574211758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46654</v>
      </c>
      <c r="T893" s="43">
        <f ca="1">_xll.BInterpol('Base CDI'!$H$4:$H$28,'Base CDI'!$J$4:$J$29,S893,"Cubic","Extrapolate=Linear","MultiX=Average","Skip=True","Sort=True")</f>
        <v>13.969251215946432</v>
      </c>
      <c r="U893" s="43">
        <f ca="1">_xll.BInterpol('Base CDI'!$H$4:$H$28,'Base CDI'!$I$4:$I$29,S893,"Cubic","Extrapolate=Linear","MultiX=Average","Skip=True","Sort=True")</f>
        <v>13.709353180743232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46655</v>
      </c>
      <c r="T894" s="43">
        <f ca="1">_xll.BInterpol('Base CDI'!$H$4:$H$28,'Base CDI'!$J$4:$J$29,S894,"Cubic","Extrapolate=Linear","MultiX=Average","Skip=True","Sort=True")</f>
        <v>13.968993250108895</v>
      </c>
      <c r="U894" s="43">
        <f ca="1">_xll.BInterpol('Base CDI'!$H$4:$H$28,'Base CDI'!$I$4:$I$29,S894,"Cubic","Extrapolate=Linear","MultiX=Average","Skip=True","Sort=True")</f>
        <v>13.709037756858253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46656</v>
      </c>
      <c r="T895" s="43">
        <f ca="1">_xll.BInterpol('Base CDI'!$H$4:$H$28,'Base CDI'!$J$4:$J$29,S895,"Cubic","Extrapolate=Linear","MultiX=Average","Skip=True","Sort=True")</f>
        <v>13.968738631934494</v>
      </c>
      <c r="U895" s="43">
        <f ca="1">_xll.BInterpol('Base CDI'!$H$4:$H$28,'Base CDI'!$I$4:$I$29,S895,"Cubic","Extrapolate=Linear","MultiX=Average","Skip=True","Sort=True")</f>
        <v>13.708726287753297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46657</v>
      </c>
      <c r="T896" s="43">
        <f ca="1">_xll.BInterpol('Base CDI'!$H$4:$H$28,'Base CDI'!$J$4:$J$29,S896,"Cubic","Extrapolate=Linear","MultiX=Average","Skip=True","Sort=True")</f>
        <v>13.968487348807782</v>
      </c>
      <c r="U896" s="43">
        <f ca="1">_xll.BInterpol('Base CDI'!$H$4:$H$28,'Base CDI'!$I$4:$I$29,S896,"Cubic","Extrapolate=Linear","MultiX=Average","Skip=True","Sort=True")</f>
        <v>13.708418758624836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46658</v>
      </c>
      <c r="T897" s="43">
        <f ca="1">_xll.BInterpol('Base CDI'!$H$4:$H$28,'Base CDI'!$J$4:$J$29,S897,"Cubic","Extrapolate=Linear","MultiX=Average","Skip=True","Sort=True")</f>
        <v>13.968239388113302</v>
      </c>
      <c r="U897" s="43">
        <f ca="1">_xll.BInterpol('Base CDI'!$H$4:$H$28,'Base CDI'!$I$4:$I$29,S897,"Cubic","Extrapolate=Linear","MultiX=Average","Skip=True","Sort=True")</f>
        <v>13.708115154669347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46659</v>
      </c>
      <c r="T898" s="43">
        <f ca="1">_xll.BInterpol('Base CDI'!$H$4:$H$28,'Base CDI'!$J$4:$J$29,S898,"Cubic","Extrapolate=Linear","MultiX=Average","Skip=True","Sort=True")</f>
        <v>13.967994737235603</v>
      </c>
      <c r="U898" s="43">
        <f ca="1">_xll.BInterpol('Base CDI'!$H$4:$H$28,'Base CDI'!$I$4:$I$29,S898,"Cubic","Extrapolate=Linear","MultiX=Average","Skip=True","Sort=True")</f>
        <v>13.707815461083305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46660</v>
      </c>
      <c r="T899" s="43">
        <f ca="1">_xll.BInterpol('Base CDI'!$H$4:$H$28,'Base CDI'!$J$4:$J$29,S899,"Cubic","Extrapolate=Linear","MultiX=Average","Skip=True","Sort=True")</f>
        <v>13.967753383559234</v>
      </c>
      <c r="U899" s="43">
        <f ca="1">_xll.BInterpol('Base CDI'!$H$4:$H$28,'Base CDI'!$I$4:$I$29,S899,"Cubic","Extrapolate=Linear","MultiX=Average","Skip=True","Sort=True")</f>
        <v>13.707519663063184</v>
      </c>
    </row>
    <row r="900" spans="16:21" x14ac:dyDescent="0.25">
      <c r="P900" s="10">
        <v>35817</v>
      </c>
      <c r="Q900">
        <v>3.190839</v>
      </c>
      <c r="S900" s="42">
        <f t="shared" ca="1" si="18"/>
        <v>46661</v>
      </c>
      <c r="T900" s="43">
        <f ca="1">_xll.BInterpol('Base CDI'!$H$4:$H$28,'Base CDI'!$J$4:$J$29,S900,"Cubic","Extrapolate=Linear","MultiX=Average","Skip=True","Sort=True")</f>
        <v>13.967515314468738</v>
      </c>
      <c r="U900" s="43">
        <f ca="1">_xll.BInterpol('Base CDI'!$H$4:$H$28,'Base CDI'!$I$4:$I$29,S900,"Cubic","Extrapolate=Linear","MultiX=Average","Skip=True","Sort=True")</f>
        <v>13.70722774580546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46662</v>
      </c>
      <c r="T901" s="43">
        <f ca="1">_xll.BInterpol('Base CDI'!$H$4:$H$28,'Base CDI'!$J$4:$J$29,S901,"Cubic","Extrapolate=Linear","MultiX=Average","Skip=True","Sort=True")</f>
        <v>13.967280517348666</v>
      </c>
      <c r="U901" s="43">
        <f ca="1">_xll.BInterpol('Base CDI'!$H$4:$H$28,'Base CDI'!$I$4:$I$29,S901,"Cubic","Extrapolate=Linear","MultiX=Average","Skip=True","Sort=True")</f>
        <v>13.706939694506607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46663</v>
      </c>
      <c r="T902" s="43">
        <f ca="1">_xll.BInterpol('Base CDI'!$H$4:$H$28,'Base CDI'!$J$4:$J$29,S902,"Cubic","Extrapolate=Linear","MultiX=Average","Skip=True","Sort=True")</f>
        <v>13.967048979583563</v>
      </c>
      <c r="U902" s="43">
        <f ca="1">_xll.BInterpol('Base CDI'!$H$4:$H$28,'Base CDI'!$I$4:$I$29,S902,"Cubic","Extrapolate=Linear","MultiX=Average","Skip=True","Sort=True")</f>
        <v>13.706655494363099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46664</v>
      </c>
      <c r="T903" s="43">
        <f ca="1">_xll.BInterpol('Base CDI'!$H$4:$H$28,'Base CDI'!$J$4:$J$29,S903,"Cubic","Extrapolate=Linear","MultiX=Average","Skip=True","Sort=True")</f>
        <v>13.966820688557977</v>
      </c>
      <c r="U903" s="43">
        <f ca="1">_xll.BInterpol('Base CDI'!$H$4:$H$28,'Base CDI'!$I$4:$I$29,S903,"Cubic","Extrapolate=Linear","MultiX=Average","Skip=True","Sort=True")</f>
        <v>13.706375130571413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46665</v>
      </c>
      <c r="T904" s="43">
        <f ca="1">_xll.BInterpol('Base CDI'!$H$4:$H$28,'Base CDI'!$J$4:$J$29,S904,"Cubic","Extrapolate=Linear","MultiX=Average","Skip=True","Sort=True")</f>
        <v>13.966595631656457</v>
      </c>
      <c r="U904" s="43">
        <f ca="1">_xll.BInterpol('Base CDI'!$H$4:$H$28,'Base CDI'!$I$4:$I$29,S904,"Cubic","Extrapolate=Linear","MultiX=Average","Skip=True","Sort=True")</f>
        <v>13.706098588328022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46666</v>
      </c>
      <c r="T905" s="43">
        <f ca="1">_xll.BInterpol('Base CDI'!$H$4:$H$28,'Base CDI'!$J$4:$J$29,S905,"Cubic","Extrapolate=Linear","MultiX=Average","Skip=True","Sort=True")</f>
        <v>13.966373796263547</v>
      </c>
      <c r="U905" s="43">
        <f ca="1">_xll.BInterpol('Base CDI'!$H$4:$H$28,'Base CDI'!$I$4:$I$29,S905,"Cubic","Extrapolate=Linear","MultiX=Average","Skip=True","Sort=True")</f>
        <v>13.705825852829399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46667</v>
      </c>
      <c r="T906" s="43">
        <f ca="1">_xll.BInterpol('Base CDI'!$H$4:$H$28,'Base CDI'!$J$4:$J$29,S906,"Cubic","Extrapolate=Linear","MultiX=Average","Skip=True","Sort=True")</f>
        <v>13.966155169763795</v>
      </c>
      <c r="U906" s="43">
        <f ca="1">_xll.BInterpol('Base CDI'!$H$4:$H$28,'Base CDI'!$I$4:$I$29,S906,"Cubic","Extrapolate=Linear","MultiX=Average","Skip=True","Sort=True")</f>
        <v>13.705556909272024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46668</v>
      </c>
      <c r="T907" s="43">
        <f ca="1">_xll.BInterpol('Base CDI'!$H$4:$H$28,'Base CDI'!$J$4:$J$29,S907,"Cubic","Extrapolate=Linear","MultiX=Average","Skip=True","Sort=True")</f>
        <v>13.965939739541747</v>
      </c>
      <c r="U907" s="43">
        <f ca="1">_xll.BInterpol('Base CDI'!$H$4:$H$28,'Base CDI'!$I$4:$I$29,S907,"Cubic","Extrapolate=Linear","MultiX=Average","Skip=True","Sort=True")</f>
        <v>13.705291742852367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46669</v>
      </c>
      <c r="T908" s="43">
        <f ca="1">_xll.BInterpol('Base CDI'!$H$4:$H$28,'Base CDI'!$J$4:$J$29,S908,"Cubic","Extrapolate=Linear","MultiX=Average","Skip=True","Sort=True")</f>
        <v>13.965727492981955</v>
      </c>
      <c r="U908" s="43">
        <f ca="1">_xll.BInterpol('Base CDI'!$H$4:$H$28,'Base CDI'!$I$4:$I$29,S908,"Cubic","Extrapolate=Linear","MultiX=Average","Skip=True","Sort=True")</f>
        <v>13.705030338766905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46670</v>
      </c>
      <c r="T909" s="43">
        <f ca="1">_xll.BInterpol('Base CDI'!$H$4:$H$28,'Base CDI'!$J$4:$J$29,S909,"Cubic","Extrapolate=Linear","MultiX=Average","Skip=True","Sort=True")</f>
        <v>13.965518417468962</v>
      </c>
      <c r="U909" s="43">
        <f ca="1">_xll.BInterpol('Base CDI'!$H$4:$H$28,'Base CDI'!$I$4:$I$29,S909,"Cubic","Extrapolate=Linear","MultiX=Average","Skip=True","Sort=True")</f>
        <v>13.704772682212115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46671</v>
      </c>
      <c r="T910" s="43">
        <f ca="1">_xll.BInterpol('Base CDI'!$H$4:$H$28,'Base CDI'!$J$4:$J$29,S910,"Cubic","Extrapolate=Linear","MultiX=Average","Skip=True","Sort=True")</f>
        <v>13.965312500387316</v>
      </c>
      <c r="U910" s="43">
        <f ca="1">_xll.BInterpol('Base CDI'!$H$4:$H$28,'Base CDI'!$I$4:$I$29,S910,"Cubic","Extrapolate=Linear","MultiX=Average","Skip=True","Sort=True")</f>
        <v>13.704518758384467</v>
      </c>
    </row>
    <row r="911" spans="16:21" x14ac:dyDescent="0.25">
      <c r="P911" s="10">
        <v>35832</v>
      </c>
      <c r="Q911">
        <v>3.233114</v>
      </c>
      <c r="S911" s="42">
        <f t="shared" ca="1" si="19"/>
        <v>46672</v>
      </c>
      <c r="T911" s="43">
        <f ca="1">_xll.BInterpol('Base CDI'!$H$4:$H$28,'Base CDI'!$J$4:$J$29,S911,"Cubic","Extrapolate=Linear","MultiX=Average","Skip=True","Sort=True")</f>
        <v>13.965109729121567</v>
      </c>
      <c r="U911" s="43">
        <f ca="1">_xll.BInterpol('Base CDI'!$H$4:$H$28,'Base CDI'!$I$4:$I$29,S911,"Cubic","Extrapolate=Linear","MultiX=Average","Skip=True","Sort=True")</f>
        <v>13.704268552480437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46673</v>
      </c>
      <c r="T912" s="43">
        <f ca="1">_xll.BInterpol('Base CDI'!$H$4:$H$28,'Base CDI'!$J$4:$J$29,S912,"Cubic","Extrapolate=Linear","MultiX=Average","Skip=True","Sort=True")</f>
        <v>13.964910091056257</v>
      </c>
      <c r="U912" s="43">
        <f ca="1">_xll.BInterpol('Base CDI'!$H$4:$H$28,'Base CDI'!$I$4:$I$29,S912,"Cubic","Extrapolate=Linear","MultiX=Average","Skip=True","Sort=True")</f>
        <v>13.704022049696503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46674</v>
      </c>
      <c r="T913" s="43">
        <f ca="1">_xll.BInterpol('Base CDI'!$H$4:$H$28,'Base CDI'!$J$4:$J$29,S913,"Cubic","Extrapolate=Linear","MultiX=Average","Skip=True","Sort=True")</f>
        <v>13.964713573575937</v>
      </c>
      <c r="U913" s="43">
        <f ca="1">_xll.BInterpol('Base CDI'!$H$4:$H$28,'Base CDI'!$I$4:$I$29,S913,"Cubic","Extrapolate=Linear","MultiX=Average","Skip=True","Sort=True")</f>
        <v>13.703779235229137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46675</v>
      </c>
      <c r="T914" s="43">
        <f ca="1">_xll.BInterpol('Base CDI'!$H$4:$H$28,'Base CDI'!$J$4:$J$29,S914,"Cubic","Extrapolate=Linear","MultiX=Average","Skip=True","Sort=True")</f>
        <v>13.964520164065153</v>
      </c>
      <c r="U914" s="43">
        <f ca="1">_xll.BInterpol('Base CDI'!$H$4:$H$28,'Base CDI'!$I$4:$I$29,S914,"Cubic","Extrapolate=Linear","MultiX=Average","Skip=True","Sort=True")</f>
        <v>13.703540094274816</v>
      </c>
    </row>
    <row r="915" spans="16:21" x14ac:dyDescent="0.25">
      <c r="P915" s="10">
        <v>35838</v>
      </c>
      <c r="Q915">
        <v>3.248224</v>
      </c>
      <c r="S915" s="42">
        <f t="shared" ca="1" si="19"/>
        <v>46676</v>
      </c>
      <c r="T915" s="43">
        <f ca="1">_xll.BInterpol('Base CDI'!$H$4:$H$28,'Base CDI'!$J$4:$J$29,S915,"Cubic","Extrapolate=Linear","MultiX=Average","Skip=True","Sort=True")</f>
        <v>13.964329849908452</v>
      </c>
      <c r="U915" s="43">
        <f ca="1">_xll.BInterpol('Base CDI'!$H$4:$H$28,'Base CDI'!$I$4:$I$29,S915,"Cubic","Extrapolate=Linear","MultiX=Average","Skip=True","Sort=True")</f>
        <v>13.703304612030012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46677</v>
      </c>
      <c r="T916" s="43">
        <f ca="1">_xll.BInterpol('Base CDI'!$H$4:$H$28,'Base CDI'!$J$4:$J$29,S916,"Cubic","Extrapolate=Linear","MultiX=Average","Skip=True","Sort=True")</f>
        <v>13.964142618490383</v>
      </c>
      <c r="U916" s="43">
        <f ca="1">_xll.BInterpol('Base CDI'!$H$4:$H$28,'Base CDI'!$I$4:$I$29,S916,"Cubic","Extrapolate=Linear","MultiX=Average","Skip=True","Sort=True")</f>
        <v>13.703072773691201</v>
      </c>
    </row>
    <row r="917" spans="16:21" x14ac:dyDescent="0.25">
      <c r="P917" s="10">
        <v>35842</v>
      </c>
      <c r="Q917">
        <v>3.255792</v>
      </c>
      <c r="S917" s="42">
        <f t="shared" ca="1" si="19"/>
        <v>46678</v>
      </c>
      <c r="T917" s="43">
        <f ca="1">_xll.BInterpol('Base CDI'!$H$4:$H$28,'Base CDI'!$J$4:$J$29,S917,"Cubic","Extrapolate=Linear","MultiX=Average","Skip=True","Sort=True")</f>
        <v>13.96395845719549</v>
      </c>
      <c r="U917" s="43">
        <f ca="1">_xll.BInterpol('Base CDI'!$H$4:$H$28,'Base CDI'!$I$4:$I$29,S917,"Cubic","Extrapolate=Linear","MultiX=Average","Skip=True","Sort=True")</f>
        <v>13.702844564454859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46679</v>
      </c>
      <c r="T918" s="43">
        <f ca="1">_xll.BInterpol('Base CDI'!$H$4:$H$28,'Base CDI'!$J$4:$J$29,S918,"Cubic","Extrapolate=Linear","MultiX=Average","Skip=True","Sort=True")</f>
        <v>13.963777353408323</v>
      </c>
      <c r="U918" s="43">
        <f ca="1">_xll.BInterpol('Base CDI'!$H$4:$H$28,'Base CDI'!$I$4:$I$29,S918,"Cubic","Extrapolate=Linear","MultiX=Average","Skip=True","Sort=True")</f>
        <v>13.702619969517459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46680</v>
      </c>
      <c r="T919" s="43">
        <f ca="1">_xll.BInterpol('Base CDI'!$H$4:$H$28,'Base CDI'!$J$4:$J$29,S919,"Cubic","Extrapolate=Linear","MultiX=Average","Skip=True","Sort=True")</f>
        <v>13.963599294513427</v>
      </c>
      <c r="U919" s="43">
        <f ca="1">_xll.BInterpol('Base CDI'!$H$4:$H$28,'Base CDI'!$I$4:$I$29,S919,"Cubic","Extrapolate=Linear","MultiX=Average","Skip=True","Sort=True")</f>
        <v>13.702398974075477</v>
      </c>
    </row>
    <row r="920" spans="16:21" x14ac:dyDescent="0.25">
      <c r="P920" s="10">
        <v>35845</v>
      </c>
      <c r="Q920">
        <v>3.267137</v>
      </c>
      <c r="S920" s="42">
        <f t="shared" ca="1" si="19"/>
        <v>46681</v>
      </c>
      <c r="T920" s="43">
        <f ca="1">_xll.BInterpol('Base CDI'!$H$4:$H$28,'Base CDI'!$J$4:$J$29,S920,"Cubic","Extrapolate=Linear","MultiX=Average","Skip=True","Sort=True")</f>
        <v>13.963424267895352</v>
      </c>
      <c r="U920" s="43">
        <f ca="1">_xll.BInterpol('Base CDI'!$H$4:$H$28,'Base CDI'!$I$4:$I$29,S920,"Cubic","Extrapolate=Linear","MultiX=Average","Skip=True","Sort=True")</f>
        <v>13.702181563325388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46682</v>
      </c>
      <c r="T921" s="43">
        <f ca="1">_xll.BInterpol('Base CDI'!$H$4:$H$28,'Base CDI'!$J$4:$J$29,S921,"Cubic","Extrapolate=Linear","MultiX=Average","Skip=True","Sort=True")</f>
        <v>13.963252260938644</v>
      </c>
      <c r="U921" s="43">
        <f ca="1">_xll.BInterpol('Base CDI'!$H$4:$H$28,'Base CDI'!$I$4:$I$29,S921,"Cubic","Extrapolate=Linear","MultiX=Average","Skip=True","Sort=True")</f>
        <v>13.701967722463666</v>
      </c>
    </row>
    <row r="922" spans="16:21" x14ac:dyDescent="0.25">
      <c r="P922" s="10">
        <v>35851</v>
      </c>
      <c r="Q922">
        <v>3.274651</v>
      </c>
      <c r="S922" s="42">
        <f t="shared" ca="1" si="19"/>
        <v>46683</v>
      </c>
      <c r="T922" s="43">
        <f ca="1">_xll.BInterpol('Base CDI'!$H$4:$H$28,'Base CDI'!$J$4:$J$29,S922,"Cubic","Extrapolate=Linear","MultiX=Average","Skip=True","Sort=True")</f>
        <v>13.963083261027847</v>
      </c>
      <c r="U922" s="43">
        <f ca="1">_xll.BInterpol('Base CDI'!$H$4:$H$28,'Base CDI'!$I$4:$I$29,S922,"Cubic","Extrapolate=Linear","MultiX=Average","Skip=True","Sort=True")</f>
        <v>13.701757436686785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46684</v>
      </c>
      <c r="T923" s="43">
        <f ca="1">_xll.BInterpol('Base CDI'!$H$4:$H$28,'Base CDI'!$J$4:$J$29,S923,"Cubic","Extrapolate=Linear","MultiX=Average","Skip=True","Sort=True")</f>
        <v>13.962917255547515</v>
      </c>
      <c r="U923" s="43">
        <f ca="1">_xll.BInterpol('Base CDI'!$H$4:$H$28,'Base CDI'!$I$4:$I$29,S923,"Cubic","Extrapolate=Linear","MultiX=Average","Skip=True","Sort=True")</f>
        <v>13.701550691191223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46685</v>
      </c>
      <c r="T924" s="43">
        <f ca="1">_xll.BInterpol('Base CDI'!$H$4:$H$28,'Base CDI'!$J$4:$J$29,S924,"Cubic","Extrapolate=Linear","MultiX=Average","Skip=True","Sort=True")</f>
        <v>13.962754231882188</v>
      </c>
      <c r="U924" s="43">
        <f ca="1">_xll.BInterpol('Base CDI'!$H$4:$H$28,'Base CDI'!$I$4:$I$29,S924,"Cubic","Extrapolate=Linear","MultiX=Average","Skip=True","Sort=True")</f>
        <v>13.701347471173451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46686</v>
      </c>
      <c r="T925" s="43">
        <f ca="1">_xll.BInterpol('Base CDI'!$H$4:$H$28,'Base CDI'!$J$4:$J$29,S925,"Cubic","Extrapolate=Linear","MultiX=Average","Skip=True","Sort=True")</f>
        <v>13.962594177416417</v>
      </c>
      <c r="U925" s="43">
        <f ca="1">_xll.BInterpol('Base CDI'!$H$4:$H$28,'Base CDI'!$I$4:$I$29,S925,"Cubic","Extrapolate=Linear","MultiX=Average","Skip=True","Sort=True")</f>
        <v>13.701147761829947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46687</v>
      </c>
      <c r="T926" s="43">
        <f ca="1">_xll.BInterpol('Base CDI'!$H$4:$H$28,'Base CDI'!$J$4:$J$29,S926,"Cubic","Extrapolate=Linear","MultiX=Average","Skip=True","Sort=True")</f>
        <v>13.96243707953475</v>
      </c>
      <c r="U926" s="43">
        <f ca="1">_xll.BInterpol('Base CDI'!$H$4:$H$28,'Base CDI'!$I$4:$I$29,S926,"Cubic","Extrapolate=Linear","MultiX=Average","Skip=True","Sort=True")</f>
        <v>13.700951548357184</v>
      </c>
    </row>
    <row r="927" spans="16:21" x14ac:dyDescent="0.25">
      <c r="P927" s="10">
        <v>35858</v>
      </c>
      <c r="Q927">
        <v>3.29332</v>
      </c>
      <c r="S927" s="42">
        <f t="shared" ca="1" si="19"/>
        <v>46688</v>
      </c>
      <c r="T927" s="43">
        <f ca="1">_xll.BInterpol('Base CDI'!$H$4:$H$28,'Base CDI'!$J$4:$J$29,S927,"Cubic","Extrapolate=Linear","MultiX=Average","Skip=True","Sort=True")</f>
        <v>13.96228292562173</v>
      </c>
      <c r="U927" s="43">
        <f ca="1">_xll.BInterpol('Base CDI'!$H$4:$H$28,'Base CDI'!$I$4:$I$29,S927,"Cubic","Extrapolate=Linear","MultiX=Average","Skip=True","Sort=True")</f>
        <v>13.700758815951636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46689</v>
      </c>
      <c r="T928" s="43">
        <f ca="1">_xll.BInterpol('Base CDI'!$H$4:$H$28,'Base CDI'!$J$4:$J$29,S928,"Cubic","Extrapolate=Linear","MultiX=Average","Skip=True","Sort=True")</f>
        <v>13.96213170306191</v>
      </c>
      <c r="U928" s="43">
        <f ca="1">_xll.BInterpol('Base CDI'!$H$4:$H$28,'Base CDI'!$I$4:$I$29,S928,"Cubic","Extrapolate=Linear","MultiX=Average","Skip=True","Sort=True")</f>
        <v>13.70056954980978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46690</v>
      </c>
      <c r="T929" s="43">
        <f ca="1">_xll.BInterpol('Base CDI'!$H$4:$H$28,'Base CDI'!$J$4:$J$29,S929,"Cubic","Extrapolate=Linear","MultiX=Average","Skip=True","Sort=True")</f>
        <v>13.961983399239834</v>
      </c>
      <c r="U929" s="43">
        <f ca="1">_xll.BInterpol('Base CDI'!$H$4:$H$28,'Base CDI'!$I$4:$I$29,S929,"Cubic","Extrapolate=Linear","MultiX=Average","Skip=True","Sort=True")</f>
        <v>13.70038373512809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46691</v>
      </c>
      <c r="T930" s="43">
        <f ca="1">_xll.BInterpol('Base CDI'!$H$4:$H$28,'Base CDI'!$J$4:$J$29,S930,"Cubic","Extrapolate=Linear","MultiX=Average","Skip=True","Sort=True")</f>
        <v>13.961838001540048</v>
      </c>
      <c r="U930" s="43">
        <f ca="1">_xll.BInterpol('Base CDI'!$H$4:$H$28,'Base CDI'!$I$4:$I$29,S930,"Cubic","Extrapolate=Linear","MultiX=Average","Skip=True","Sort=True")</f>
        <v>13.70020135710304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46692</v>
      </c>
      <c r="T931" s="43">
        <f ca="1">_xll.BInterpol('Base CDI'!$H$4:$H$28,'Base CDI'!$J$4:$J$29,S931,"Cubic","Extrapolate=Linear","MultiX=Average","Skip=True","Sort=True")</f>
        <v>13.961695497347101</v>
      </c>
      <c r="U931" s="43">
        <f ca="1">_xll.BInterpol('Base CDI'!$H$4:$H$28,'Base CDI'!$I$4:$I$29,S931,"Cubic","Extrapolate=Linear","MultiX=Average","Skip=True","Sort=True")</f>
        <v>13.700022400931106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46693</v>
      </c>
      <c r="T932" s="43">
        <f ca="1">_xll.BInterpol('Base CDI'!$H$4:$H$28,'Base CDI'!$J$4:$J$29,S932,"Cubic","Extrapolate=Linear","MultiX=Average","Skip=True","Sort=True")</f>
        <v>13.961555874045541</v>
      </c>
      <c r="U932" s="43">
        <f ca="1">_xll.BInterpol('Base CDI'!$H$4:$H$28,'Base CDI'!$I$4:$I$29,S932,"Cubic","Extrapolate=Linear","MultiX=Average","Skip=True","Sort=True")</f>
        <v>13.699846851808763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46694</v>
      </c>
      <c r="T933" s="43">
        <f ca="1">_xll.BInterpol('Base CDI'!$H$4:$H$28,'Base CDI'!$J$4:$J$29,S933,"Cubic","Extrapolate=Linear","MultiX=Average","Skip=True","Sort=True")</f>
        <v>13.961419119019912</v>
      </c>
      <c r="U933" s="43">
        <f ca="1">_xll.BInterpol('Base CDI'!$H$4:$H$28,'Base CDI'!$I$4:$I$29,S933,"Cubic","Extrapolate=Linear","MultiX=Average","Skip=True","Sort=True")</f>
        <v>13.699674694932485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46695</v>
      </c>
      <c r="T934" s="43">
        <f ca="1">_xll.BInterpol('Base CDI'!$H$4:$H$28,'Base CDI'!$J$4:$J$29,S934,"Cubic","Extrapolate=Linear","MultiX=Average","Skip=True","Sort=True")</f>
        <v>13.961285219654764</v>
      </c>
      <c r="U934" s="43">
        <f ca="1">_xll.BInterpol('Base CDI'!$H$4:$H$28,'Base CDI'!$I$4:$I$29,S934,"Cubic","Extrapolate=Linear","MultiX=Average","Skip=True","Sort=True")</f>
        <v>13.699505915498746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46696</v>
      </c>
      <c r="T935" s="43">
        <f ca="1">_xll.BInterpol('Base CDI'!$H$4:$H$28,'Base CDI'!$J$4:$J$29,S935,"Cubic","Extrapolate=Linear","MultiX=Average","Skip=True","Sort=True")</f>
        <v>13.961154163334644</v>
      </c>
      <c r="U935" s="43">
        <f ca="1">_xll.BInterpol('Base CDI'!$H$4:$H$28,'Base CDI'!$I$4:$I$29,S935,"Cubic","Extrapolate=Linear","MultiX=Average","Skip=True","Sort=True")</f>
        <v>13.699340498704021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46697</v>
      </c>
      <c r="T936" s="43">
        <f ca="1">_xll.BInterpol('Base CDI'!$H$4:$H$28,'Base CDI'!$J$4:$J$29,S936,"Cubic","Extrapolate=Linear","MultiX=Average","Skip=True","Sort=True")</f>
        <v>13.961025937444099</v>
      </c>
      <c r="U936" s="43">
        <f ca="1">_xll.BInterpol('Base CDI'!$H$4:$H$28,'Base CDI'!$I$4:$I$29,S936,"Cubic","Extrapolate=Linear","MultiX=Average","Skip=True","Sort=True")</f>
        <v>13.699178429744787</v>
      </c>
    </row>
    <row r="937" spans="16:21" x14ac:dyDescent="0.25">
      <c r="P937" s="10">
        <v>35872</v>
      </c>
      <c r="Q937">
        <v>3.325447</v>
      </c>
      <c r="S937" s="42">
        <f t="shared" ca="1" si="19"/>
        <v>46698</v>
      </c>
      <c r="T937" s="43">
        <f ca="1">_xll.BInterpol('Base CDI'!$H$4:$H$28,'Base CDI'!$J$4:$J$29,S937,"Cubic","Extrapolate=Linear","MultiX=Average","Skip=True","Sort=True")</f>
        <v>13.960900529367676</v>
      </c>
      <c r="U937" s="43">
        <f ca="1">_xll.BInterpol('Base CDI'!$H$4:$H$28,'Base CDI'!$I$4:$I$29,S937,"Cubic","Extrapolate=Linear","MultiX=Average","Skip=True","Sort=True")</f>
        <v>13.699019693817517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46699</v>
      </c>
      <c r="T938" s="43">
        <f ca="1">_xll.BInterpol('Base CDI'!$H$4:$H$28,'Base CDI'!$J$4:$J$29,S938,"Cubic","Extrapolate=Linear","MultiX=Average","Skip=True","Sort=True")</f>
        <v>13.96077792648992</v>
      </c>
      <c r="U938" s="43">
        <f ca="1">_xll.BInterpol('Base CDI'!$H$4:$H$28,'Base CDI'!$I$4:$I$29,S938,"Cubic","Extrapolate=Linear","MultiX=Average","Skip=True","Sort=True")</f>
        <v>13.698864276118686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46700</v>
      </c>
      <c r="T939" s="43">
        <f ca="1">_xll.BInterpol('Base CDI'!$H$4:$H$28,'Base CDI'!$J$4:$J$29,S939,"Cubic","Extrapolate=Linear","MultiX=Average","Skip=True","Sort=True")</f>
        <v>13.960658116195383</v>
      </c>
      <c r="U939" s="43">
        <f ca="1">_xll.BInterpol('Base CDI'!$H$4:$H$28,'Base CDI'!$I$4:$I$29,S939,"Cubic","Extrapolate=Linear","MultiX=Average","Skip=True","Sort=True")</f>
        <v>13.698712161844769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46701</v>
      </c>
      <c r="T940" s="43">
        <f ca="1">_xll.BInterpol('Base CDI'!$H$4:$H$28,'Base CDI'!$J$4:$J$29,S940,"Cubic","Extrapolate=Linear","MultiX=Average","Skip=True","Sort=True")</f>
        <v>13.960541085868607</v>
      </c>
      <c r="U940" s="43">
        <f ca="1">_xll.BInterpol('Base CDI'!$H$4:$H$28,'Base CDI'!$I$4:$I$29,S940,"Cubic","Extrapolate=Linear","MultiX=Average","Skip=True","Sort=True")</f>
        <v>13.69856333619224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46702</v>
      </c>
      <c r="T941" s="43">
        <f ca="1">_xll.BInterpol('Base CDI'!$H$4:$H$28,'Base CDI'!$J$4:$J$29,S941,"Cubic","Extrapolate=Linear","MultiX=Average","Skip=True","Sort=True")</f>
        <v>13.960426822894142</v>
      </c>
      <c r="U941" s="43">
        <f ca="1">_xll.BInterpol('Base CDI'!$H$4:$H$28,'Base CDI'!$I$4:$I$29,S941,"Cubic","Extrapolate=Linear","MultiX=Average","Skip=True","Sort=True")</f>
        <v>13.698417784357575</v>
      </c>
    </row>
    <row r="942" spans="16:21" x14ac:dyDescent="0.25">
      <c r="P942" s="10">
        <v>35879</v>
      </c>
      <c r="Q942">
        <v>3.341466</v>
      </c>
      <c r="S942" s="42">
        <f t="shared" ca="1" si="19"/>
        <v>46703</v>
      </c>
      <c r="T942" s="43">
        <f ca="1">_xll.BInterpol('Base CDI'!$H$4:$H$28,'Base CDI'!$J$4:$J$29,S942,"Cubic","Extrapolate=Linear","MultiX=Average","Skip=True","Sort=True")</f>
        <v>13.960315314656537</v>
      </c>
      <c r="U942" s="43">
        <f ca="1">_xll.BInterpol('Base CDI'!$H$4:$H$28,'Base CDI'!$I$4:$I$29,S942,"Cubic","Extrapolate=Linear","MultiX=Average","Skip=True","Sort=True")</f>
        <v>13.698275491537251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46704</v>
      </c>
      <c r="T943" s="43">
        <f ca="1">_xll.BInterpol('Base CDI'!$H$4:$H$28,'Base CDI'!$J$4:$J$29,S943,"Cubic","Extrapolate=Linear","MultiX=Average","Skip=True","Sort=True")</f>
        <v>13.960206548540336</v>
      </c>
      <c r="U943" s="43">
        <f ca="1">_xll.BInterpol('Base CDI'!$H$4:$H$28,'Base CDI'!$I$4:$I$29,S943,"Cubic","Extrapolate=Linear","MultiX=Average","Skip=True","Sort=True")</f>
        <v>13.698136442927737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46705</v>
      </c>
      <c r="T944" s="43">
        <f ca="1">_xll.BInterpol('Base CDI'!$H$4:$H$28,'Base CDI'!$J$4:$J$29,S944,"Cubic","Extrapolate=Linear","MultiX=Average","Skip=True","Sort=True")</f>
        <v>13.960100511930086</v>
      </c>
      <c r="U944" s="43">
        <f ca="1">_xll.BInterpol('Base CDI'!$H$4:$H$28,'Base CDI'!$I$4:$I$29,S944,"Cubic","Extrapolate=Linear","MultiX=Average","Skip=True","Sort=True")</f>
        <v>13.698000623725513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46706</v>
      </c>
      <c r="T945" s="43">
        <f ca="1">_xll.BInterpol('Base CDI'!$H$4:$H$28,'Base CDI'!$J$4:$J$29,S945,"Cubic","Extrapolate=Linear","MultiX=Average","Skip=True","Sort=True")</f>
        <v>13.959997192210338</v>
      </c>
      <c r="U945" s="43">
        <f ca="1">_xll.BInterpol('Base CDI'!$H$4:$H$28,'Base CDI'!$I$4:$I$29,S945,"Cubic","Extrapolate=Linear","MultiX=Average","Skip=True","Sort=True")</f>
        <v>13.69786801912705</v>
      </c>
    </row>
    <row r="946" spans="16:21" x14ac:dyDescent="0.25">
      <c r="P946" s="10">
        <v>35885</v>
      </c>
      <c r="Q946">
        <v>3.354304</v>
      </c>
      <c r="S946" s="42">
        <f t="shared" ca="1" si="19"/>
        <v>46707</v>
      </c>
      <c r="T946" s="43">
        <f ca="1">_xll.BInterpol('Base CDI'!$H$4:$H$28,'Base CDI'!$J$4:$J$29,S946,"Cubic","Extrapolate=Linear","MultiX=Average","Skip=True","Sort=True")</f>
        <v>13.959896576765635</v>
      </c>
      <c r="U946" s="43">
        <f ca="1">_xll.BInterpol('Base CDI'!$H$4:$H$28,'Base CDI'!$I$4:$I$29,S946,"Cubic","Extrapolate=Linear","MultiX=Average","Skip=True","Sort=True")</f>
        <v>13.697738614328827</v>
      </c>
    </row>
    <row r="947" spans="16:21" x14ac:dyDescent="0.25">
      <c r="P947" s="10">
        <v>35886</v>
      </c>
      <c r="Q947">
        <v>3.35751</v>
      </c>
      <c r="S947" s="42">
        <f t="shared" ca="1" si="19"/>
        <v>46708</v>
      </c>
      <c r="T947" s="43">
        <f ca="1">_xll.BInterpol('Base CDI'!$H$4:$H$28,'Base CDI'!$J$4:$J$29,S947,"Cubic","Extrapolate=Linear","MultiX=Average","Skip=True","Sort=True")</f>
        <v>13.959798652980526</v>
      </c>
      <c r="U947" s="43">
        <f ca="1">_xll.BInterpol('Base CDI'!$H$4:$H$28,'Base CDI'!$I$4:$I$29,S947,"Cubic","Extrapolate=Linear","MultiX=Average","Skip=True","Sort=True")</f>
        <v>13.697612394527315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46709</v>
      </c>
      <c r="T948" s="43">
        <f ca="1">_xll.BInterpol('Base CDI'!$H$4:$H$28,'Base CDI'!$J$4:$J$29,S948,"Cubic","Extrapolate=Linear","MultiX=Average","Skip=True","Sort=True")</f>
        <v>13.959703408239557</v>
      </c>
      <c r="U948" s="43">
        <f ca="1">_xll.BInterpol('Base CDI'!$H$4:$H$28,'Base CDI'!$I$4:$I$29,S948,"Cubic","Extrapolate=Linear","MultiX=Average","Skip=True","Sort=True")</f>
        <v>13.69748934491899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46710</v>
      </c>
      <c r="T949" s="43">
        <f ca="1">_xll.BInterpol('Base CDI'!$H$4:$H$28,'Base CDI'!$J$4:$J$29,S949,"Cubic","Extrapolate=Linear","MultiX=Average","Skip=True","Sort=True")</f>
        <v>13.959610829927279</v>
      </c>
      <c r="U949" s="43">
        <f ca="1">_xll.BInterpol('Base CDI'!$H$4:$H$28,'Base CDI'!$I$4:$I$29,S949,"Cubic","Extrapolate=Linear","MultiX=Average","Skip=True","Sort=True")</f>
        <v>13.697369450700329</v>
      </c>
    </row>
    <row r="950" spans="16:21" x14ac:dyDescent="0.25">
      <c r="P950" s="10">
        <v>35891</v>
      </c>
      <c r="Q950">
        <v>3.367165</v>
      </c>
      <c r="S950" s="42">
        <f t="shared" ca="1" si="19"/>
        <v>46711</v>
      </c>
      <c r="T950" s="43">
        <f ca="1">_xll.BInterpol('Base CDI'!$H$4:$H$28,'Base CDI'!$J$4:$J$29,S950,"Cubic","Extrapolate=Linear","MultiX=Average","Skip=True","Sort=True")</f>
        <v>13.959520905428235</v>
      </c>
      <c r="U950" s="43">
        <f ca="1">_xll.BInterpol('Base CDI'!$H$4:$H$28,'Base CDI'!$I$4:$I$29,S950,"Cubic","Extrapolate=Linear","MultiX=Average","Skip=True","Sort=True")</f>
        <v>13.697252697067803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46712</v>
      </c>
      <c r="T951" s="43">
        <f ca="1">_xll.BInterpol('Base CDI'!$H$4:$H$28,'Base CDI'!$J$4:$J$29,S951,"Cubic","Extrapolate=Linear","MultiX=Average","Skip=True","Sort=True")</f>
        <v>13.959433622126973</v>
      </c>
      <c r="U951" s="43">
        <f ca="1">_xll.BInterpol('Base CDI'!$H$4:$H$28,'Base CDI'!$I$4:$I$29,S951,"Cubic","Extrapolate=Linear","MultiX=Average","Skip=True","Sort=True")</f>
        <v>13.69713906921789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46713</v>
      </c>
      <c r="T952" s="43">
        <f ca="1">_xll.BInterpol('Base CDI'!$H$4:$H$28,'Base CDI'!$J$4:$J$29,S952,"Cubic","Extrapolate=Linear","MultiX=Average","Skip=True","Sort=True")</f>
        <v>13.959348967408042</v>
      </c>
      <c r="U952" s="43">
        <f ca="1">_xll.BInterpol('Base CDI'!$H$4:$H$28,'Base CDI'!$I$4:$I$29,S952,"Cubic","Extrapolate=Linear","MultiX=Average","Skip=True","Sort=True")</f>
        <v>13.697028552347064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46714</v>
      </c>
      <c r="T953" s="43">
        <f ca="1">_xll.BInterpol('Base CDI'!$H$4:$H$28,'Base CDI'!$J$4:$J$29,S953,"Cubic","Extrapolate=Linear","MultiX=Average","Skip=True","Sort=True")</f>
        <v>13.959266928655987</v>
      </c>
      <c r="U953" s="43">
        <f ca="1">_xll.BInterpol('Base CDI'!$H$4:$H$28,'Base CDI'!$I$4:$I$29,S953,"Cubic","Extrapolate=Linear","MultiX=Average","Skip=True","Sort=True")</f>
        <v>13.696921131651798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46715</v>
      </c>
      <c r="T954" s="43">
        <f ca="1">_xll.BInterpol('Base CDI'!$H$4:$H$28,'Base CDI'!$J$4:$J$29,S954,"Cubic","Extrapolate=Linear","MultiX=Average","Skip=True","Sort=True")</f>
        <v>13.959187493255357</v>
      </c>
      <c r="U954" s="43">
        <f ca="1">_xll.BInterpol('Base CDI'!$H$4:$H$28,'Base CDI'!$I$4:$I$29,S954,"Cubic","Extrapolate=Linear","MultiX=Average","Skip=True","Sort=True")</f>
        <v>13.696816792328569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46716</v>
      </c>
      <c r="T955" s="43">
        <f ca="1">_xll.BInterpol('Base CDI'!$H$4:$H$28,'Base CDI'!$J$4:$J$29,S955,"Cubic","Extrapolate=Linear","MultiX=Average","Skip=True","Sort=True")</f>
        <v>13.959110648590698</v>
      </c>
      <c r="U955" s="43">
        <f ca="1">_xll.BInterpol('Base CDI'!$H$4:$H$28,'Base CDI'!$I$4:$I$29,S955,"Cubic","Extrapolate=Linear","MultiX=Average","Skip=True","Sort=True")</f>
        <v>13.696715519573852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46717</v>
      </c>
      <c r="T956" s="43">
        <f ca="1">_xll.BInterpol('Base CDI'!$H$4:$H$28,'Base CDI'!$J$4:$J$29,S956,"Cubic","Extrapolate=Linear","MultiX=Average","Skip=True","Sort=True")</f>
        <v>13.959036382046559</v>
      </c>
      <c r="U956" s="43">
        <f ca="1">_xll.BInterpol('Base CDI'!$H$4:$H$28,'Base CDI'!$I$4:$I$29,S956,"Cubic","Extrapolate=Linear","MultiX=Average","Skip=True","Sort=True")</f>
        <v>13.696617298584119</v>
      </c>
    </row>
    <row r="957" spans="16:21" x14ac:dyDescent="0.25">
      <c r="P957" s="10">
        <v>35902</v>
      </c>
      <c r="Q957">
        <v>3.389122</v>
      </c>
      <c r="S957" s="42">
        <f t="shared" ca="1" si="19"/>
        <v>46718</v>
      </c>
      <c r="T957" s="43">
        <f ca="1">_xll.BInterpol('Base CDI'!$H$4:$H$28,'Base CDI'!$J$4:$J$29,S957,"Cubic","Extrapolate=Linear","MultiX=Average","Skip=True","Sort=True")</f>
        <v>13.958964681007485</v>
      </c>
      <c r="U957" s="43">
        <f ca="1">_xll.BInterpol('Base CDI'!$H$4:$H$28,'Base CDI'!$I$4:$I$29,S957,"Cubic","Extrapolate=Linear","MultiX=Average","Skip=True","Sort=True")</f>
        <v>13.696522114555847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46719</v>
      </c>
      <c r="T958" s="43">
        <f ca="1">_xll.BInterpol('Base CDI'!$H$4:$H$28,'Base CDI'!$J$4:$J$29,S958,"Cubic","Extrapolate=Linear","MultiX=Average","Skip=True","Sort=True")</f>
        <v>13.958895532858024</v>
      </c>
      <c r="U958" s="43">
        <f ca="1">_xll.BInterpol('Base CDI'!$H$4:$H$28,'Base CDI'!$I$4:$I$29,S958,"Cubic","Extrapolate=Linear","MultiX=Average","Skip=True","Sort=True")</f>
        <v>13.696429952685511</v>
      </c>
    </row>
    <row r="959" spans="16:21" x14ac:dyDescent="0.25">
      <c r="P959" s="10">
        <v>35907</v>
      </c>
      <c r="Q959">
        <v>3.394749</v>
      </c>
      <c r="S959" s="42">
        <f t="shared" ca="1" si="19"/>
        <v>46720</v>
      </c>
      <c r="T959" s="43">
        <f ca="1">_xll.BInterpol('Base CDI'!$H$4:$H$28,'Base CDI'!$J$4:$J$29,S959,"Cubic","Extrapolate=Linear","MultiX=Average","Skip=True","Sort=True")</f>
        <v>13.958828924982726</v>
      </c>
      <c r="U959" s="43">
        <f ca="1">_xll.BInterpol('Base CDI'!$H$4:$H$28,'Base CDI'!$I$4:$I$29,S959,"Cubic","Extrapolate=Linear","MultiX=Average","Skip=True","Sort=True")</f>
        <v>13.696340798169585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46721</v>
      </c>
      <c r="T960" s="43">
        <f ca="1">_xll.BInterpol('Base CDI'!$H$4:$H$28,'Base CDI'!$J$4:$J$29,S960,"Cubic","Extrapolate=Linear","MultiX=Average","Skip=True","Sort=True")</f>
        <v>13.958764844766131</v>
      </c>
      <c r="U960" s="43">
        <f ca="1">_xll.BInterpol('Base CDI'!$H$4:$H$28,'Base CDI'!$I$4:$I$29,S960,"Cubic","Extrapolate=Linear","MultiX=Average","Skip=True","Sort=True")</f>
        <v>13.696254636204545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46722</v>
      </c>
      <c r="T961" s="43">
        <f ca="1">_xll.BInterpol('Base CDI'!$H$4:$H$28,'Base CDI'!$J$4:$J$29,S961,"Cubic","Extrapolate=Linear","MultiX=Average","Skip=True","Sort=True")</f>
        <v>13.958703279592793</v>
      </c>
      <c r="U961" s="43">
        <f ca="1">_xll.BInterpol('Base CDI'!$H$4:$H$28,'Base CDI'!$I$4:$I$29,S961,"Cubic","Extrapolate=Linear","MultiX=Average","Skip=True","Sort=True")</f>
        <v>13.696171451986865</v>
      </c>
    </row>
    <row r="962" spans="16:21" x14ac:dyDescent="0.25">
      <c r="P962" s="10">
        <v>35912</v>
      </c>
      <c r="Q962">
        <v>3.403187</v>
      </c>
      <c r="S962" s="42">
        <f t="shared" ca="1" si="19"/>
        <v>46723</v>
      </c>
      <c r="T962" s="43">
        <f ca="1">_xll.BInterpol('Base CDI'!$H$4:$H$28,'Base CDI'!$J$4:$J$29,S962,"Cubic","Extrapolate=Linear","MultiX=Average","Skip=True","Sort=True")</f>
        <v>13.958644216847258</v>
      </c>
      <c r="U962" s="43">
        <f ca="1">_xll.BInterpol('Base CDI'!$H$4:$H$28,'Base CDI'!$I$4:$I$29,S962,"Cubic","Extrapolate=Linear","MultiX=Average","Skip=True","Sort=True")</f>
        <v>13.696091230713019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46724</v>
      </c>
      <c r="T963" s="43">
        <f ca="1">_xll.BInterpol('Base CDI'!$H$4:$H$28,'Base CDI'!$J$4:$J$29,S963,"Cubic","Extrapolate=Linear","MultiX=Average","Skip=True","Sort=True")</f>
        <v>13.958587643914072</v>
      </c>
      <c r="U963" s="43">
        <f ca="1">_xll.BInterpol('Base CDI'!$H$4:$H$28,'Base CDI'!$I$4:$I$29,S963,"Cubic","Extrapolate=Linear","MultiX=Average","Skip=True","Sort=True")</f>
        <v>13.696013957579483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46725</v>
      </c>
      <c r="T964" s="43">
        <f ca="1">_xll.BInterpol('Base CDI'!$H$4:$H$28,'Base CDI'!$J$4:$J$29,S964,"Cubic","Extrapolate=Linear","MultiX=Average","Skip=True","Sort=True")</f>
        <v>13.95853354817778</v>
      </c>
      <c r="U964" s="43">
        <f ca="1">_xll.BInterpol('Base CDI'!$H$4:$H$28,'Base CDI'!$I$4:$I$29,S964,"Cubic","Extrapolate=Linear","MultiX=Average","Skip=True","Sort=True")</f>
        <v>13.695939617782731</v>
      </c>
    </row>
    <row r="965" spans="16:21" x14ac:dyDescent="0.25">
      <c r="P965" s="10">
        <v>35915</v>
      </c>
      <c r="Q965">
        <v>3.411629</v>
      </c>
      <c r="S965" s="42">
        <f t="shared" ca="1" si="19"/>
        <v>46726</v>
      </c>
      <c r="T965" s="43">
        <f ca="1">_xll.BInterpol('Base CDI'!$H$4:$H$28,'Base CDI'!$J$4:$J$29,S965,"Cubic","Extrapolate=Linear","MultiX=Average","Skip=True","Sort=True")</f>
        <v>13.958481917022933</v>
      </c>
      <c r="U965" s="43">
        <f ca="1">_xll.BInterpol('Base CDI'!$H$4:$H$28,'Base CDI'!$I$4:$I$29,S965,"Cubic","Extrapolate=Linear","MultiX=Average","Skip=True","Sort=True")</f>
        <v>13.695868196519237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46727</v>
      </c>
      <c r="T966" s="43">
        <f ca="1">_xll.BInterpol('Base CDI'!$H$4:$H$28,'Base CDI'!$J$4:$J$29,S966,"Cubic","Extrapolate=Linear","MultiX=Average","Skip=True","Sort=True")</f>
        <v>13.958432737834077</v>
      </c>
      <c r="U966" s="43">
        <f ca="1">_xll.BInterpol('Base CDI'!$H$4:$H$28,'Base CDI'!$I$4:$I$29,S966,"Cubic","Extrapolate=Linear","MultiX=Average","Skip=True","Sort=True")</f>
        <v>13.695799678985479</v>
      </c>
    </row>
    <row r="967" spans="16:21" x14ac:dyDescent="0.25">
      <c r="P967" s="10">
        <v>35920</v>
      </c>
      <c r="Q967">
        <v>3.417224</v>
      </c>
      <c r="S967" s="42">
        <f t="shared" ca="1" si="19"/>
        <v>46728</v>
      </c>
      <c r="T967" s="43">
        <f ca="1">_xll.BInterpol('Base CDI'!$H$4:$H$28,'Base CDI'!$J$4:$J$29,S967,"Cubic","Extrapolate=Linear","MultiX=Average","Skip=True","Sort=True")</f>
        <v>13.958385997995759</v>
      </c>
      <c r="U967" s="43">
        <f ca="1">_xll.BInterpol('Base CDI'!$H$4:$H$28,'Base CDI'!$I$4:$I$29,S967,"Cubic","Extrapolate=Linear","MultiX=Average","Skip=True","Sort=True")</f>
        <v>13.695734050377929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46729</v>
      </c>
      <c r="T968" s="43">
        <f ca="1">_xll.BInterpol('Base CDI'!$H$4:$H$28,'Base CDI'!$J$4:$J$29,S968,"Cubic","Extrapolate=Linear","MultiX=Average","Skip=True","Sort=True")</f>
        <v>13.958341684892526</v>
      </c>
      <c r="U968" s="43">
        <f ca="1">_xll.BInterpol('Base CDI'!$H$4:$H$28,'Base CDI'!$I$4:$I$29,S968,"Cubic","Extrapolate=Linear","MultiX=Average","Skip=True","Sort=True")</f>
        <v>13.695671295893064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46730</v>
      </c>
      <c r="T969" s="43">
        <f ca="1">_xll.BInterpol('Base CDI'!$H$4:$H$28,'Base CDI'!$J$4:$J$29,S969,"Cubic","Extrapolate=Linear","MultiX=Average","Skip=True","Sort=True")</f>
        <v>13.958299785908926</v>
      </c>
      <c r="U969" s="43">
        <f ca="1">_xll.BInterpol('Base CDI'!$H$4:$H$28,'Base CDI'!$I$4:$I$29,S969,"Cubic","Extrapolate=Linear","MultiX=Average","Skip=True","Sort=True")</f>
        <v>13.695611400727355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46731</v>
      </c>
      <c r="T970" s="43">
        <f ca="1">_xll.BInterpol('Base CDI'!$H$4:$H$28,'Base CDI'!$J$4:$J$29,S970,"Cubic","Extrapolate=Linear","MultiX=Average","Skip=True","Sort=True")</f>
        <v>13.958260288429504</v>
      </c>
      <c r="U970" s="43">
        <f ca="1">_xll.BInterpol('Base CDI'!$H$4:$H$28,'Base CDI'!$I$4:$I$29,S970,"Cubic","Extrapolate=Linear","MultiX=Average","Skip=True","Sort=True")</f>
        <v>13.695554350077281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46732</v>
      </c>
      <c r="T971" s="43">
        <f ca="1">_xll.BInterpol('Base CDI'!$H$4:$H$28,'Base CDI'!$J$4:$J$29,S971,"Cubic","Extrapolate=Linear","MultiX=Average","Skip=True","Sort=True")</f>
        <v>13.958223179838811</v>
      </c>
      <c r="U971" s="43">
        <f ca="1">_xll.BInterpol('Base CDI'!$H$4:$H$28,'Base CDI'!$I$4:$I$29,S971,"Cubic","Extrapolate=Linear","MultiX=Average","Skip=True","Sort=True")</f>
        <v>13.695500129139315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46733</v>
      </c>
      <c r="T972" s="43">
        <f ca="1">_xll.BInterpol('Base CDI'!$H$4:$H$28,'Base CDI'!$J$4:$J$29,S972,"Cubic","Extrapolate=Linear","MultiX=Average","Skip=True","Sort=True")</f>
        <v>13.95818844752139</v>
      </c>
      <c r="U972" s="43">
        <f ca="1">_xll.BInterpol('Base CDI'!$H$4:$H$28,'Base CDI'!$I$4:$I$29,S972,"Cubic","Extrapolate=Linear","MultiX=Average","Skip=True","Sort=True")</f>
        <v>13.695448723109932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46734</v>
      </c>
      <c r="T973" s="43">
        <f ca="1">_xll.BInterpol('Base CDI'!$H$4:$H$28,'Base CDI'!$J$4:$J$29,S973,"Cubic","Extrapolate=Linear","MultiX=Average","Skip=True","Sort=True")</f>
        <v>13.958156078861791</v>
      </c>
      <c r="U973" s="43">
        <f ca="1">_xll.BInterpol('Base CDI'!$H$4:$H$28,'Base CDI'!$I$4:$I$29,S973,"Cubic","Extrapolate=Linear","MultiX=Average","Skip=True","Sort=True")</f>
        <v>13.695400117185606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46735</v>
      </c>
      <c r="T974" s="43">
        <f ca="1">_xll.BInterpol('Base CDI'!$H$4:$H$28,'Base CDI'!$J$4:$J$29,S974,"Cubic","Extrapolate=Linear","MultiX=Average","Skip=True","Sort=True")</f>
        <v>13.95812606124456</v>
      </c>
      <c r="U974" s="43">
        <f ca="1">_xll.BInterpol('Base CDI'!$H$4:$H$28,'Base CDI'!$I$4:$I$29,S974,"Cubic","Extrapolate=Linear","MultiX=Average","Skip=True","Sort=True")</f>
        <v>13.695354296562812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46736</v>
      </c>
      <c r="T975" s="43">
        <f ca="1">_xll.BInterpol('Base CDI'!$H$4:$H$28,'Base CDI'!$J$4:$J$29,S975,"Cubic","Extrapolate=Linear","MultiX=Average","Skip=True","Sort=True")</f>
        <v>13.958098382054244</v>
      </c>
      <c r="U975" s="43">
        <f ca="1">_xll.BInterpol('Base CDI'!$H$4:$H$28,'Base CDI'!$I$4:$I$29,S975,"Cubic","Extrapolate=Linear","MultiX=Average","Skip=True","Sort=True")</f>
        <v>13.695311246438026</v>
      </c>
    </row>
    <row r="976" spans="16:21" x14ac:dyDescent="0.25">
      <c r="P976" s="10">
        <v>35933</v>
      </c>
      <c r="Q976">
        <v>3.442806</v>
      </c>
      <c r="S976" s="42">
        <f t="shared" ca="1" si="20"/>
        <v>46737</v>
      </c>
      <c r="T976" s="43">
        <f ca="1">_xll.BInterpol('Base CDI'!$H$4:$H$28,'Base CDI'!$J$4:$J$29,S976,"Cubic","Extrapolate=Linear","MultiX=Average","Skip=True","Sort=True")</f>
        <v>13.958073028675392</v>
      </c>
      <c r="U976" s="43">
        <f ca="1">_xll.BInterpol('Base CDI'!$H$4:$H$28,'Base CDI'!$I$4:$I$29,S976,"Cubic","Extrapolate=Linear","MultiX=Average","Skip=True","Sort=True")</f>
        <v>13.695270952007723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46738</v>
      </c>
      <c r="T977" s="43">
        <f ca="1">_xll.BInterpol('Base CDI'!$H$4:$H$28,'Base CDI'!$J$4:$J$29,S977,"Cubic","Extrapolate=Linear","MultiX=Average","Skip=True","Sort=True")</f>
        <v>13.958049988492549</v>
      </c>
      <c r="U977" s="43">
        <f ca="1">_xll.BInterpol('Base CDI'!$H$4:$H$28,'Base CDI'!$I$4:$I$29,S977,"Cubic","Extrapolate=Linear","MultiX=Average","Skip=True","Sort=True")</f>
        <v>13.695233398468377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46739</v>
      </c>
      <c r="T978" s="43">
        <f ca="1">_xll.BInterpol('Base CDI'!$H$4:$H$28,'Base CDI'!$J$4:$J$29,S978,"Cubic","Extrapolate=Linear","MultiX=Average","Skip=True","Sort=True")</f>
        <v>13.958029248890265</v>
      </c>
      <c r="U978" s="43">
        <f ca="1">_xll.BInterpol('Base CDI'!$H$4:$H$28,'Base CDI'!$I$4:$I$29,S978,"Cubic","Extrapolate=Linear","MultiX=Average","Skip=True","Sort=True")</f>
        <v>13.695198571016462</v>
      </c>
    </row>
    <row r="979" spans="16:21" x14ac:dyDescent="0.25">
      <c r="P979" s="10">
        <v>35936</v>
      </c>
      <c r="Q979">
        <v>3.451206</v>
      </c>
      <c r="S979" s="42">
        <f t="shared" ca="1" si="20"/>
        <v>46740</v>
      </c>
      <c r="T979" s="43">
        <f ca="1">_xll.BInterpol('Base CDI'!$H$4:$H$28,'Base CDI'!$J$4:$J$29,S979,"Cubic","Extrapolate=Linear","MultiX=Average","Skip=True","Sort=True")</f>
        <v>13.958010797253085</v>
      </c>
      <c r="U979" s="43">
        <f ca="1">_xll.BInterpol('Base CDI'!$H$4:$H$28,'Base CDI'!$I$4:$I$29,S979,"Cubic","Extrapolate=Linear","MultiX=Average","Skip=True","Sort=True")</f>
        <v>13.695166454848453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46741</v>
      </c>
      <c r="T980" s="43">
        <f ca="1">_xll.BInterpol('Base CDI'!$H$4:$H$28,'Base CDI'!$J$4:$J$29,S980,"Cubic","Extrapolate=Linear","MultiX=Average","Skip=True","Sort=True")</f>
        <v>13.957994620965556</v>
      </c>
      <c r="U980" s="43">
        <f ca="1">_xll.BInterpol('Base CDI'!$H$4:$H$28,'Base CDI'!$I$4:$I$29,S980,"Cubic","Extrapolate=Linear","MultiX=Average","Skip=True","Sort=True")</f>
        <v>13.695137035160826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46742</v>
      </c>
      <c r="T981" s="43">
        <f ca="1">_xll.BInterpol('Base CDI'!$H$4:$H$28,'Base CDI'!$J$4:$J$29,S981,"Cubic","Extrapolate=Linear","MultiX=Average","Skip=True","Sort=True")</f>
        <v>13.957980707412224</v>
      </c>
      <c r="U981" s="43">
        <f ca="1">_xll.BInterpol('Base CDI'!$H$4:$H$28,'Base CDI'!$I$4:$I$29,S981,"Cubic","Extrapolate=Linear","MultiX=Average","Skip=True","Sort=True")</f>
        <v>13.695110297150055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46743</v>
      </c>
      <c r="T982" s="43">
        <f ca="1">_xll.BInterpol('Base CDI'!$H$4:$H$28,'Base CDI'!$J$4:$J$29,S982,"Cubic","Extrapolate=Linear","MultiX=Average","Skip=True","Sort=True")</f>
        <v>13.95796904397764</v>
      </c>
      <c r="U982" s="43">
        <f ca="1">_xll.BInterpol('Base CDI'!$H$4:$H$28,'Base CDI'!$I$4:$I$29,S982,"Cubic","Extrapolate=Linear","MultiX=Average","Skip=True","Sort=True")</f>
        <v>13.695086226012616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46744</v>
      </c>
      <c r="T983" s="43">
        <f ca="1">_xll.BInterpol('Base CDI'!$H$4:$H$28,'Base CDI'!$J$4:$J$29,S983,"Cubic","Extrapolate=Linear","MultiX=Average","Skip=True","Sort=True")</f>
        <v>13.957959618046349</v>
      </c>
      <c r="U983" s="43">
        <f ca="1">_xll.BInterpol('Base CDI'!$H$4:$H$28,'Base CDI'!$I$4:$I$29,S983,"Cubic","Extrapolate=Linear","MultiX=Average","Skip=True","Sort=True")</f>
        <v>13.695064806944982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46745</v>
      </c>
      <c r="T984" s="43">
        <f ca="1">_xll.BInterpol('Base CDI'!$H$4:$H$28,'Base CDI'!$J$4:$J$29,S984,"Cubic","Extrapolate=Linear","MultiX=Average","Skip=True","Sort=True")</f>
        <v>13.957952417002899</v>
      </c>
      <c r="U984" s="43">
        <f ca="1">_xll.BInterpol('Base CDI'!$H$4:$H$28,'Base CDI'!$I$4:$I$29,S984,"Cubic","Extrapolate=Linear","MultiX=Average","Skip=True","Sort=True")</f>
        <v>13.695046025143631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46746</v>
      </c>
      <c r="T985" s="43">
        <f ca="1">_xll.BInterpol('Base CDI'!$H$4:$H$28,'Base CDI'!$J$4:$J$29,S985,"Cubic","Extrapolate=Linear","MultiX=Average","Skip=True","Sort=True")</f>
        <v>13.957947428231835</v>
      </c>
      <c r="U985" s="43">
        <f ca="1">_xll.BInterpol('Base CDI'!$H$4:$H$28,'Base CDI'!$I$4:$I$29,S985,"Cubic","Extrapolate=Linear","MultiX=Average","Skip=True","Sort=True")</f>
        <v>13.695029865805033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46747</v>
      </c>
      <c r="T986" s="43">
        <f ca="1">_xll.BInterpol('Base CDI'!$H$4:$H$28,'Base CDI'!$J$4:$J$29,S986,"Cubic","Extrapolate=Linear","MultiX=Average","Skip=True","Sort=True")</f>
        <v>13.957944639117708</v>
      </c>
      <c r="U986" s="43">
        <f ca="1">_xll.BInterpol('Base CDI'!$H$4:$H$28,'Base CDI'!$I$4:$I$29,S986,"Cubic","Extrapolate=Linear","MultiX=Average","Skip=True","Sort=True")</f>
        <v>13.695016314125667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46748</v>
      </c>
      <c r="T987" s="43">
        <f ca="1">_xll.BInterpol('Base CDI'!$H$4:$H$28,'Base CDI'!$J$4:$J$29,S987,"Cubic","Extrapolate=Linear","MultiX=Average","Skip=True","Sort=True")</f>
        <v>13.957944037045062</v>
      </c>
      <c r="U987" s="43">
        <f ca="1">_xll.BInterpol('Base CDI'!$H$4:$H$28,'Base CDI'!$I$4:$I$29,S987,"Cubic","Extrapolate=Linear","MultiX=Average","Skip=True","Sort=True")</f>
        <v>13.695005355302005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46749</v>
      </c>
      <c r="T988" s="43">
        <f ca="1">_xll.BInterpol('Base CDI'!$H$4:$H$28,'Base CDI'!$J$4:$J$29,S988,"Cubic","Extrapolate=Linear","MultiX=Average","Skip=True","Sort=True")</f>
        <v>13.957945609398443</v>
      </c>
      <c r="U988" s="43">
        <f ca="1">_xll.BInterpol('Base CDI'!$H$4:$H$28,'Base CDI'!$I$4:$I$29,S988,"Cubic","Extrapolate=Linear","MultiX=Average","Skip=True","Sort=True")</f>
        <v>13.694996974530522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46750</v>
      </c>
      <c r="T989" s="43">
        <f ca="1">_xll.BInterpol('Base CDI'!$H$4:$H$28,'Base CDI'!$J$4:$J$29,S989,"Cubic","Extrapolate=Linear","MultiX=Average","Skip=True","Sort=True")</f>
        <v>13.957949343562404</v>
      </c>
      <c r="U989" s="43">
        <f ca="1">_xll.BInterpol('Base CDI'!$H$4:$H$28,'Base CDI'!$I$4:$I$29,S989,"Cubic","Extrapolate=Linear","MultiX=Average","Skip=True","Sort=True")</f>
        <v>13.694991157007696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46751</v>
      </c>
      <c r="T990" s="43">
        <f ca="1">_xll.BInterpol('Base CDI'!$H$4:$H$28,'Base CDI'!$J$4:$J$29,S990,"Cubic","Extrapolate=Linear","MultiX=Average","Skip=True","Sort=True")</f>
        <v>13.957955226921486</v>
      </c>
      <c r="U990" s="43">
        <f ca="1">_xll.BInterpol('Base CDI'!$H$4:$H$28,'Base CDI'!$I$4:$I$29,S990,"Cubic","Extrapolate=Linear","MultiX=Average","Skip=True","Sort=True")</f>
        <v>13.694987887929997</v>
      </c>
    </row>
    <row r="991" spans="16:21" x14ac:dyDescent="0.25">
      <c r="P991" s="10">
        <v>35954</v>
      </c>
      <c r="Q991">
        <v>3.483196</v>
      </c>
      <c r="S991" s="42">
        <f t="shared" ca="1" si="20"/>
        <v>46752</v>
      </c>
      <c r="T991" s="43">
        <f ca="1">_xll.BInterpol('Base CDI'!$H$4:$H$28,'Base CDI'!$J$4:$J$29,S991,"Cubic","Extrapolate=Linear","MultiX=Average","Skip=True","Sort=True")</f>
        <v>13.95796324686024</v>
      </c>
      <c r="U991" s="43">
        <f ca="1">_xll.BInterpol('Base CDI'!$H$4:$H$28,'Base CDI'!$I$4:$I$29,S991,"Cubic","Extrapolate=Linear","MultiX=Average","Skip=True","Sort=True")</f>
        <v>13.694987152493905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46753</v>
      </c>
      <c r="T992" s="43">
        <f ca="1">_xll.BInterpol('Base CDI'!$H$4:$H$28,'Base CDI'!$J$4:$J$29,S992,"Cubic","Extrapolate=Linear","MultiX=Average","Skip=True","Sort=True")</f>
        <v>13.957973390763213</v>
      </c>
      <c r="U992" s="43">
        <f ca="1">_xll.BInterpol('Base CDI'!$H$4:$H$28,'Base CDI'!$I$4:$I$29,S992,"Cubic","Extrapolate=Linear","MultiX=Average","Skip=True","Sort=True")</f>
        <v>13.694988935895891</v>
      </c>
    </row>
    <row r="993" spans="16:21" x14ac:dyDescent="0.25">
      <c r="P993" s="10">
        <v>35956</v>
      </c>
      <c r="Q993">
        <v>3.488483</v>
      </c>
      <c r="S993" s="42">
        <f t="shared" ca="1" si="20"/>
        <v>46754</v>
      </c>
      <c r="T993" s="43">
        <f ca="1">_xll.BInterpol('Base CDI'!$H$4:$H$28,'Base CDI'!$J$4:$J$29,S993,"Cubic","Extrapolate=Linear","MultiX=Average","Skip=True","Sort=True")</f>
        <v>13.957985646014951</v>
      </c>
      <c r="U993" s="43">
        <f ca="1">_xll.BInterpol('Base CDI'!$H$4:$H$28,'Base CDI'!$I$4:$I$29,S993,"Cubic","Extrapolate=Linear","MultiX=Average","Skip=True","Sort=True")</f>
        <v>13.694993223332432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46755</v>
      </c>
      <c r="T994" s="43">
        <f ca="1">_xll.BInterpol('Base CDI'!$H$4:$H$28,'Base CDI'!$J$4:$J$29,S994,"Cubic","Extrapolate=Linear","MultiX=Average","Skip=True","Sort=True")</f>
        <v>13.958</v>
      </c>
      <c r="U994" s="43">
        <f ca="1">_xll.BInterpol('Base CDI'!$H$4:$H$28,'Base CDI'!$I$4:$I$29,S994,"Cubic","Extrapolate=Linear","MultiX=Average","Skip=True","Sort=True")</f>
        <v>13.695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46756</v>
      </c>
      <c r="T995" s="43">
        <f ca="1">_xll.BInterpol('Base CDI'!$H$4:$H$28,'Base CDI'!$J$4:$J$29,S995,"Cubic","Extrapolate=Linear","MultiX=Average","Skip=True","Sort=True")</f>
        <v>13.958016441432619</v>
      </c>
      <c r="U995" s="43">
        <f ca="1">_xll.BInterpol('Base CDI'!$H$4:$H$28,'Base CDI'!$I$4:$I$29,S995,"Cubic","Extrapolate=Linear","MultiX=Average","Skip=True","Sort=True")</f>
        <v>13.695009252580288</v>
      </c>
    </row>
    <row r="996" spans="16:21" x14ac:dyDescent="0.25">
      <c r="P996" s="10">
        <v>35962</v>
      </c>
      <c r="Q996">
        <v>3.496429</v>
      </c>
      <c r="S996" s="42">
        <f t="shared" ca="1" si="20"/>
        <v>46757</v>
      </c>
      <c r="T996" s="43">
        <f ca="1">_xll.BInterpol('Base CDI'!$H$4:$H$28,'Base CDI'!$J$4:$J$29,S996,"Cubic","Extrapolate=Linear","MultiX=Average","Skip=True","Sort=True")</f>
        <v>13.958034964345908</v>
      </c>
      <c r="U996" s="43">
        <f ca="1">_xll.BInterpol('Base CDI'!$H$4:$H$28,'Base CDI'!$I$4:$I$29,S996,"Cubic","Extrapolate=Linear","MultiX=Average","Skip=True","Sort=True")</f>
        <v>13.69502097369584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46758</v>
      </c>
      <c r="T997" s="43">
        <f ca="1">_xll.BInterpol('Base CDI'!$H$4:$H$28,'Base CDI'!$J$4:$J$29,S997,"Cubic","Extrapolate=Linear","MultiX=Average","Skip=True","Sort=True")</f>
        <v>13.958055564102672</v>
      </c>
      <c r="U997" s="43">
        <f ca="1">_xll.BInterpol('Base CDI'!$H$4:$H$28,'Base CDI'!$I$4:$I$29,S997,"Cubic","Extrapolate=Linear","MultiX=Average","Skip=True","Sort=True")</f>
        <v>13.695035157454418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46759</v>
      </c>
      <c r="T998" s="43">
        <f ca="1">_xll.BInterpol('Base CDI'!$H$4:$H$28,'Base CDI'!$J$4:$J$29,S998,"Cubic","Extrapolate=Linear","MultiX=Average","Skip=True","Sort=True")</f>
        <v>13.958078236065722</v>
      </c>
      <c r="U998" s="43">
        <f ca="1">_xll.BInterpol('Base CDI'!$H$4:$H$28,'Base CDI'!$I$4:$I$29,S998,"Cubic","Extrapolate=Linear","MultiX=Average","Skip=True","Sort=True")</f>
        <v>13.695051797963787</v>
      </c>
    </row>
    <row r="999" spans="16:21" x14ac:dyDescent="0.25">
      <c r="P999" s="10">
        <v>35965</v>
      </c>
      <c r="Q999">
        <v>3.504407</v>
      </c>
      <c r="S999" s="42">
        <f t="shared" ca="1" si="20"/>
        <v>46760</v>
      </c>
      <c r="T999" s="43">
        <f ca="1">_xll.BInterpol('Base CDI'!$H$4:$H$28,'Base CDI'!$J$4:$J$29,S999,"Cubic","Extrapolate=Linear","MultiX=Average","Skip=True","Sort=True")</f>
        <v>13.958102975597868</v>
      </c>
      <c r="U999" s="43">
        <f ca="1">_xll.BInterpol('Base CDI'!$H$4:$H$28,'Base CDI'!$I$4:$I$29,S999,"Cubic","Extrapolate=Linear","MultiX=Average","Skip=True","Sort=True")</f>
        <v>13.695070889331705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46761</v>
      </c>
      <c r="T1000" s="43">
        <f ca="1">_xll.BInterpol('Base CDI'!$H$4:$H$28,'Base CDI'!$J$4:$J$29,S1000,"Cubic","Extrapolate=Linear","MultiX=Average","Skip=True","Sort=True")</f>
        <v>13.958129778061913</v>
      </c>
      <c r="U1000" s="43">
        <f ca="1">_xll.BInterpol('Base CDI'!$H$4:$H$28,'Base CDI'!$I$4:$I$29,S1000,"Cubic","Extrapolate=Linear","MultiX=Average","Skip=True","Sort=True")</f>
        <v>13.695092425665933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46762</v>
      </c>
      <c r="T1001" s="43">
        <f ca="1">_xll.BInterpol('Base CDI'!$H$4:$H$28,'Base CDI'!$J$4:$J$29,S1001,"Cubic","Extrapolate=Linear","MultiX=Average","Skip=True","Sort=True")</f>
        <v>13.958158638820672</v>
      </c>
      <c r="U1001" s="43">
        <f ca="1">_xll.BInterpol('Base CDI'!$H$4:$H$28,'Base CDI'!$I$4:$I$29,S1001,"Cubic","Extrapolate=Linear","MultiX=Average","Skip=True","Sort=True")</f>
        <v>13.695116401074234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46763</v>
      </c>
      <c r="T1002" s="43">
        <f ca="1">_xll.BInterpol('Base CDI'!$H$4:$H$28,'Base CDI'!$J$4:$J$29,S1002,"Cubic","Extrapolate=Linear","MultiX=Average","Skip=True","Sort=True")</f>
        <v>13.95818955323695</v>
      </c>
      <c r="U1002" s="43">
        <f ca="1">_xll.BInterpol('Base CDI'!$H$4:$H$28,'Base CDI'!$I$4:$I$29,S1002,"Cubic","Extrapolate=Linear","MultiX=Average","Skip=True","Sort=True")</f>
        <v>13.69514280966437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46764</v>
      </c>
      <c r="T1003" s="43">
        <f ca="1">_xll.BInterpol('Base CDI'!$H$4:$H$28,'Base CDI'!$J$4:$J$29,S1003,"Cubic","Extrapolate=Linear","MultiX=Average","Skip=True","Sort=True")</f>
        <v>13.958222516673557</v>
      </c>
      <c r="U1003" s="43">
        <f ca="1">_xll.BInterpol('Base CDI'!$H$4:$H$28,'Base CDI'!$I$4:$I$29,S1003,"Cubic","Extrapolate=Linear","MultiX=Average","Skip=True","Sort=True")</f>
        <v>13.695171645544102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46765</v>
      </c>
      <c r="T1004" s="43">
        <f ca="1">_xll.BInterpol('Base CDI'!$H$4:$H$28,'Base CDI'!$J$4:$J$29,S1004,"Cubic","Extrapolate=Linear","MultiX=Average","Skip=True","Sort=True")</f>
        <v>13.958257524493298</v>
      </c>
      <c r="U1004" s="43">
        <f ca="1">_xll.BInterpol('Base CDI'!$H$4:$H$28,'Base CDI'!$I$4:$I$29,S1004,"Cubic","Extrapolate=Linear","MultiX=Average","Skip=True","Sort=True")</f>
        <v>13.695202902821192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46766</v>
      </c>
      <c r="T1005" s="43">
        <f ca="1">_xll.BInterpol('Base CDI'!$H$4:$H$28,'Base CDI'!$J$4:$J$29,S1005,"Cubic","Extrapolate=Linear","MultiX=Average","Skip=True","Sort=True")</f>
        <v>13.958294572058987</v>
      </c>
      <c r="U1005" s="43">
        <f ca="1">_xll.BInterpol('Base CDI'!$H$4:$H$28,'Base CDI'!$I$4:$I$29,S1005,"Cubic","Extrapolate=Linear","MultiX=Average","Skip=True","Sort=True")</f>
        <v>13.695236575603401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46767</v>
      </c>
      <c r="T1006" s="43">
        <f ca="1">_xll.BInterpol('Base CDI'!$H$4:$H$28,'Base CDI'!$J$4:$J$29,S1006,"Cubic","Extrapolate=Linear","MultiX=Average","Skip=True","Sort=True")</f>
        <v>13.95833365473343</v>
      </c>
      <c r="U1006" s="43">
        <f ca="1">_xll.BInterpol('Base CDI'!$H$4:$H$28,'Base CDI'!$I$4:$I$29,S1006,"Cubic","Extrapolate=Linear","MultiX=Average","Skip=True","Sort=True")</f>
        <v>13.69527265799849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46768</v>
      </c>
      <c r="T1007" s="43">
        <f ca="1">_xll.BInterpol('Base CDI'!$H$4:$H$28,'Base CDI'!$J$4:$J$29,S1007,"Cubic","Extrapolate=Linear","MultiX=Average","Skip=True","Sort=True")</f>
        <v>13.958374767879436</v>
      </c>
      <c r="U1007" s="43">
        <f ca="1">_xll.BInterpol('Base CDI'!$H$4:$H$28,'Base CDI'!$I$4:$I$29,S1007,"Cubic","Extrapolate=Linear","MultiX=Average","Skip=True","Sort=True")</f>
        <v>13.695311144114223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46769</v>
      </c>
      <c r="T1008" s="43">
        <f ca="1">_xll.BInterpol('Base CDI'!$H$4:$H$28,'Base CDI'!$J$4:$J$29,S1008,"Cubic","Extrapolate=Linear","MultiX=Average","Skip=True","Sort=True")</f>
        <v>13.958417906859813</v>
      </c>
      <c r="U1008" s="43">
        <f ca="1">_xll.BInterpol('Base CDI'!$H$4:$H$28,'Base CDI'!$I$4:$I$29,S1008,"Cubic","Extrapolate=Linear","MultiX=Average","Skip=True","Sort=True")</f>
        <v>13.695352028058359</v>
      </c>
    </row>
    <row r="1009" spans="16:21" x14ac:dyDescent="0.25">
      <c r="P1009" s="10">
        <v>35979</v>
      </c>
      <c r="Q1009">
        <v>3.530605</v>
      </c>
      <c r="S1009" s="42">
        <f t="shared" ca="1" si="20"/>
        <v>46770</v>
      </c>
      <c r="T1009" s="43">
        <f ca="1">_xll.BInterpol('Base CDI'!$H$4:$H$28,'Base CDI'!$J$4:$J$29,S1009,"Cubic","Extrapolate=Linear","MultiX=Average","Skip=True","Sort=True")</f>
        <v>13.958463067037369</v>
      </c>
      <c r="U1009" s="43">
        <f ca="1">_xll.BInterpol('Base CDI'!$H$4:$H$28,'Base CDI'!$I$4:$I$29,S1009,"Cubic","Extrapolate=Linear","MultiX=Average","Skip=True","Sort=True")</f>
        <v>13.695395303938659</v>
      </c>
    </row>
    <row r="1010" spans="16:21" x14ac:dyDescent="0.25">
      <c r="P1010" s="10">
        <v>35982</v>
      </c>
      <c r="Q1010">
        <v>3.533201</v>
      </c>
      <c r="S1010" s="42">
        <f t="shared" ca="1" si="20"/>
        <v>46771</v>
      </c>
      <c r="T1010" s="43">
        <f ca="1">_xll.BInterpol('Base CDI'!$H$4:$H$28,'Base CDI'!$J$4:$J$29,S1010,"Cubic","Extrapolate=Linear","MultiX=Average","Skip=True","Sort=True")</f>
        <v>13.958510243774914</v>
      </c>
      <c r="U1010" s="43">
        <f ca="1">_xll.BInterpol('Base CDI'!$H$4:$H$28,'Base CDI'!$I$4:$I$29,S1010,"Cubic","Extrapolate=Linear","MultiX=Average","Skip=True","Sort=True")</f>
        <v>13.695440965862886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46772</v>
      </c>
      <c r="T1011" s="43">
        <f ca="1">_xll.BInterpol('Base CDI'!$H$4:$H$28,'Base CDI'!$J$4:$J$29,S1011,"Cubic","Extrapolate=Linear","MultiX=Average","Skip=True","Sort=True")</f>
        <v>13.958559432435257</v>
      </c>
      <c r="U1011" s="43">
        <f ca="1">_xll.BInterpol('Base CDI'!$H$4:$H$28,'Base CDI'!$I$4:$I$29,S1011,"Cubic","Extrapolate=Linear","MultiX=Average","Skip=True","Sort=True")</f>
        <v>13.695489007938804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46773</v>
      </c>
      <c r="T1012" s="43">
        <f ca="1">_xll.BInterpol('Base CDI'!$H$4:$H$28,'Base CDI'!$J$4:$J$29,S1012,"Cubic","Extrapolate=Linear","MultiX=Average","Skip=True","Sort=True")</f>
        <v>13.958610628381205</v>
      </c>
      <c r="U1012" s="43">
        <f ca="1">_xll.BInterpol('Base CDI'!$H$4:$H$28,'Base CDI'!$I$4:$I$29,S1012,"Cubic","Extrapolate=Linear","MultiX=Average","Skip=True","Sort=True")</f>
        <v>13.695539424274168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46774</v>
      </c>
      <c r="T1013" s="43">
        <f ca="1">_xll.BInterpol('Base CDI'!$H$4:$H$28,'Base CDI'!$J$4:$J$29,S1013,"Cubic","Extrapolate=Linear","MultiX=Average","Skip=True","Sort=True")</f>
        <v>13.958663826975567</v>
      </c>
      <c r="U1013" s="43">
        <f ca="1">_xll.BInterpol('Base CDI'!$H$4:$H$28,'Base CDI'!$I$4:$I$29,S1013,"Cubic","Extrapolate=Linear","MultiX=Average","Skip=True","Sort=True")</f>
        <v>13.695592208976747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46775</v>
      </c>
      <c r="T1014" s="43">
        <f ca="1">_xll.BInterpol('Base CDI'!$H$4:$H$28,'Base CDI'!$J$4:$J$29,S1014,"Cubic","Extrapolate=Linear","MultiX=Average","Skip=True","Sort=True")</f>
        <v>13.958719023581152</v>
      </c>
      <c r="U1014" s="43">
        <f ca="1">_xll.BInterpol('Base CDI'!$H$4:$H$28,'Base CDI'!$I$4:$I$29,S1014,"Cubic","Extrapolate=Linear","MultiX=Average","Skip=True","Sort=True")</f>
        <v>13.695647356154296</v>
      </c>
    </row>
    <row r="1015" spans="16:21" x14ac:dyDescent="0.25">
      <c r="P1015" s="10">
        <v>35989</v>
      </c>
      <c r="Q1015">
        <v>3.546227</v>
      </c>
      <c r="S1015" s="42">
        <f t="shared" ca="1" si="20"/>
        <v>46776</v>
      </c>
      <c r="T1015" s="43">
        <f ca="1">_xll.BInterpol('Base CDI'!$H$4:$H$28,'Base CDI'!$J$4:$J$29,S1015,"Cubic","Extrapolate=Linear","MultiX=Average","Skip=True","Sort=True")</f>
        <v>13.958776213560768</v>
      </c>
      <c r="U1015" s="43">
        <f ca="1">_xll.BInterpol('Base CDI'!$H$4:$H$28,'Base CDI'!$I$4:$I$29,S1015,"Cubic","Extrapolate=Linear","MultiX=Average","Skip=True","Sort=True")</f>
        <v>13.695704859914581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46777</v>
      </c>
      <c r="T1016" s="43">
        <f ca="1">_xll.BInterpol('Base CDI'!$H$4:$H$28,'Base CDI'!$J$4:$J$29,S1016,"Cubic","Extrapolate=Linear","MultiX=Average","Skip=True","Sort=True")</f>
        <v>13.958835392277223</v>
      </c>
      <c r="U1016" s="43">
        <f ca="1">_xll.BInterpol('Base CDI'!$H$4:$H$28,'Base CDI'!$I$4:$I$29,S1016,"Cubic","Extrapolate=Linear","MultiX=Average","Skip=True","Sort=True")</f>
        <v>13.695764714365362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46778</v>
      </c>
      <c r="T1017" s="43">
        <f ca="1">_xll.BInterpol('Base CDI'!$H$4:$H$28,'Base CDI'!$J$4:$J$29,S1017,"Cubic","Extrapolate=Linear","MultiX=Average","Skip=True","Sort=True")</f>
        <v>13.958896555093329</v>
      </c>
      <c r="U1017" s="43">
        <f ca="1">_xll.BInterpol('Base CDI'!$H$4:$H$28,'Base CDI'!$I$4:$I$29,S1017,"Cubic","Extrapolate=Linear","MultiX=Average","Skip=True","Sort=True")</f>
        <v>13.695826913614402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46779</v>
      </c>
      <c r="T1018" s="43">
        <f ca="1">_xll.BInterpol('Base CDI'!$H$4:$H$28,'Base CDI'!$J$4:$J$29,S1018,"Cubic","Extrapolate=Linear","MultiX=Average","Skip=True","Sort=True")</f>
        <v>13.95895969737189</v>
      </c>
      <c r="U1018" s="43">
        <f ca="1">_xll.BInterpol('Base CDI'!$H$4:$H$28,'Base CDI'!$I$4:$I$29,S1018,"Cubic","Extrapolate=Linear","MultiX=Average","Skip=True","Sort=True")</f>
        <v>13.695891451769459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46780</v>
      </c>
      <c r="T1019" s="43">
        <f ca="1">_xll.BInterpol('Base CDI'!$H$4:$H$28,'Base CDI'!$J$4:$J$29,S1019,"Cubic","Extrapolate=Linear","MultiX=Average","Skip=True","Sort=True")</f>
        <v>13.959024814475718</v>
      </c>
      <c r="U1019" s="43">
        <f ca="1">_xll.BInterpol('Base CDI'!$H$4:$H$28,'Base CDI'!$I$4:$I$29,S1019,"Cubic","Extrapolate=Linear","MultiX=Average","Skip=True","Sort=True")</f>
        <v>13.695958322938298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46781</v>
      </c>
      <c r="T1020" s="43">
        <f ca="1">_xll.BInterpol('Base CDI'!$H$4:$H$28,'Base CDI'!$J$4:$J$29,S1020,"Cubic","Extrapolate=Linear","MultiX=Average","Skip=True","Sort=True")</f>
        <v>13.95909190176762</v>
      </c>
      <c r="U1020" s="43">
        <f ca="1">_xll.BInterpol('Base CDI'!$H$4:$H$28,'Base CDI'!$I$4:$I$29,S1020,"Cubic","Extrapolate=Linear","MultiX=Average","Skip=True","Sort=True")</f>
        <v>13.696027521228679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46782</v>
      </c>
      <c r="T1021" s="43">
        <f ca="1">_xll.BInterpol('Base CDI'!$H$4:$H$28,'Base CDI'!$J$4:$J$29,S1021,"Cubic","Extrapolate=Linear","MultiX=Average","Skip=True","Sort=True")</f>
        <v>13.959160954610404</v>
      </c>
      <c r="U1021" s="43">
        <f ca="1">_xll.BInterpol('Base CDI'!$H$4:$H$28,'Base CDI'!$I$4:$I$29,S1021,"Cubic","Extrapolate=Linear","MultiX=Average","Skip=True","Sort=True")</f>
        <v>13.696099040748365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46783</v>
      </c>
      <c r="T1022" s="43">
        <f ca="1">_xll.BInterpol('Base CDI'!$H$4:$H$28,'Base CDI'!$J$4:$J$29,S1022,"Cubic","Extrapolate=Linear","MultiX=Average","Skip=True","Sort=True")</f>
        <v>13.959231968366881</v>
      </c>
      <c r="U1022" s="43">
        <f ca="1">_xll.BInterpol('Base CDI'!$H$4:$H$28,'Base CDI'!$I$4:$I$29,S1022,"Cubic","Extrapolate=Linear","MultiX=Average","Skip=True","Sort=True")</f>
        <v>13.696172875605114</v>
      </c>
    </row>
    <row r="1023" spans="16:21" x14ac:dyDescent="0.25">
      <c r="P1023" s="10">
        <v>35999</v>
      </c>
      <c r="Q1023">
        <v>3.567148</v>
      </c>
      <c r="S1023" s="42">
        <f t="shared" ca="1" si="20"/>
        <v>46784</v>
      </c>
      <c r="T1023" s="43">
        <f ca="1">_xll.BInterpol('Base CDI'!$H$4:$H$28,'Base CDI'!$J$4:$J$29,S1023,"Cubic","Extrapolate=Linear","MultiX=Average","Skip=True","Sort=True")</f>
        <v>13.959304938399857</v>
      </c>
      <c r="U1023" s="43">
        <f ca="1">_xll.BInterpol('Base CDI'!$H$4:$H$28,'Base CDI'!$I$4:$I$29,S1023,"Cubic","Extrapolate=Linear","MultiX=Average","Skip=True","Sort=True")</f>
        <v>13.696249019906691</v>
      </c>
    </row>
    <row r="1024" spans="16:21" x14ac:dyDescent="0.25">
      <c r="P1024" s="10">
        <v>36000</v>
      </c>
      <c r="Q1024">
        <v>3.56975</v>
      </c>
      <c r="S1024" s="42">
        <f t="shared" ca="1" si="20"/>
        <v>46785</v>
      </c>
      <c r="T1024" s="43">
        <f ca="1">_xll.BInterpol('Base CDI'!$H$4:$H$28,'Base CDI'!$J$4:$J$29,S1024,"Cubic","Extrapolate=Linear","MultiX=Average","Skip=True","Sort=True")</f>
        <v>13.959379860072142</v>
      </c>
      <c r="U1024" s="43">
        <f ca="1">_xll.BInterpol('Base CDI'!$H$4:$H$28,'Base CDI'!$I$4:$I$29,S1024,"Cubic","Extrapolate=Linear","MultiX=Average","Skip=True","Sort=True")</f>
        <v>13.696327467760858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46786</v>
      </c>
      <c r="T1025" s="43">
        <f ca="1">_xll.BInterpol('Base CDI'!$H$4:$H$28,'Base CDI'!$J$4:$J$29,S1025,"Cubic","Extrapolate=Linear","MultiX=Average","Skip=True","Sort=True")</f>
        <v>13.959456728746545</v>
      </c>
      <c r="U1025" s="43">
        <f ca="1">_xll.BInterpol('Base CDI'!$H$4:$H$28,'Base CDI'!$I$4:$I$29,S1025,"Cubic","Extrapolate=Linear","MultiX=Average","Skip=True","Sort=True")</f>
        <v>13.696408213275372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46787</v>
      </c>
      <c r="T1026" s="43">
        <f ca="1">_xll.BInterpol('Base CDI'!$H$4:$H$28,'Base CDI'!$J$4:$J$29,S1026,"Cubic","Extrapolate=Linear","MultiX=Average","Skip=True","Sort=True")</f>
        <v>13.959535539785874</v>
      </c>
      <c r="U1026" s="43">
        <f ca="1">_xll.BInterpol('Base CDI'!$H$4:$H$28,'Base CDI'!$I$4:$I$29,S1026,"Cubic","Extrapolate=Linear","MultiX=Average","Skip=True","Sort=True")</f>
        <v>13.696491250557999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46788</v>
      </c>
      <c r="T1027" s="43">
        <f ca="1">_xll.BInterpol('Base CDI'!$H$4:$H$28,'Base CDI'!$J$4:$J$29,S1027,"Cubic","Extrapolate=Linear","MultiX=Average","Skip=True","Sort=True")</f>
        <v>13.959616288552935</v>
      </c>
      <c r="U1027" s="43">
        <f ca="1">_xll.BInterpol('Base CDI'!$H$4:$H$28,'Base CDI'!$I$4:$I$29,S1027,"Cubic","Extrapolate=Linear","MultiX=Average","Skip=True","Sort=True")</f>
        <v>13.6965765737165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46789</v>
      </c>
      <c r="T1028" s="43">
        <f ca="1">_xll.BInterpol('Base CDI'!$H$4:$H$28,'Base CDI'!$J$4:$J$29,S1028,"Cubic","Extrapolate=Linear","MultiX=Average","Skip=True","Sort=True")</f>
        <v>13.959698970410541</v>
      </c>
      <c r="U1028" s="43">
        <f ca="1">_xll.BInterpol('Base CDI'!$H$4:$H$28,'Base CDI'!$I$4:$I$29,S1028,"Cubic","Extrapolate=Linear","MultiX=Average","Skip=True","Sort=True")</f>
        <v>13.696664176858635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46790</v>
      </c>
      <c r="T1029" s="43">
        <f ca="1">_xll.BInterpol('Base CDI'!$H$4:$H$28,'Base CDI'!$J$4:$J$29,S1029,"Cubic","Extrapolate=Linear","MultiX=Average","Skip=True","Sort=True")</f>
        <v>13.959783580721499</v>
      </c>
      <c r="U1029" s="43">
        <f ca="1">_xll.BInterpol('Base CDI'!$H$4:$H$28,'Base CDI'!$I$4:$I$29,S1029,"Cubic","Extrapolate=Linear","MultiX=Average","Skip=True","Sort=True")</f>
        <v>13.696754054092166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46791</v>
      </c>
      <c r="T1030" s="43">
        <f ca="1">_xll.BInterpol('Base CDI'!$H$4:$H$28,'Base CDI'!$J$4:$J$29,S1030,"Cubic","Extrapolate=Linear","MultiX=Average","Skip=True","Sort=True")</f>
        <v>13.959870114848616</v>
      </c>
      <c r="U1030" s="43">
        <f ca="1">_xll.BInterpol('Base CDI'!$H$4:$H$28,'Base CDI'!$I$4:$I$29,S1030,"Cubic","Extrapolate=Linear","MultiX=Average","Skip=True","Sort=True")</f>
        <v>13.696846199524854</v>
      </c>
    </row>
    <row r="1031" spans="16:21" x14ac:dyDescent="0.25">
      <c r="P1031" s="10">
        <v>36011</v>
      </c>
      <c r="Q1031">
        <v>3.587656</v>
      </c>
      <c r="S1031" s="42">
        <f t="shared" ca="1" si="20"/>
        <v>46792</v>
      </c>
      <c r="T1031" s="43">
        <f ca="1">_xll.BInterpol('Base CDI'!$H$4:$H$28,'Base CDI'!$J$4:$J$29,S1031,"Cubic","Extrapolate=Linear","MultiX=Average","Skip=True","Sort=True")</f>
        <v>13.959958568154702</v>
      </c>
      <c r="U1031" s="43">
        <f ca="1">_xll.BInterpol('Base CDI'!$H$4:$H$28,'Base CDI'!$I$4:$I$29,S1031,"Cubic","Extrapolate=Linear","MultiX=Average","Skip=True","Sort=True")</f>
        <v>13.696940607264462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46793</v>
      </c>
      <c r="T1032" s="43">
        <f ca="1">_xll.BInterpol('Base CDI'!$H$4:$H$28,'Base CDI'!$J$4:$J$29,S1032,"Cubic","Extrapolate=Linear","MultiX=Average","Skip=True","Sort=True")</f>
        <v>13.960048936002567</v>
      </c>
      <c r="U1032" s="43">
        <f ca="1">_xll.BInterpol('Base CDI'!$H$4:$H$28,'Base CDI'!$I$4:$I$29,S1032,"Cubic","Extrapolate=Linear","MultiX=Average","Skip=True","Sort=True")</f>
        <v>13.697037271418752</v>
      </c>
    </row>
    <row r="1033" spans="16:21" x14ac:dyDescent="0.25">
      <c r="P1033" s="10">
        <v>36013</v>
      </c>
      <c r="Q1033">
        <v>3.592714</v>
      </c>
      <c r="S1033" s="42">
        <f t="shared" ca="1" si="20"/>
        <v>46794</v>
      </c>
      <c r="T1033" s="43">
        <f ca="1">_xll.BInterpol('Base CDI'!$H$4:$H$28,'Base CDI'!$J$4:$J$29,S1033,"Cubic","Extrapolate=Linear","MultiX=Average","Skip=True","Sort=True")</f>
        <v>13.960141213755016</v>
      </c>
      <c r="U1033" s="43">
        <f ca="1">_xll.BInterpol('Base CDI'!$H$4:$H$28,'Base CDI'!$I$4:$I$29,S1033,"Cubic","Extrapolate=Linear","MultiX=Average","Skip=True","Sort=True")</f>
        <v>13.697136186095483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46795</v>
      </c>
      <c r="T1034" s="43">
        <f ca="1">_xll.BInterpol('Base CDI'!$H$4:$H$28,'Base CDI'!$J$4:$J$29,S1034,"Cubic","Extrapolate=Linear","MultiX=Average","Skip=True","Sort=True")</f>
        <v>13.960235396774859</v>
      </c>
      <c r="U1034" s="43">
        <f ca="1">_xll.BInterpol('Base CDI'!$H$4:$H$28,'Base CDI'!$I$4:$I$29,S1034,"Cubic","Extrapolate=Linear","MultiX=Average","Skip=True","Sort=True")</f>
        <v>13.697237345402419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46796</v>
      </c>
      <c r="T1035" s="43">
        <f ca="1">_xll.BInterpol('Base CDI'!$H$4:$H$28,'Base CDI'!$J$4:$J$29,S1035,"Cubic","Extrapolate=Linear","MultiX=Average","Skip=True","Sort=True")</f>
        <v>13.960331480424907</v>
      </c>
      <c r="U1035" s="43">
        <f ca="1">_xll.BInterpol('Base CDI'!$H$4:$H$28,'Base CDI'!$I$4:$I$29,S1035,"Cubic","Extrapolate=Linear","MultiX=Average","Skip=True","Sort=True")</f>
        <v>13.697340743447318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46797</v>
      </c>
      <c r="T1036" s="43">
        <f ca="1">_xll.BInterpol('Base CDI'!$H$4:$H$28,'Base CDI'!$J$4:$J$29,S1036,"Cubic","Extrapolate=Linear","MultiX=Average","Skip=True","Sort=True")</f>
        <v>13.960429460067965</v>
      </c>
      <c r="U1036" s="43">
        <f ca="1">_xll.BInterpol('Base CDI'!$H$4:$H$28,'Base CDI'!$I$4:$I$29,S1036,"Cubic","Extrapolate=Linear","MultiX=Average","Skip=True","Sort=True")</f>
        <v>13.697446374337947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46798</v>
      </c>
      <c r="T1037" s="43">
        <f ca="1">_xll.BInterpol('Base CDI'!$H$4:$H$28,'Base CDI'!$J$4:$J$29,S1037,"Cubic","Extrapolate=Linear","MultiX=Average","Skip=True","Sort=True")</f>
        <v>13.960529331066844</v>
      </c>
      <c r="U1037" s="43">
        <f ca="1">_xll.BInterpol('Base CDI'!$H$4:$H$28,'Base CDI'!$I$4:$I$29,S1037,"Cubic","Extrapolate=Linear","MultiX=Average","Skip=True","Sort=True")</f>
        <v>13.697554232182062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46799</v>
      </c>
      <c r="T1038" s="43">
        <f ca="1">_xll.BInterpol('Base CDI'!$H$4:$H$28,'Base CDI'!$J$4:$J$29,S1038,"Cubic","Extrapolate=Linear","MultiX=Average","Skip=True","Sort=True")</f>
        <v>13.960631088784353</v>
      </c>
      <c r="U1038" s="43">
        <f ca="1">_xll.BInterpol('Base CDI'!$H$4:$H$28,'Base CDI'!$I$4:$I$29,S1038,"Cubic","Extrapolate=Linear","MultiX=Average","Skip=True","Sort=True")</f>
        <v>13.697664311087429</v>
      </c>
    </row>
    <row r="1039" spans="16:21" x14ac:dyDescent="0.25">
      <c r="P1039" s="10">
        <v>36021</v>
      </c>
      <c r="Q1039">
        <v>3.607802</v>
      </c>
      <c r="S1039" s="42">
        <f t="shared" ca="1" si="21"/>
        <v>46800</v>
      </c>
      <c r="T1039" s="43">
        <f ca="1">_xll.BInterpol('Base CDI'!$H$4:$H$28,'Base CDI'!$J$4:$J$29,S1039,"Cubic","Extrapolate=Linear","MultiX=Average","Skip=True","Sort=True")</f>
        <v>13.960734728583299</v>
      </c>
      <c r="U1039" s="43">
        <f ca="1">_xll.BInterpol('Base CDI'!$H$4:$H$28,'Base CDI'!$I$4:$I$29,S1039,"Cubic","Extrapolate=Linear","MultiX=Average","Skip=True","Sort=True")</f>
        <v>13.697776605161806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46801</v>
      </c>
      <c r="T1040" s="43">
        <f ca="1">_xll.BInterpol('Base CDI'!$H$4:$H$28,'Base CDI'!$J$4:$J$29,S1040,"Cubic","Extrapolate=Linear","MultiX=Average","Skip=True","Sort=True")</f>
        <v>13.960840245826491</v>
      </c>
      <c r="U1040" s="43">
        <f ca="1">_xll.BInterpol('Base CDI'!$H$4:$H$28,'Base CDI'!$I$4:$I$29,S1040,"Cubic","Extrapolate=Linear","MultiX=Average","Skip=True","Sort=True")</f>
        <v>13.697891108512957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46802</v>
      </c>
      <c r="T1041" s="43">
        <f ca="1">_xll.BInterpol('Base CDI'!$H$4:$H$28,'Base CDI'!$J$4:$J$29,S1041,"Cubic","Extrapolate=Linear","MultiX=Average","Skip=True","Sort=True")</f>
        <v>13.960947635876737</v>
      </c>
      <c r="U1041" s="43">
        <f ca="1">_xll.BInterpol('Base CDI'!$H$4:$H$28,'Base CDI'!$I$4:$I$29,S1041,"Cubic","Extrapolate=Linear","MultiX=Average","Skip=True","Sort=True")</f>
        <v>13.698007815248644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46803</v>
      </c>
      <c r="T1042" s="43">
        <f ca="1">_xll.BInterpol('Base CDI'!$H$4:$H$28,'Base CDI'!$J$4:$J$29,S1042,"Cubic","Extrapolate=Linear","MultiX=Average","Skip=True","Sort=True")</f>
        <v>13.961056894096846</v>
      </c>
      <c r="U1042" s="43">
        <f ca="1">_xll.BInterpol('Base CDI'!$H$4:$H$28,'Base CDI'!$I$4:$I$29,S1042,"Cubic","Extrapolate=Linear","MultiX=Average","Skip=True","Sort=True")</f>
        <v>13.698126719476626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46804</v>
      </c>
      <c r="T1043" s="43">
        <f ca="1">_xll.BInterpol('Base CDI'!$H$4:$H$28,'Base CDI'!$J$4:$J$29,S1043,"Cubic","Extrapolate=Linear","MultiX=Average","Skip=True","Sort=True")</f>
        <v>13.961168015849626</v>
      </c>
      <c r="U1043" s="43">
        <f ca="1">_xll.BInterpol('Base CDI'!$H$4:$H$28,'Base CDI'!$I$4:$I$29,S1043,"Cubic","Extrapolate=Linear","MultiX=Average","Skip=True","Sort=True")</f>
        <v>13.698247815304665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46805</v>
      </c>
      <c r="T1044" s="43">
        <f ca="1">_xll.BInterpol('Base CDI'!$H$4:$H$28,'Base CDI'!$J$4:$J$29,S1044,"Cubic","Extrapolate=Linear","MultiX=Average","Skip=True","Sort=True")</f>
        <v>13.961280996497889</v>
      </c>
      <c r="U1044" s="43">
        <f ca="1">_xll.BInterpol('Base CDI'!$H$4:$H$28,'Base CDI'!$I$4:$I$29,S1044,"Cubic","Extrapolate=Linear","MultiX=Average","Skip=True","Sort=True")</f>
        <v>13.698371096840525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46806</v>
      </c>
      <c r="T1045" s="43">
        <f ca="1">_xll.BInterpol('Base CDI'!$H$4:$H$28,'Base CDI'!$J$4:$J$29,S1045,"Cubic","Extrapolate=Linear","MultiX=Average","Skip=True","Sort=True")</f>
        <v>13.96139583140444</v>
      </c>
      <c r="U1045" s="43">
        <f ca="1">_xll.BInterpol('Base CDI'!$H$4:$H$28,'Base CDI'!$I$4:$I$29,S1045,"Cubic","Extrapolate=Linear","MultiX=Average","Skip=True","Sort=True")</f>
        <v>13.698496558191964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46807</v>
      </c>
      <c r="T1046" s="43">
        <f ca="1">_xll.BInterpol('Base CDI'!$H$4:$H$28,'Base CDI'!$J$4:$J$29,S1046,"Cubic","Extrapolate=Linear","MultiX=Average","Skip=True","Sort=True")</f>
        <v>13.961512515932087</v>
      </c>
      <c r="U1046" s="43">
        <f ca="1">_xll.BInterpol('Base CDI'!$H$4:$H$28,'Base CDI'!$I$4:$I$29,S1046,"Cubic","Extrapolate=Linear","MultiX=Average","Skip=True","Sort=True")</f>
        <v>13.698624193466747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46808</v>
      </c>
      <c r="T1047" s="43">
        <f ca="1">_xll.BInterpol('Base CDI'!$H$4:$H$28,'Base CDI'!$J$4:$J$29,S1047,"Cubic","Extrapolate=Linear","MultiX=Average","Skip=True","Sort=True")</f>
        <v>13.961631045443642</v>
      </c>
      <c r="U1047" s="43">
        <f ca="1">_xll.BInterpol('Base CDI'!$H$4:$H$28,'Base CDI'!$I$4:$I$29,S1047,"Cubic","Extrapolate=Linear","MultiX=Average","Skip=True","Sort=True")</f>
        <v>13.698753996772634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46809</v>
      </c>
      <c r="T1048" s="43">
        <f ca="1">_xll.BInterpol('Base CDI'!$H$4:$H$28,'Base CDI'!$J$4:$J$29,S1048,"Cubic","Extrapolate=Linear","MultiX=Average","Skip=True","Sort=True")</f>
        <v>13.961751415301912</v>
      </c>
      <c r="U1048" s="43">
        <f ca="1">_xll.BInterpol('Base CDI'!$H$4:$H$28,'Base CDI'!$I$4:$I$29,S1048,"Cubic","Extrapolate=Linear","MultiX=Average","Skip=True","Sort=True")</f>
        <v>13.698885962217386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46810</v>
      </c>
      <c r="T1049" s="43">
        <f ca="1">_xll.BInterpol('Base CDI'!$H$4:$H$28,'Base CDI'!$J$4:$J$29,S1049,"Cubic","Extrapolate=Linear","MultiX=Average","Skip=True","Sort=True")</f>
        <v>13.961873620869705</v>
      </c>
      <c r="U1049" s="43">
        <f ca="1">_xll.BInterpol('Base CDI'!$H$4:$H$28,'Base CDI'!$I$4:$I$29,S1049,"Cubic","Extrapolate=Linear","MultiX=Average","Skip=True","Sort=True")</f>
        <v>13.699020083908765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46811</v>
      </c>
      <c r="T1050" s="43">
        <f ca="1">_xll.BInterpol('Base CDI'!$H$4:$H$28,'Base CDI'!$J$4:$J$29,S1050,"Cubic","Extrapolate=Linear","MultiX=Average","Skip=True","Sort=True")</f>
        <v>13.961997657509828</v>
      </c>
      <c r="U1050" s="43">
        <f ca="1">_xll.BInterpol('Base CDI'!$H$4:$H$28,'Base CDI'!$I$4:$I$29,S1050,"Cubic","Extrapolate=Linear","MultiX=Average","Skip=True","Sort=True")</f>
        <v>13.699156355954532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46812</v>
      </c>
      <c r="T1051" s="43">
        <f ca="1">_xll.BInterpol('Base CDI'!$H$4:$H$28,'Base CDI'!$J$4:$J$29,S1051,"Cubic","Extrapolate=Linear","MultiX=Average","Skip=True","Sort=True")</f>
        <v>13.962123520585093</v>
      </c>
      <c r="U1051" s="43">
        <f ca="1">_xll.BInterpol('Base CDI'!$H$4:$H$28,'Base CDI'!$I$4:$I$29,S1051,"Cubic","Extrapolate=Linear","MultiX=Average","Skip=True","Sort=True")</f>
        <v>13.69929477246245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46813</v>
      </c>
      <c r="T1052" s="43">
        <f ca="1">_xll.BInterpol('Base CDI'!$H$4:$H$28,'Base CDI'!$J$4:$J$29,S1052,"Cubic","Extrapolate=Linear","MultiX=Average","Skip=True","Sort=True")</f>
        <v>13.962251205458307</v>
      </c>
      <c r="U1052" s="43">
        <f ca="1">_xll.BInterpol('Base CDI'!$H$4:$H$28,'Base CDI'!$I$4:$I$29,S1052,"Cubic","Extrapolate=Linear","MultiX=Average","Skip=True","Sort=True")</f>
        <v>13.69943532754028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46814</v>
      </c>
      <c r="T1053" s="43">
        <f ca="1">_xll.BInterpol('Base CDI'!$H$4:$H$28,'Base CDI'!$J$4:$J$29,S1053,"Cubic","Extrapolate=Linear","MultiX=Average","Skip=True","Sort=True")</f>
        <v>13.962380707492279</v>
      </c>
      <c r="U1053" s="43">
        <f ca="1">_xll.BInterpol('Base CDI'!$H$4:$H$28,'Base CDI'!$I$4:$I$29,S1053,"Cubic","Extrapolate=Linear","MultiX=Average","Skip=True","Sort=True")</f>
        <v>13.699578015295783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46815</v>
      </c>
      <c r="T1054" s="43">
        <f ca="1">_xll.BInterpol('Base CDI'!$H$4:$H$28,'Base CDI'!$J$4:$J$29,S1054,"Cubic","Extrapolate=Linear","MultiX=Average","Skip=True","Sort=True")</f>
        <v>13.962512022049816</v>
      </c>
      <c r="U1054" s="43">
        <f ca="1">_xll.BInterpol('Base CDI'!$H$4:$H$28,'Base CDI'!$I$4:$I$29,S1054,"Cubic","Extrapolate=Linear","MultiX=Average","Skip=True","Sort=True")</f>
        <v>13.69972282983672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46816</v>
      </c>
      <c r="T1055" s="43">
        <f ca="1">_xll.BInterpol('Base CDI'!$H$4:$H$28,'Base CDI'!$J$4:$J$29,S1055,"Cubic","Extrapolate=Linear","MultiX=Average","Skip=True","Sort=True")</f>
        <v>13.962645144493729</v>
      </c>
      <c r="U1055" s="43">
        <f ca="1">_xll.BInterpol('Base CDI'!$H$4:$H$28,'Base CDI'!$I$4:$I$29,S1055,"Cubic","Extrapolate=Linear","MultiX=Average","Skip=True","Sort=True")</f>
        <v>13.699869765270854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46817</v>
      </c>
      <c r="T1056" s="43">
        <f ca="1">_xll.BInterpol('Base CDI'!$H$4:$H$28,'Base CDI'!$J$4:$J$29,S1056,"Cubic","Extrapolate=Linear","MultiX=Average","Skip=True","Sort=True")</f>
        <v>13.962780070186826</v>
      </c>
      <c r="U1056" s="43">
        <f ca="1">_xll.BInterpol('Base CDI'!$H$4:$H$28,'Base CDI'!$I$4:$I$29,S1056,"Cubic","Extrapolate=Linear","MultiX=Average","Skip=True","Sort=True")</f>
        <v>13.700018815705945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46818</v>
      </c>
      <c r="T1057" s="43">
        <f ca="1">_xll.BInterpol('Base CDI'!$H$4:$H$28,'Base CDI'!$J$4:$J$29,S1057,"Cubic","Extrapolate=Linear","MultiX=Average","Skip=True","Sort=True")</f>
        <v>13.962916794491914</v>
      </c>
      <c r="U1057" s="43">
        <f ca="1">_xll.BInterpol('Base CDI'!$H$4:$H$28,'Base CDI'!$I$4:$I$29,S1057,"Cubic","Extrapolate=Linear","MultiX=Average","Skip=True","Sort=True")</f>
        <v>13.700169975249757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46819</v>
      </c>
      <c r="T1058" s="43">
        <f ca="1">_xll.BInterpol('Base CDI'!$H$4:$H$28,'Base CDI'!$J$4:$J$29,S1058,"Cubic","Extrapolate=Linear","MultiX=Average","Skip=True","Sort=True")</f>
        <v>13.963055312771804</v>
      </c>
      <c r="U1058" s="43">
        <f ca="1">_xll.BInterpol('Base CDI'!$H$4:$H$28,'Base CDI'!$I$4:$I$29,S1058,"Cubic","Extrapolate=Linear","MultiX=Average","Skip=True","Sort=True")</f>
        <v>13.70032323801005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46820</v>
      </c>
      <c r="T1059" s="43">
        <f ca="1">_xll.BInterpol('Base CDI'!$H$4:$H$28,'Base CDI'!$J$4:$J$29,S1059,"Cubic","Extrapolate=Linear","MultiX=Average","Skip=True","Sort=True")</f>
        <v>13.963195620389302</v>
      </c>
      <c r="U1059" s="43">
        <f ca="1">_xll.BInterpol('Base CDI'!$H$4:$H$28,'Base CDI'!$I$4:$I$29,S1059,"Cubic","Extrapolate=Linear","MultiX=Average","Skip=True","Sort=True")</f>
        <v>13.700478598094584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46821</v>
      </c>
      <c r="T1060" s="43">
        <f ca="1">_xll.BInterpol('Base CDI'!$H$4:$H$28,'Base CDI'!$J$4:$J$29,S1060,"Cubic","Extrapolate=Linear","MultiX=Average","Skip=True","Sort=True")</f>
        <v>13.963337712707217</v>
      </c>
      <c r="U1060" s="43">
        <f ca="1">_xll.BInterpol('Base CDI'!$H$4:$H$28,'Base CDI'!$I$4:$I$29,S1060,"Cubic","Extrapolate=Linear","MultiX=Average","Skip=True","Sort=True")</f>
        <v>13.700636049611123</v>
      </c>
    </row>
    <row r="1061" spans="16:21" x14ac:dyDescent="0.25">
      <c r="P1061" s="10">
        <v>36054</v>
      </c>
      <c r="Q1061">
        <v>3.674531</v>
      </c>
      <c r="S1061" s="42">
        <f t="shared" ca="1" si="21"/>
        <v>46822</v>
      </c>
      <c r="T1061" s="43">
        <f ca="1">_xll.BInterpol('Base CDI'!$H$4:$H$28,'Base CDI'!$J$4:$J$29,S1061,"Cubic","Extrapolate=Linear","MultiX=Average","Skip=True","Sort=True")</f>
        <v>13.96348158508836</v>
      </c>
      <c r="U1061" s="43">
        <f ca="1">_xll.BInterpol('Base CDI'!$H$4:$H$28,'Base CDI'!$I$4:$I$29,S1061,"Cubic","Extrapolate=Linear","MultiX=Average","Skip=True","Sort=True")</f>
        <v>13.700795586667427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46823</v>
      </c>
      <c r="T1062" s="43">
        <f ca="1">_xll.BInterpol('Base CDI'!$H$4:$H$28,'Base CDI'!$J$4:$J$29,S1062,"Cubic","Extrapolate=Linear","MultiX=Average","Skip=True","Sort=True")</f>
        <v>13.963627232895536</v>
      </c>
      <c r="U1062" s="43">
        <f ca="1">_xll.BInterpol('Base CDI'!$H$4:$H$28,'Base CDI'!$I$4:$I$29,S1062,"Cubic","Extrapolate=Linear","MultiX=Average","Skip=True","Sort=True")</f>
        <v>13.700957203371258</v>
      </c>
    </row>
    <row r="1063" spans="16:21" x14ac:dyDescent="0.25">
      <c r="P1063" s="10">
        <v>36056</v>
      </c>
      <c r="Q1063">
        <v>3.684186</v>
      </c>
      <c r="S1063" s="42">
        <f t="shared" ca="1" si="21"/>
        <v>46824</v>
      </c>
      <c r="T1063" s="43">
        <f ca="1">_xll.BInterpol('Base CDI'!$H$4:$H$28,'Base CDI'!$J$4:$J$29,S1063,"Cubic","Extrapolate=Linear","MultiX=Average","Skip=True","Sort=True")</f>
        <v>13.963774651491557</v>
      </c>
      <c r="U1063" s="43">
        <f ca="1">_xll.BInterpol('Base CDI'!$H$4:$H$28,'Base CDI'!$I$4:$I$29,S1063,"Cubic","Extrapolate=Linear","MultiX=Average","Skip=True","Sort=True")</f>
        <v>13.70112089383038</v>
      </c>
    </row>
    <row r="1064" spans="16:21" x14ac:dyDescent="0.25">
      <c r="P1064" s="10">
        <v>36059</v>
      </c>
      <c r="Q1064">
        <v>3.689038</v>
      </c>
      <c r="S1064" s="42">
        <f t="shared" ca="1" si="21"/>
        <v>46825</v>
      </c>
      <c r="T1064" s="43">
        <f ca="1">_xll.BInterpol('Base CDI'!$H$4:$H$28,'Base CDI'!$J$4:$J$29,S1064,"Cubic","Extrapolate=Linear","MultiX=Average","Skip=True","Sort=True")</f>
        <v>13.96392383623923</v>
      </c>
      <c r="U1064" s="43">
        <f ca="1">_xll.BInterpol('Base CDI'!$H$4:$H$28,'Base CDI'!$I$4:$I$29,S1064,"Cubic","Extrapolate=Linear","MultiX=Average","Skip=True","Sort=True")</f>
        <v>13.70128665215255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46826</v>
      </c>
      <c r="T1065" s="43">
        <f ca="1">_xll.BInterpol('Base CDI'!$H$4:$H$28,'Base CDI'!$J$4:$J$29,S1065,"Cubic","Extrapolate=Linear","MultiX=Average","Skip=True","Sort=True")</f>
        <v>13.964074782501363</v>
      </c>
      <c r="U1065" s="43">
        <f ca="1">_xll.BInterpol('Base CDI'!$H$4:$H$28,'Base CDI'!$I$4:$I$29,S1065,"Cubic","Extrapolate=Linear","MultiX=Average","Skip=True","Sort=True")</f>
        <v>13.701454472445532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46827</v>
      </c>
      <c r="T1066" s="43">
        <f ca="1">_xll.BInterpol('Base CDI'!$H$4:$H$28,'Base CDI'!$J$4:$J$29,S1066,"Cubic","Extrapolate=Linear","MultiX=Average","Skip=True","Sort=True")</f>
        <v>13.964227485640766</v>
      </c>
      <c r="U1066" s="43">
        <f ca="1">_xll.BInterpol('Base CDI'!$H$4:$H$28,'Base CDI'!$I$4:$I$29,S1066,"Cubic","Extrapolate=Linear","MultiX=Average","Skip=True","Sort=True")</f>
        <v>13.701624348817088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46828</v>
      </c>
      <c r="T1067" s="43">
        <f ca="1">_xll.BInterpol('Base CDI'!$H$4:$H$28,'Base CDI'!$J$4:$J$29,S1067,"Cubic","Extrapolate=Linear","MultiX=Average","Skip=True","Sort=True")</f>
        <v>13.964381941020248</v>
      </c>
      <c r="U1067" s="43">
        <f ca="1">_xll.BInterpol('Base CDI'!$H$4:$H$28,'Base CDI'!$I$4:$I$29,S1067,"Cubic","Extrapolate=Linear","MultiX=Average","Skip=True","Sort=True")</f>
        <v>13.701796275374978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46829</v>
      </c>
      <c r="T1068" s="43">
        <f ca="1">_xll.BInterpol('Base CDI'!$H$4:$H$28,'Base CDI'!$J$4:$J$29,S1068,"Cubic","Extrapolate=Linear","MultiX=Average","Skip=True","Sort=True")</f>
        <v>13.964538144002614</v>
      </c>
      <c r="U1068" s="43">
        <f ca="1">_xll.BInterpol('Base CDI'!$H$4:$H$28,'Base CDI'!$I$4:$I$29,S1068,"Cubic","Extrapolate=Linear","MultiX=Average","Skip=True","Sort=True")</f>
        <v>13.701970246226965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46830</v>
      </c>
      <c r="T1069" s="43">
        <f ca="1">_xll.BInterpol('Base CDI'!$H$4:$H$28,'Base CDI'!$J$4:$J$29,S1069,"Cubic","Extrapolate=Linear","MultiX=Average","Skip=True","Sort=True")</f>
        <v>13.964696089950676</v>
      </c>
      <c r="U1069" s="43">
        <f ca="1">_xll.BInterpol('Base CDI'!$H$4:$H$28,'Base CDI'!$I$4:$I$29,S1069,"Cubic","Extrapolate=Linear","MultiX=Average","Skip=True","Sort=True")</f>
        <v>13.702146255480811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46831</v>
      </c>
      <c r="T1070" s="43">
        <f ca="1">_xll.BInterpol('Base CDI'!$H$4:$H$28,'Base CDI'!$J$4:$J$29,S1070,"Cubic","Extrapolate=Linear","MultiX=Average","Skip=True","Sort=True")</f>
        <v>13.964855774227242</v>
      </c>
      <c r="U1070" s="43">
        <f ca="1">_xll.BInterpol('Base CDI'!$H$4:$H$28,'Base CDI'!$I$4:$I$29,S1070,"Cubic","Extrapolate=Linear","MultiX=Average","Skip=True","Sort=True")</f>
        <v>13.702324297244274</v>
      </c>
    </row>
    <row r="1071" spans="16:21" x14ac:dyDescent="0.25">
      <c r="P1071" s="10">
        <v>36068</v>
      </c>
      <c r="Q1071">
        <v>3.723592</v>
      </c>
      <c r="S1071" s="42">
        <f t="shared" ca="1" si="21"/>
        <v>46832</v>
      </c>
      <c r="T1071" s="43">
        <f ca="1">_xll.BInterpol('Base CDI'!$H$4:$H$28,'Base CDI'!$J$4:$J$29,S1071,"Cubic","Extrapolate=Linear","MultiX=Average","Skip=True","Sort=True")</f>
        <v>13.965017192195122</v>
      </c>
      <c r="U1071" s="43">
        <f ca="1">_xll.BInterpol('Base CDI'!$H$4:$H$28,'Base CDI'!$I$4:$I$29,S1071,"Cubic","Extrapolate=Linear","MultiX=Average","Skip=True","Sort=True")</f>
        <v>13.702504365625119</v>
      </c>
    </row>
    <row r="1072" spans="16:21" x14ac:dyDescent="0.25">
      <c r="P1072" s="10">
        <v>36069</v>
      </c>
      <c r="Q1072">
        <v>3.728593</v>
      </c>
      <c r="S1072" s="42">
        <f t="shared" ca="1" si="21"/>
        <v>46833</v>
      </c>
      <c r="T1072" s="43">
        <f ca="1">_xll.BInterpol('Base CDI'!$H$4:$H$28,'Base CDI'!$J$4:$J$29,S1072,"Cubic","Extrapolate=Linear","MultiX=Average","Skip=True","Sort=True")</f>
        <v>13.96518033921712</v>
      </c>
      <c r="U1072" s="43">
        <f ca="1">_xll.BInterpol('Base CDI'!$H$4:$H$28,'Base CDI'!$I$4:$I$29,S1072,"Cubic","Extrapolate=Linear","MultiX=Average","Skip=True","Sort=True")</f>
        <v>13.702686454731108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46834</v>
      </c>
      <c r="T1073" s="43">
        <f ca="1">_xll.BInterpol('Base CDI'!$H$4:$H$28,'Base CDI'!$J$4:$J$29,S1073,"Cubic","Extrapolate=Linear","MultiX=Average","Skip=True","Sort=True")</f>
        <v>13.965345210656048</v>
      </c>
      <c r="U1073" s="43">
        <f ca="1">_xll.BInterpol('Base CDI'!$H$4:$H$28,'Base CDI'!$I$4:$I$29,S1073,"Cubic","Extrapolate=Linear","MultiX=Average","Skip=True","Sort=True")</f>
        <v>13.70287055867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46835</v>
      </c>
      <c r="T1074" s="43">
        <f ca="1">_xll.BInterpol('Base CDI'!$H$4:$H$28,'Base CDI'!$J$4:$J$29,S1074,"Cubic","Extrapolate=Linear","MultiX=Average","Skip=True","Sort=True")</f>
        <v>13.965511801874715</v>
      </c>
      <c r="U1074" s="43">
        <f ca="1">_xll.BInterpol('Base CDI'!$H$4:$H$28,'Base CDI'!$I$4:$I$29,S1074,"Cubic","Extrapolate=Linear","MultiX=Average","Skip=True","Sort=True")</f>
        <v>13.703056671549557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46836</v>
      </c>
      <c r="T1075" s="43">
        <f ca="1">_xll.BInterpol('Base CDI'!$H$4:$H$28,'Base CDI'!$J$4:$J$29,S1075,"Cubic","Extrapolate=Linear","MultiX=Average","Skip=True","Sort=True")</f>
        <v>13.965680108235928</v>
      </c>
      <c r="U1075" s="43">
        <f ca="1">_xll.BInterpol('Base CDI'!$H$4:$H$28,'Base CDI'!$I$4:$I$29,S1075,"Cubic","Extrapolate=Linear","MultiX=Average","Skip=True","Sort=True")</f>
        <v>13.703244787477542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46837</v>
      </c>
      <c r="T1076" s="43">
        <f ca="1">_xll.BInterpol('Base CDI'!$H$4:$H$28,'Base CDI'!$J$4:$J$29,S1076,"Cubic","Extrapolate=Linear","MultiX=Average","Skip=True","Sort=True")</f>
        <v>13.965850125102495</v>
      </c>
      <c r="U1076" s="43">
        <f ca="1">_xll.BInterpol('Base CDI'!$H$4:$H$28,'Base CDI'!$I$4:$I$29,S1076,"Cubic","Extrapolate=Linear","MultiX=Average","Skip=True","Sort=True")</f>
        <v>13.703434900561717</v>
      </c>
    </row>
    <row r="1077" spans="16:21" x14ac:dyDescent="0.25">
      <c r="P1077" s="10">
        <v>36076</v>
      </c>
      <c r="Q1077">
        <v>3.753889</v>
      </c>
      <c r="S1077" s="42">
        <f t="shared" ca="1" si="21"/>
        <v>46838</v>
      </c>
      <c r="T1077" s="43">
        <f ca="1">_xll.BInterpol('Base CDI'!$H$4:$H$28,'Base CDI'!$J$4:$J$29,S1077,"Cubic","Extrapolate=Linear","MultiX=Average","Skip=True","Sort=True")</f>
        <v>13.966021847837228</v>
      </c>
      <c r="U1077" s="43">
        <f ca="1">_xll.BInterpol('Base CDI'!$H$4:$H$28,'Base CDI'!$I$4:$I$29,S1077,"Cubic","Extrapolate=Linear","MultiX=Average","Skip=True","Sort=True")</f>
        <v>13.703627004909841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46839</v>
      </c>
      <c r="T1078" s="43">
        <f ca="1">_xll.BInterpol('Base CDI'!$H$4:$H$28,'Base CDI'!$J$4:$J$29,S1078,"Cubic","Extrapolate=Linear","MultiX=Average","Skip=True","Sort=True")</f>
        <v>13.966195271802931</v>
      </c>
      <c r="U1078" s="43">
        <f ca="1">_xll.BInterpol('Base CDI'!$H$4:$H$28,'Base CDI'!$I$4:$I$29,S1078,"Cubic","Extrapolate=Linear","MultiX=Average","Skip=True","Sort=True")</f>
        <v>13.703821094629676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46840</v>
      </c>
      <c r="T1079" s="43">
        <f ca="1">_xll.BInterpol('Base CDI'!$H$4:$H$28,'Base CDI'!$J$4:$J$29,S1079,"Cubic","Extrapolate=Linear","MultiX=Average","Skip=True","Sort=True")</f>
        <v>13.966370392362418</v>
      </c>
      <c r="U1079" s="43">
        <f ca="1">_xll.BInterpol('Base CDI'!$H$4:$H$28,'Base CDI'!$I$4:$I$29,S1079,"Cubic","Extrapolate=Linear","MultiX=Average","Skip=True","Sort=True")</f>
        <v>13.704017163828986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46841</v>
      </c>
      <c r="T1080" s="43">
        <f ca="1">_xll.BInterpol('Base CDI'!$H$4:$H$28,'Base CDI'!$J$4:$J$29,S1080,"Cubic","Extrapolate=Linear","MultiX=Average","Skip=True","Sort=True")</f>
        <v>13.966547204878491</v>
      </c>
      <c r="U1080" s="43">
        <f ca="1">_xll.BInterpol('Base CDI'!$H$4:$H$28,'Base CDI'!$I$4:$I$29,S1080,"Cubic","Extrapolate=Linear","MultiX=Average","Skip=True","Sort=True")</f>
        <v>13.70421520661553</v>
      </c>
    </row>
    <row r="1081" spans="16:21" x14ac:dyDescent="0.25">
      <c r="P1081" s="10">
        <v>36083</v>
      </c>
      <c r="Q1081">
        <v>3.774448</v>
      </c>
      <c r="S1081" s="42">
        <f t="shared" ca="1" si="21"/>
        <v>46842</v>
      </c>
      <c r="T1081" s="43">
        <f ca="1">_xll.BInterpol('Base CDI'!$H$4:$H$28,'Base CDI'!$J$4:$J$29,S1081,"Cubic","Extrapolate=Linear","MultiX=Average","Skip=True","Sort=True")</f>
        <v>13.966725704713964</v>
      </c>
      <c r="U1081" s="43">
        <f ca="1">_xll.BInterpol('Base CDI'!$H$4:$H$28,'Base CDI'!$I$4:$I$29,S1081,"Cubic","Extrapolate=Linear","MultiX=Average","Skip=True","Sort=True")</f>
        <v>13.704415217097072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46843</v>
      </c>
      <c r="T1082" s="43">
        <f ca="1">_xll.BInterpol('Base CDI'!$H$4:$H$28,'Base CDI'!$J$4:$J$29,S1082,"Cubic","Extrapolate=Linear","MultiX=Average","Skip=True","Sort=True")</f>
        <v>13.966905887231643</v>
      </c>
      <c r="U1082" s="43">
        <f ca="1">_xll.BInterpol('Base CDI'!$H$4:$H$28,'Base CDI'!$I$4:$I$29,S1082,"Cubic","Extrapolate=Linear","MultiX=Average","Skip=True","Sort=True")</f>
        <v>13.70461718938137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46844</v>
      </c>
      <c r="T1083" s="43">
        <f ca="1">_xll.BInterpol('Base CDI'!$H$4:$H$28,'Base CDI'!$J$4:$J$29,S1083,"Cubic","Extrapolate=Linear","MultiX=Average","Skip=True","Sort=True")</f>
        <v>13.967087747794338</v>
      </c>
      <c r="U1083" s="43">
        <f ca="1">_xll.BInterpol('Base CDI'!$H$4:$H$28,'Base CDI'!$I$4:$I$29,S1083,"Cubic","Extrapolate=Linear","MultiX=Average","Skip=True","Sort=True")</f>
        <v>13.704821117576188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46845</v>
      </c>
      <c r="T1084" s="43">
        <f ca="1">_xll.BInterpol('Base CDI'!$H$4:$H$28,'Base CDI'!$J$4:$J$29,S1084,"Cubic","Extrapolate=Linear","MultiX=Average","Skip=True","Sort=True")</f>
        <v>13.967271281764857</v>
      </c>
      <c r="U1084" s="43">
        <f ca="1">_xll.BInterpol('Base CDI'!$H$4:$H$28,'Base CDI'!$I$4:$I$29,S1084,"Cubic","Extrapolate=Linear","MultiX=Average","Skip=True","Sort=True")</f>
        <v>13.705026995789288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46846</v>
      </c>
      <c r="T1085" s="43">
        <f ca="1">_xll.BInterpol('Base CDI'!$H$4:$H$28,'Base CDI'!$J$4:$J$29,S1085,"Cubic","Extrapolate=Linear","MultiX=Average","Skip=True","Sort=True")</f>
        <v>13.967456484506007</v>
      </c>
      <c r="U1085" s="43">
        <f ca="1">_xll.BInterpol('Base CDI'!$H$4:$H$28,'Base CDI'!$I$4:$I$29,S1085,"Cubic","Extrapolate=Linear","MultiX=Average","Skip=True","Sort=True")</f>
        <v>13.70523481812843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46847</v>
      </c>
      <c r="T1086" s="43">
        <f ca="1">_xll.BInterpol('Base CDI'!$H$4:$H$28,'Base CDI'!$J$4:$J$29,S1086,"Cubic","Extrapolate=Linear","MultiX=Average","Skip=True","Sort=True")</f>
        <v>13.9676433513806</v>
      </c>
      <c r="U1086" s="43">
        <f ca="1">_xll.BInterpol('Base CDI'!$H$4:$H$28,'Base CDI'!$I$4:$I$29,S1086,"Cubic","Extrapolate=Linear","MultiX=Average","Skip=True","Sort=True")</f>
        <v>13.705444578701377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46848</v>
      </c>
      <c r="T1087" s="43">
        <f ca="1">_xll.BInterpol('Base CDI'!$H$4:$H$28,'Base CDI'!$J$4:$J$29,S1087,"Cubic","Extrapolate=Linear","MultiX=Average","Skip=True","Sort=True")</f>
        <v>13.967831877751442</v>
      </c>
      <c r="U1087" s="43">
        <f ca="1">_xll.BInterpol('Base CDI'!$H$4:$H$28,'Base CDI'!$I$4:$I$29,S1087,"Cubic","Extrapolate=Linear","MultiX=Average","Skip=True","Sort=True")</f>
        <v>13.705656271615888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46849</v>
      </c>
      <c r="T1088" s="43">
        <f ca="1">_xll.BInterpol('Base CDI'!$H$4:$H$28,'Base CDI'!$J$4:$J$29,S1088,"Cubic","Extrapolate=Linear","MultiX=Average","Skip=True","Sort=True")</f>
        <v>13.968022058981342</v>
      </c>
      <c r="U1088" s="43">
        <f ca="1">_xll.BInterpol('Base CDI'!$H$4:$H$28,'Base CDI'!$I$4:$I$29,S1088,"Cubic","Extrapolate=Linear","MultiX=Average","Skip=True","Sort=True")</f>
        <v>13.705869890979729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46850</v>
      </c>
      <c r="T1089" s="43">
        <f ca="1">_xll.BInterpol('Base CDI'!$H$4:$H$28,'Base CDI'!$J$4:$J$29,S1089,"Cubic","Extrapolate=Linear","MultiX=Average","Skip=True","Sort=True")</f>
        <v>13.968213890433107</v>
      </c>
      <c r="U1089" s="43">
        <f ca="1">_xll.BInterpol('Base CDI'!$H$4:$H$28,'Base CDI'!$I$4:$I$29,S1089,"Cubic","Extrapolate=Linear","MultiX=Average","Skip=True","Sort=True")</f>
        <v>13.706085430900657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46851</v>
      </c>
      <c r="T1090" s="43">
        <f ca="1">_xll.BInterpol('Base CDI'!$H$4:$H$28,'Base CDI'!$J$4:$J$29,S1090,"Cubic","Extrapolate=Linear","MultiX=Average","Skip=True","Sort=True")</f>
        <v>13.968407367469551</v>
      </c>
      <c r="U1090" s="43">
        <f ca="1">_xll.BInterpol('Base CDI'!$H$4:$H$28,'Base CDI'!$I$4:$I$29,S1090,"Cubic","Extrapolate=Linear","MultiX=Average","Skip=True","Sort=True")</f>
        <v>13.706302885486435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46852</v>
      </c>
      <c r="T1091" s="43">
        <f ca="1">_xll.BInterpol('Base CDI'!$H$4:$H$28,'Base CDI'!$J$4:$J$29,S1091,"Cubic","Extrapolate=Linear","MultiX=Average","Skip=True","Sort=True")</f>
        <v>13.968602485453475</v>
      </c>
      <c r="U1091" s="43">
        <f ca="1">_xll.BInterpol('Base CDI'!$H$4:$H$28,'Base CDI'!$I$4:$I$29,S1091,"Cubic","Extrapolate=Linear","MultiX=Average","Skip=True","Sort=True")</f>
        <v>13.706522248844827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46853</v>
      </c>
      <c r="T1092" s="43">
        <f ca="1">_xll.BInterpol('Base CDI'!$H$4:$H$28,'Base CDI'!$J$4:$J$29,S1092,"Cubic","Extrapolate=Linear","MultiX=Average","Skip=True","Sort=True")</f>
        <v>13.968799239747694</v>
      </c>
      <c r="U1092" s="43">
        <f ca="1">_xll.BInterpol('Base CDI'!$H$4:$H$28,'Base CDI'!$I$4:$I$29,S1092,"Cubic","Extrapolate=Linear","MultiX=Average","Skip=True","Sort=True")</f>
        <v>13.706743515083591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46854</v>
      </c>
      <c r="T1093" s="43">
        <f ca="1">_xll.BInterpol('Base CDI'!$H$4:$H$28,'Base CDI'!$J$4:$J$29,S1093,"Cubic","Extrapolate=Linear","MultiX=Average","Skip=True","Sort=True")</f>
        <v>13.968997625715014</v>
      </c>
      <c r="U1093" s="43">
        <f ca="1">_xll.BInterpol('Base CDI'!$H$4:$H$28,'Base CDI'!$I$4:$I$29,S1093,"Cubic","Extrapolate=Linear","MultiX=Average","Skip=True","Sort=True")</f>
        <v>13.70696667831049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46855</v>
      </c>
      <c r="T1094" s="43">
        <f ca="1">_xll.BInterpol('Base CDI'!$H$4:$H$28,'Base CDI'!$J$4:$J$29,S1094,"Cubic","Extrapolate=Linear","MultiX=Average","Skip=True","Sort=True")</f>
        <v>13.969197638718244</v>
      </c>
      <c r="U1094" s="43">
        <f ca="1">_xll.BInterpol('Base CDI'!$H$4:$H$28,'Base CDI'!$I$4:$I$29,S1094,"Cubic","Extrapolate=Linear","MultiX=Average","Skip=True","Sort=True")</f>
        <v>13.707191732633285</v>
      </c>
    </row>
    <row r="1095" spans="16:21" x14ac:dyDescent="0.25">
      <c r="P1095" s="10">
        <v>36104</v>
      </c>
      <c r="Q1095">
        <v>3.848382</v>
      </c>
      <c r="S1095" s="42">
        <f t="shared" ca="1" si="21"/>
        <v>46856</v>
      </c>
      <c r="T1095" s="43">
        <f ca="1">_xll.BInterpol('Base CDI'!$H$4:$H$28,'Base CDI'!$J$4:$J$29,S1095,"Cubic","Extrapolate=Linear","MultiX=Average","Skip=True","Sort=True")</f>
        <v>13.969399274120191</v>
      </c>
      <c r="U1095" s="43">
        <f ca="1">_xll.BInterpol('Base CDI'!$H$4:$H$28,'Base CDI'!$I$4:$I$29,S1095,"Cubic","Extrapolate=Linear","MultiX=Average","Skip=True","Sort=True")</f>
        <v>13.70741867215974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46857</v>
      </c>
      <c r="T1096" s="43">
        <f ca="1">_xll.BInterpol('Base CDI'!$H$4:$H$28,'Base CDI'!$J$4:$J$29,S1096,"Cubic","Extrapolate=Linear","MultiX=Average","Skip=True","Sort=True")</f>
        <v>13.969602527283666</v>
      </c>
      <c r="U1096" s="43">
        <f ca="1">_xll.BInterpol('Base CDI'!$H$4:$H$28,'Base CDI'!$I$4:$I$29,S1096,"Cubic","Extrapolate=Linear","MultiX=Average","Skip=True","Sort=True")</f>
        <v>13.707647490997614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46858</v>
      </c>
      <c r="T1097" s="43">
        <f ca="1">_xll.BInterpol('Base CDI'!$H$4:$H$28,'Base CDI'!$J$4:$J$29,S1097,"Cubic","Extrapolate=Linear","MultiX=Average","Skip=True","Sort=True")</f>
        <v>13.969807393571475</v>
      </c>
      <c r="U1097" s="43">
        <f ca="1">_xll.BInterpol('Base CDI'!$H$4:$H$28,'Base CDI'!$I$4:$I$29,S1097,"Cubic","Extrapolate=Linear","MultiX=Average","Skip=True","Sort=True")</f>
        <v>13.707878183254667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46859</v>
      </c>
      <c r="T1098" s="43">
        <f ca="1">_xll.BInterpol('Base CDI'!$H$4:$H$28,'Base CDI'!$J$4:$J$29,S1098,"Cubic","Extrapolate=Linear","MultiX=Average","Skip=True","Sort=True")</f>
        <v>13.970013868346429</v>
      </c>
      <c r="U1098" s="43">
        <f ca="1">_xll.BInterpol('Base CDI'!$H$4:$H$28,'Base CDI'!$I$4:$I$29,S1098,"Cubic","Extrapolate=Linear","MultiX=Average","Skip=True","Sort=True")</f>
        <v>13.708110743038665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46860</v>
      </c>
      <c r="T1099" s="43">
        <f ca="1">_xll.BInterpol('Base CDI'!$H$4:$H$28,'Base CDI'!$J$4:$J$29,S1099,"Cubic","Extrapolate=Linear","MultiX=Average","Skip=True","Sort=True")</f>
        <v>13.970221946971337</v>
      </c>
      <c r="U1099" s="43">
        <f ca="1">_xll.BInterpol('Base CDI'!$H$4:$H$28,'Base CDI'!$I$4:$I$29,S1099,"Cubic","Extrapolate=Linear","MultiX=Average","Skip=True","Sort=True")</f>
        <v>13.708345164457366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46861</v>
      </c>
      <c r="T1100" s="43">
        <f ca="1">_xll.BInterpol('Base CDI'!$H$4:$H$28,'Base CDI'!$J$4:$J$29,S1100,"Cubic","Extrapolate=Linear","MultiX=Average","Skip=True","Sort=True")</f>
        <v>13.970431624809004</v>
      </c>
      <c r="U1100" s="43">
        <f ca="1">_xll.BInterpol('Base CDI'!$H$4:$H$28,'Base CDI'!$I$4:$I$29,S1100,"Cubic","Extrapolate=Linear","MultiX=Average","Skip=True","Sort=True")</f>
        <v>13.708581441618534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46862</v>
      </c>
      <c r="T1101" s="43">
        <f ca="1">_xll.BInterpol('Base CDI'!$H$4:$H$28,'Base CDI'!$J$4:$J$29,S1101,"Cubic","Extrapolate=Linear","MultiX=Average","Skip=True","Sort=True")</f>
        <v>13.970642897222243</v>
      </c>
      <c r="U1101" s="43">
        <f ca="1">_xll.BInterpol('Base CDI'!$H$4:$H$28,'Base CDI'!$I$4:$I$29,S1101,"Cubic","Extrapolate=Linear","MultiX=Average","Skip=True","Sort=True")</f>
        <v>13.708819568629929</v>
      </c>
    </row>
    <row r="1102" spans="16:21" x14ac:dyDescent="0.25">
      <c r="P1102" s="10">
        <v>36115</v>
      </c>
      <c r="Q1102">
        <v>3.884541</v>
      </c>
      <c r="S1102" s="42">
        <f t="shared" ca="1" si="22"/>
        <v>46863</v>
      </c>
      <c r="T1102" s="43">
        <f ca="1">_xll.BInterpol('Base CDI'!$H$4:$H$28,'Base CDI'!$J$4:$J$29,S1102,"Cubic","Extrapolate=Linear","MultiX=Average","Skip=True","Sort=True")</f>
        <v>13.970855759573858</v>
      </c>
      <c r="U1102" s="43">
        <f ca="1">_xll.BInterpol('Base CDI'!$H$4:$H$28,'Base CDI'!$I$4:$I$29,S1102,"Cubic","Extrapolate=Linear","MultiX=Average","Skip=True","Sort=True")</f>
        <v>13.709059539599314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46864</v>
      </c>
      <c r="T1103" s="43">
        <f ca="1">_xll.BInterpol('Base CDI'!$H$4:$H$28,'Base CDI'!$J$4:$J$29,S1103,"Cubic","Extrapolate=Linear","MultiX=Average","Skip=True","Sort=True")</f>
        <v>13.971070207226662</v>
      </c>
      <c r="U1103" s="43">
        <f ca="1">_xll.BInterpol('Base CDI'!$H$4:$H$28,'Base CDI'!$I$4:$I$29,S1103,"Cubic","Extrapolate=Linear","MultiX=Average","Skip=True","Sort=True")</f>
        <v>13.709301348634447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46865</v>
      </c>
      <c r="T1104" s="43">
        <f ca="1">_xll.BInterpol('Base CDI'!$H$4:$H$28,'Base CDI'!$J$4:$J$29,S1104,"Cubic","Extrapolate=Linear","MultiX=Average","Skip=True","Sort=True")</f>
        <v>13.971286235543461</v>
      </c>
      <c r="U1104" s="43">
        <f ca="1">_xll.BInterpol('Base CDI'!$H$4:$H$28,'Base CDI'!$I$4:$I$29,S1104,"Cubic","Extrapolate=Linear","MultiX=Average","Skip=True","Sort=True")</f>
        <v>13.709544989843094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46866</v>
      </c>
      <c r="T1105" s="43">
        <f ca="1">_xll.BInterpol('Base CDI'!$H$4:$H$28,'Base CDI'!$J$4:$J$29,S1105,"Cubic","Extrapolate=Linear","MultiX=Average","Skip=True","Sort=True")</f>
        <v>13.971503839887063</v>
      </c>
      <c r="U1105" s="43">
        <f ca="1">_xll.BInterpol('Base CDI'!$H$4:$H$28,'Base CDI'!$I$4:$I$29,S1105,"Cubic","Extrapolate=Linear","MultiX=Average","Skip=True","Sort=True")</f>
        <v>13.709790457333014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46867</v>
      </c>
      <c r="T1106" s="43">
        <f ca="1">_xll.BInterpol('Base CDI'!$H$4:$H$28,'Base CDI'!$J$4:$J$29,S1106,"Cubic","Extrapolate=Linear","MultiX=Average","Skip=True","Sort=True")</f>
        <v>13.971723015620279</v>
      </c>
      <c r="U1106" s="43">
        <f ca="1">_xll.BInterpol('Base CDI'!$H$4:$H$28,'Base CDI'!$I$4:$I$29,S1106,"Cubic","Extrapolate=Linear","MultiX=Average","Skip=True","Sort=True")</f>
        <v>13.71003774521197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46868</v>
      </c>
      <c r="T1107" s="43">
        <f ca="1">_xll.BInterpol('Base CDI'!$H$4:$H$28,'Base CDI'!$J$4:$J$29,S1107,"Cubic","Extrapolate=Linear","MultiX=Average","Skip=True","Sort=True")</f>
        <v>13.971943758105917</v>
      </c>
      <c r="U1107" s="43">
        <f ca="1">_xll.BInterpol('Base CDI'!$H$4:$H$28,'Base CDI'!$I$4:$I$29,S1107,"Cubic","Extrapolate=Linear","MultiX=Average","Skip=True","Sort=True")</f>
        <v>13.710286847587721</v>
      </c>
    </row>
    <row r="1108" spans="16:21" x14ac:dyDescent="0.25">
      <c r="P1108" s="10">
        <v>36123</v>
      </c>
      <c r="Q1108">
        <v>3.913421</v>
      </c>
      <c r="S1108" s="42">
        <f t="shared" ca="1" si="22"/>
        <v>46869</v>
      </c>
      <c r="T1108" s="43">
        <f ca="1">_xll.BInterpol('Base CDI'!$H$4:$H$28,'Base CDI'!$J$4:$J$29,S1108,"Cubic","Extrapolate=Linear","MultiX=Average","Skip=True","Sort=True")</f>
        <v>13.972166062706783</v>
      </c>
      <c r="U1108" s="43">
        <f ca="1">_xll.BInterpol('Base CDI'!$H$4:$H$28,'Base CDI'!$I$4:$I$29,S1108,"Cubic","Extrapolate=Linear","MultiX=Average","Skip=True","Sort=True")</f>
        <v>13.710537758568032</v>
      </c>
    </row>
    <row r="1109" spans="16:21" x14ac:dyDescent="0.25">
      <c r="P1109" s="10">
        <v>36124</v>
      </c>
      <c r="Q1109">
        <v>3.918072</v>
      </c>
      <c r="S1109" s="42">
        <f t="shared" ca="1" si="22"/>
        <v>46870</v>
      </c>
      <c r="T1109" s="43">
        <f ca="1">_xll.BInterpol('Base CDI'!$H$4:$H$28,'Base CDI'!$J$4:$J$29,S1109,"Cubic","Extrapolate=Linear","MultiX=Average","Skip=True","Sort=True")</f>
        <v>13.97238992478569</v>
      </c>
      <c r="U1109" s="43">
        <f ca="1">_xll.BInterpol('Base CDI'!$H$4:$H$28,'Base CDI'!$I$4:$I$29,S1109,"Cubic","Extrapolate=Linear","MultiX=Average","Skip=True","Sort=True")</f>
        <v>13.71079047226066</v>
      </c>
    </row>
    <row r="1110" spans="16:21" x14ac:dyDescent="0.25">
      <c r="P1110" s="10">
        <v>36125</v>
      </c>
      <c r="Q1110">
        <v>3.922682</v>
      </c>
      <c r="S1110" s="42">
        <f t="shared" ca="1" si="22"/>
        <v>46871</v>
      </c>
      <c r="T1110" s="43">
        <f ca="1">_xll.BInterpol('Base CDI'!$H$4:$H$28,'Base CDI'!$J$4:$J$29,S1110,"Cubic","Extrapolate=Linear","MultiX=Average","Skip=True","Sort=True")</f>
        <v>13.972615339705442</v>
      </c>
      <c r="U1110" s="43">
        <f ca="1">_xll.BInterpol('Base CDI'!$H$4:$H$28,'Base CDI'!$I$4:$I$29,S1110,"Cubic","Extrapolate=Linear","MultiX=Average","Skip=True","Sort=True")</f>
        <v>13.711044982773371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46872</v>
      </c>
      <c r="T1111" s="43">
        <f ca="1">_xll.BInterpol('Base CDI'!$H$4:$H$28,'Base CDI'!$J$4:$J$29,S1111,"Cubic","Extrapolate=Linear","MultiX=Average","Skip=True","Sort=True")</f>
        <v>13.97284230282885</v>
      </c>
      <c r="U1111" s="43">
        <f ca="1">_xll.BInterpol('Base CDI'!$H$4:$H$28,'Base CDI'!$I$4:$I$29,S1111,"Cubic","Extrapolate=Linear","MultiX=Average","Skip=True","Sort=True")</f>
        <v>13.711301284213926</v>
      </c>
    </row>
    <row r="1112" spans="16:21" x14ac:dyDescent="0.25">
      <c r="P1112" s="10">
        <v>36129</v>
      </c>
      <c r="Q1112">
        <v>3.931915</v>
      </c>
      <c r="S1112" s="42">
        <f t="shared" ca="1" si="22"/>
        <v>46873</v>
      </c>
      <c r="T1112" s="43">
        <f ca="1">_xll.BInterpol('Base CDI'!$H$4:$H$28,'Base CDI'!$J$4:$J$29,S1112,"Cubic","Extrapolate=Linear","MultiX=Average","Skip=True","Sort=True")</f>
        <v>13.973070809518724</v>
      </c>
      <c r="U1112" s="43">
        <f ca="1">_xll.BInterpol('Base CDI'!$H$4:$H$28,'Base CDI'!$I$4:$I$29,S1112,"Cubic","Extrapolate=Linear","MultiX=Average","Skip=True","Sort=True")</f>
        <v>13.711559370690084</v>
      </c>
    </row>
    <row r="1113" spans="16:21" x14ac:dyDescent="0.25">
      <c r="P1113" s="10">
        <v>36130</v>
      </c>
      <c r="Q1113">
        <v>3.936509</v>
      </c>
      <c r="S1113" s="42">
        <f t="shared" ca="1" si="22"/>
        <v>46874</v>
      </c>
      <c r="T1113" s="43">
        <f ca="1">_xll.BInterpol('Base CDI'!$H$4:$H$28,'Base CDI'!$J$4:$J$29,S1113,"Cubic","Extrapolate=Linear","MultiX=Average","Skip=True","Sort=True")</f>
        <v>13.973300855137868</v>
      </c>
      <c r="U1113" s="43">
        <f ca="1">_xll.BInterpol('Base CDI'!$H$4:$H$28,'Base CDI'!$I$4:$I$29,S1113,"Cubic","Extrapolate=Linear","MultiX=Average","Skip=True","Sort=True")</f>
        <v>13.711819236309607</v>
      </c>
    </row>
    <row r="1114" spans="16:21" x14ac:dyDescent="0.25">
      <c r="P1114" s="10">
        <v>36131</v>
      </c>
      <c r="Q1114">
        <v>3.941074</v>
      </c>
      <c r="S1114" s="42">
        <f t="shared" ca="1" si="22"/>
        <v>46875</v>
      </c>
      <c r="T1114" s="43">
        <f ca="1">_xll.BInterpol('Base CDI'!$H$4:$H$28,'Base CDI'!$J$4:$J$29,S1114,"Cubic","Extrapolate=Linear","MultiX=Average","Skip=True","Sort=True")</f>
        <v>13.973532435049096</v>
      </c>
      <c r="U1114" s="43">
        <f ca="1">_xll.BInterpol('Base CDI'!$H$4:$H$28,'Base CDI'!$I$4:$I$29,S1114,"Cubic","Extrapolate=Linear","MultiX=Average","Skip=True","Sort=True")</f>
        <v>13.712080875180259</v>
      </c>
    </row>
    <row r="1115" spans="16:21" x14ac:dyDescent="0.25">
      <c r="P1115" s="10">
        <v>36132</v>
      </c>
      <c r="Q1115">
        <v>3.945611</v>
      </c>
      <c r="S1115" s="42">
        <f t="shared" ca="1" si="22"/>
        <v>46876</v>
      </c>
      <c r="T1115" s="43">
        <f ca="1">_xll.BInterpol('Base CDI'!$H$4:$H$28,'Base CDI'!$J$4:$J$29,S1115,"Cubic","Extrapolate=Linear","MultiX=Average","Skip=True","Sort=True")</f>
        <v>13.973765544615212</v>
      </c>
      <c r="U1115" s="43">
        <f ca="1">_xll.BInterpol('Base CDI'!$H$4:$H$28,'Base CDI'!$I$4:$I$29,S1115,"Cubic","Extrapolate=Linear","MultiX=Average","Skip=True","Sort=True")</f>
        <v>13.7123442814098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46877</v>
      </c>
      <c r="T1116" s="43">
        <f ca="1">_xll.BInterpol('Base CDI'!$H$4:$H$28,'Base CDI'!$J$4:$J$29,S1116,"Cubic","Extrapolate=Linear","MultiX=Average","Skip=True","Sort=True")</f>
        <v>13.974000179199027</v>
      </c>
      <c r="U1116" s="43">
        <f ca="1">_xll.BInterpol('Base CDI'!$H$4:$H$28,'Base CDI'!$I$4:$I$29,S1116,"Cubic","Extrapolate=Linear","MultiX=Average","Skip=True","Sort=True")</f>
        <v>13.71260944910599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46878</v>
      </c>
      <c r="T1117" s="43">
        <f ca="1">_xll.BInterpol('Base CDI'!$H$4:$H$28,'Base CDI'!$J$4:$J$29,S1117,"Cubic","Extrapolate=Linear","MultiX=Average","Skip=True","Sort=True")</f>
        <v>13.974236334163351</v>
      </c>
      <c r="U1117" s="43">
        <f ca="1">_xll.BInterpol('Base CDI'!$H$4:$H$28,'Base CDI'!$I$4:$I$29,S1117,"Cubic","Extrapolate=Linear","MultiX=Average","Skip=True","Sort=True")</f>
        <v>13.712876372376593</v>
      </c>
    </row>
    <row r="1118" spans="16:21" x14ac:dyDescent="0.25">
      <c r="P1118" s="10">
        <v>36137</v>
      </c>
      <c r="Q1118">
        <v>3.95913</v>
      </c>
      <c r="S1118" s="42">
        <f t="shared" ca="1" si="22"/>
        <v>46879</v>
      </c>
      <c r="T1118" s="43">
        <f ca="1">_xll.BInterpol('Base CDI'!$H$4:$H$28,'Base CDI'!$J$4:$J$29,S1118,"Cubic","Extrapolate=Linear","MultiX=Average","Skip=True","Sort=True")</f>
        <v>13.97447400487099</v>
      </c>
      <c r="U1118" s="43">
        <f ca="1">_xll.BInterpol('Base CDI'!$H$4:$H$28,'Base CDI'!$I$4:$I$29,S1118,"Cubic","Extrapolate=Linear","MultiX=Average","Skip=True","Sort=True")</f>
        <v>13.713145045329371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46880</v>
      </c>
      <c r="T1119" s="43">
        <f ca="1">_xll.BInterpol('Base CDI'!$H$4:$H$28,'Base CDI'!$J$4:$J$29,S1119,"Cubic","Extrapolate=Linear","MultiX=Average","Skip=True","Sort=True")</f>
        <v>13.974713186684752</v>
      </c>
      <c r="U1119" s="43">
        <f ca="1">_xll.BInterpol('Base CDI'!$H$4:$H$28,'Base CDI'!$I$4:$I$29,S1119,"Cubic","Extrapolate=Linear","MultiX=Average","Skip=True","Sort=True")</f>
        <v>13.713415462072083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46881</v>
      </c>
      <c r="T1120" s="43">
        <f ca="1">_xll.BInterpol('Base CDI'!$H$4:$H$28,'Base CDI'!$J$4:$J$29,S1120,"Cubic","Extrapolate=Linear","MultiX=Average","Skip=True","Sort=True")</f>
        <v>13.974953874967449</v>
      </c>
      <c r="U1120" s="43">
        <f ca="1">_xll.BInterpol('Base CDI'!$H$4:$H$28,'Base CDI'!$I$4:$I$29,S1120,"Cubic","Extrapolate=Linear","MultiX=Average","Skip=True","Sort=True")</f>
        <v>13.713687616712491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46882</v>
      </c>
      <c r="T1121" s="43">
        <f ca="1">_xll.BInterpol('Base CDI'!$H$4:$H$28,'Base CDI'!$J$4:$J$29,S1121,"Cubic","Extrapolate=Linear","MultiX=Average","Skip=True","Sort=True")</f>
        <v>13.975196065081885</v>
      </c>
      <c r="U1121" s="43">
        <f ca="1">_xll.BInterpol('Base CDI'!$H$4:$H$28,'Base CDI'!$I$4:$I$29,S1121,"Cubic","Extrapolate=Linear","MultiX=Average","Skip=True","Sort=True")</f>
        <v>13.713961503358359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46883</v>
      </c>
      <c r="T1122" s="43">
        <f ca="1">_xll.BInterpol('Base CDI'!$H$4:$H$28,'Base CDI'!$J$4:$J$29,S1122,"Cubic","Extrapolate=Linear","MultiX=Average","Skip=True","Sort=True")</f>
        <v>13.975439752390873</v>
      </c>
      <c r="U1122" s="43">
        <f ca="1">_xll.BInterpol('Base CDI'!$H$4:$H$28,'Base CDI'!$I$4:$I$29,S1122,"Cubic","Extrapolate=Linear","MultiX=Average","Skip=True","Sort=True")</f>
        <v>13.714237116117445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46884</v>
      </c>
      <c r="T1123" s="43">
        <f ca="1">_xll.BInterpol('Base CDI'!$H$4:$H$28,'Base CDI'!$J$4:$J$29,S1123,"Cubic","Extrapolate=Linear","MultiX=Average","Skip=True","Sort=True")</f>
        <v>13.97568493225722</v>
      </c>
      <c r="U1123" s="43">
        <f ca="1">_xll.BInterpol('Base CDI'!$H$4:$H$28,'Base CDI'!$I$4:$I$29,S1123,"Cubic","Extrapolate=Linear","MultiX=Average","Skip=True","Sort=True")</f>
        <v>13.714514449097512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46885</v>
      </c>
      <c r="T1124" s="43">
        <f ca="1">_xll.BInterpol('Base CDI'!$H$4:$H$28,'Base CDI'!$J$4:$J$29,S1124,"Cubic","Extrapolate=Linear","MultiX=Average","Skip=True","Sort=True")</f>
        <v>13.975931600043733</v>
      </c>
      <c r="U1124" s="43">
        <f ca="1">_xll.BInterpol('Base CDI'!$H$4:$H$28,'Base CDI'!$I$4:$I$29,S1124,"Cubic","Extrapolate=Linear","MultiX=Average","Skip=True","Sort=True")</f>
        <v>13.714793496406324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46886</v>
      </c>
      <c r="T1125" s="43">
        <f ca="1">_xll.BInterpol('Base CDI'!$H$4:$H$28,'Base CDI'!$J$4:$J$29,S1125,"Cubic","Extrapolate=Linear","MultiX=Average","Skip=True","Sort=True")</f>
        <v>13.976179751113223</v>
      </c>
      <c r="U1125" s="43">
        <f ca="1">_xll.BInterpol('Base CDI'!$H$4:$H$28,'Base CDI'!$I$4:$I$29,S1125,"Cubic","Extrapolate=Linear","MultiX=Average","Skip=True","Sort=True")</f>
        <v>13.71507425215164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46887</v>
      </c>
      <c r="T1126" s="43">
        <f ca="1">_xll.BInterpol('Base CDI'!$H$4:$H$28,'Base CDI'!$J$4:$J$29,S1126,"Cubic","Extrapolate=Linear","MultiX=Average","Skip=True","Sort=True")</f>
        <v>13.976429380828497</v>
      </c>
      <c r="U1126" s="43">
        <f ca="1">_xll.BInterpol('Base CDI'!$H$4:$H$28,'Base CDI'!$I$4:$I$29,S1126,"Cubic","Extrapolate=Linear","MultiX=Average","Skip=True","Sort=True")</f>
        <v>13.71535671044122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46888</v>
      </c>
      <c r="T1127" s="43">
        <f ca="1">_xll.BInterpol('Base CDI'!$H$4:$H$28,'Base CDI'!$J$4:$J$29,S1127,"Cubic","Extrapolate=Linear","MultiX=Average","Skip=True","Sort=True")</f>
        <v>13.976680484552364</v>
      </c>
      <c r="U1127" s="43">
        <f ca="1">_xll.BInterpol('Base CDI'!$H$4:$H$28,'Base CDI'!$I$4:$I$29,S1127,"Cubic","Extrapolate=Linear","MultiX=Average","Skip=True","Sort=True")</f>
        <v>13.715640865382829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46889</v>
      </c>
      <c r="T1128" s="43">
        <f ca="1">_xll.BInterpol('Base CDI'!$H$4:$H$28,'Base CDI'!$J$4:$J$29,S1128,"Cubic","Extrapolate=Linear","MultiX=Average","Skip=True","Sort=True")</f>
        <v>13.976933057647633</v>
      </c>
      <c r="U1128" s="43">
        <f ca="1">_xll.BInterpol('Base CDI'!$H$4:$H$28,'Base CDI'!$I$4:$I$29,S1128,"Cubic","Extrapolate=Linear","MultiX=Average","Skip=True","Sort=True")</f>
        <v>13.715926711084228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46890</v>
      </c>
      <c r="T1129" s="43">
        <f ca="1">_xll.BInterpol('Base CDI'!$H$4:$H$28,'Base CDI'!$J$4:$J$29,S1129,"Cubic","Extrapolate=Linear","MultiX=Average","Skip=True","Sort=True")</f>
        <v>13.977187095477111</v>
      </c>
      <c r="U1129" s="43">
        <f ca="1">_xll.BInterpol('Base CDI'!$H$4:$H$28,'Base CDI'!$I$4:$I$29,S1129,"Cubic","Extrapolate=Linear","MultiX=Average","Skip=True","Sort=True")</f>
        <v>13.716214241653176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46891</v>
      </c>
      <c r="T1130" s="43">
        <f ca="1">_xll.BInterpol('Base CDI'!$H$4:$H$28,'Base CDI'!$J$4:$J$29,S1130,"Cubic","Extrapolate=Linear","MultiX=Average","Skip=True","Sort=True")</f>
        <v>13.977442593403611</v>
      </c>
      <c r="U1130" s="43">
        <f ca="1">_xll.BInterpol('Base CDI'!$H$4:$H$28,'Base CDI'!$I$4:$I$29,S1130,"Cubic","Extrapolate=Linear","MultiX=Average","Skip=True","Sort=True")</f>
        <v>13.716503451197438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46892</v>
      </c>
      <c r="T1131" s="43">
        <f ca="1">_xll.BInterpol('Base CDI'!$H$4:$H$28,'Base CDI'!$J$4:$J$29,S1131,"Cubic","Extrapolate=Linear","MultiX=Average","Skip=True","Sort=True")</f>
        <v>13.977699546789935</v>
      </c>
      <c r="U1131" s="43">
        <f ca="1">_xll.BInterpol('Base CDI'!$H$4:$H$28,'Base CDI'!$I$4:$I$29,S1131,"Cubic","Extrapolate=Linear","MultiX=Average","Skip=True","Sort=True")</f>
        <v>13.716794333824772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46893</v>
      </c>
      <c r="T1132" s="43">
        <f ca="1">_xll.BInterpol('Base CDI'!$H$4:$H$28,'Base CDI'!$J$4:$J$29,S1132,"Cubic","Extrapolate=Linear","MultiX=Average","Skip=True","Sort=True")</f>
        <v>13.977957950998896</v>
      </c>
      <c r="U1132" s="43">
        <f ca="1">_xll.BInterpol('Base CDI'!$H$4:$H$28,'Base CDI'!$I$4:$I$29,S1132,"Cubic","Extrapolate=Linear","MultiX=Average","Skip=True","Sort=True")</f>
        <v>13.717086883642942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46894</v>
      </c>
      <c r="T1133" s="43">
        <f ca="1">_xll.BInterpol('Base CDI'!$H$4:$H$28,'Base CDI'!$J$4:$J$29,S1133,"Cubic","Extrapolate=Linear","MultiX=Average","Skip=True","Sort=True")</f>
        <v>13.978217801393303</v>
      </c>
      <c r="U1133" s="43">
        <f ca="1">_xll.BInterpol('Base CDI'!$H$4:$H$28,'Base CDI'!$I$4:$I$29,S1133,"Cubic","Extrapolate=Linear","MultiX=Average","Skip=True","Sort=True")</f>
        <v>13.717381094759709</v>
      </c>
    </row>
    <row r="1134" spans="16:21" x14ac:dyDescent="0.25">
      <c r="P1134" s="10">
        <v>36160</v>
      </c>
      <c r="Q1134">
        <v>4.026046</v>
      </c>
      <c r="S1134" s="42">
        <f t="shared" ca="1" si="22"/>
        <v>46895</v>
      </c>
      <c r="T1134" s="43">
        <f ca="1">_xll.BInterpol('Base CDI'!$H$4:$H$28,'Base CDI'!$J$4:$J$29,S1134,"Cubic","Extrapolate=Linear","MultiX=Average","Skip=True","Sort=True")</f>
        <v>13.978479093335961</v>
      </c>
      <c r="U1134" s="43">
        <f ca="1">_xll.BInterpol('Base CDI'!$H$4:$H$28,'Base CDI'!$I$4:$I$29,S1134,"Cubic","Extrapolate=Linear","MultiX=Average","Skip=True","Sort=True")</f>
        <v>13.717676961282834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46896</v>
      </c>
      <c r="T1135" s="43">
        <f ca="1">_xll.BInterpol('Base CDI'!$H$4:$H$28,'Base CDI'!$J$4:$J$29,S1135,"Cubic","Extrapolate=Linear","MultiX=Average","Skip=True","Sort=True")</f>
        <v>13.978741822189683</v>
      </c>
      <c r="U1135" s="43">
        <f ca="1">_xll.BInterpol('Base CDI'!$H$4:$H$28,'Base CDI'!$I$4:$I$29,S1135,"Cubic","Extrapolate=Linear","MultiX=Average","Skip=True","Sort=True")</f>
        <v>13.717974477320078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46897</v>
      </c>
      <c r="T1136" s="43">
        <f ca="1">_xll.BInterpol('Base CDI'!$H$4:$H$28,'Base CDI'!$J$4:$J$29,S1136,"Cubic","Extrapolate=Linear","MultiX=Average","Skip=True","Sort=True")</f>
        <v>13.979005983317274</v>
      </c>
      <c r="U1136" s="43">
        <f ca="1">_xll.BInterpol('Base CDI'!$H$4:$H$28,'Base CDI'!$I$4:$I$29,S1136,"Cubic","Extrapolate=Linear","MultiX=Average","Skip=True","Sort=True")</f>
        <v>13.718273636979204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46898</v>
      </c>
      <c r="T1137" s="43">
        <f ca="1">_xll.BInterpol('Base CDI'!$H$4:$H$28,'Base CDI'!$J$4:$J$29,S1137,"Cubic","Extrapolate=Linear","MultiX=Average","Skip=True","Sort=True")</f>
        <v>13.979271572081544</v>
      </c>
      <c r="U1137" s="43">
        <f ca="1">_xll.BInterpol('Base CDI'!$H$4:$H$28,'Base CDI'!$I$4:$I$29,S1137,"Cubic","Extrapolate=Linear","MultiX=Average","Skip=True","Sort=True")</f>
        <v>13.718574434367973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46899</v>
      </c>
      <c r="T1138" s="43">
        <f ca="1">_xll.BInterpol('Base CDI'!$H$4:$H$28,'Base CDI'!$J$4:$J$29,S1138,"Cubic","Extrapolate=Linear","MultiX=Average","Skip=True","Sort=True")</f>
        <v>13.979538583845301</v>
      </c>
      <c r="U1138" s="43">
        <f ca="1">_xll.BInterpol('Base CDI'!$H$4:$H$28,'Base CDI'!$I$4:$I$29,S1138,"Cubic","Extrapolate=Linear","MultiX=Average","Skip=True","Sort=True")</f>
        <v>13.718876863594147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46900</v>
      </c>
      <c r="T1139" s="43">
        <f ca="1">_xll.BInterpol('Base CDI'!$H$4:$H$28,'Base CDI'!$J$4:$J$29,S1139,"Cubic","Extrapolate=Linear","MultiX=Average","Skip=True","Sort=True")</f>
        <v>13.979807013971355</v>
      </c>
      <c r="U1139" s="43">
        <f ca="1">_xll.BInterpol('Base CDI'!$H$4:$H$28,'Base CDI'!$I$4:$I$29,S1139,"Cubic","Extrapolate=Linear","MultiX=Average","Skip=True","Sort=True")</f>
        <v>13.719180918765487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46901</v>
      </c>
      <c r="T1140" s="43">
        <f ca="1">_xll.BInterpol('Base CDI'!$H$4:$H$28,'Base CDI'!$J$4:$J$29,S1140,"Cubic","Extrapolate=Linear","MultiX=Average","Skip=True","Sort=True")</f>
        <v>13.980076857822512</v>
      </c>
      <c r="U1140" s="43">
        <f ca="1">_xll.BInterpol('Base CDI'!$H$4:$H$28,'Base CDI'!$I$4:$I$29,S1140,"Cubic","Extrapolate=Linear","MultiX=Average","Skip=True","Sort=True")</f>
        <v>13.719486593989755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46902</v>
      </c>
      <c r="T1141" s="43">
        <f ca="1">_xll.BInterpol('Base CDI'!$H$4:$H$28,'Base CDI'!$J$4:$J$29,S1141,"Cubic","Extrapolate=Linear","MultiX=Average","Skip=True","Sort=True")</f>
        <v>13.980348110761584</v>
      </c>
      <c r="U1141" s="43">
        <f ca="1">_xll.BInterpol('Base CDI'!$H$4:$H$28,'Base CDI'!$I$4:$I$29,S1141,"Cubic","Extrapolate=Linear","MultiX=Average","Skip=True","Sort=True")</f>
        <v>13.719793883374711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46903</v>
      </c>
      <c r="T1142" s="43">
        <f ca="1">_xll.BInterpol('Base CDI'!$H$4:$H$28,'Base CDI'!$J$4:$J$29,S1142,"Cubic","Extrapolate=Linear","MultiX=Average","Skip=True","Sort=True")</f>
        <v>13.980620768151379</v>
      </c>
      <c r="U1142" s="43">
        <f ca="1">_xll.BInterpol('Base CDI'!$H$4:$H$28,'Base CDI'!$I$4:$I$29,S1142,"Cubic","Extrapolate=Linear","MultiX=Average","Skip=True","Sort=True")</f>
        <v>13.720102781028119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46904</v>
      </c>
      <c r="T1143" s="43">
        <f ca="1">_xll.BInterpol('Base CDI'!$H$4:$H$28,'Base CDI'!$J$4:$J$29,S1143,"Cubic","Extrapolate=Linear","MultiX=Average","Skip=True","Sort=True")</f>
        <v>13.980894825354703</v>
      </c>
      <c r="U1143" s="43">
        <f ca="1">_xll.BInterpol('Base CDI'!$H$4:$H$28,'Base CDI'!$I$4:$I$29,S1143,"Cubic","Extrapolate=Linear","MultiX=Average","Skip=True","Sort=True")</f>
        <v>13.720413281057738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46905</v>
      </c>
      <c r="T1144" s="43">
        <f ca="1">_xll.BInterpol('Base CDI'!$H$4:$H$28,'Base CDI'!$J$4:$J$29,S1144,"Cubic","Extrapolate=Linear","MultiX=Average","Skip=True","Sort=True")</f>
        <v>13.981170277734366</v>
      </c>
      <c r="U1144" s="43">
        <f ca="1">_xll.BInterpol('Base CDI'!$H$4:$H$28,'Base CDI'!$I$4:$I$29,S1144,"Cubic","Extrapolate=Linear","MultiX=Average","Skip=True","Sort=True")</f>
        <v>13.720725377571332</v>
      </c>
    </row>
    <row r="1145" spans="16:21" x14ac:dyDescent="0.25">
      <c r="P1145" s="10">
        <v>36178</v>
      </c>
      <c r="Q1145">
        <v>4.071332</v>
      </c>
      <c r="S1145" s="42">
        <f t="shared" ca="1" si="22"/>
        <v>46906</v>
      </c>
      <c r="T1145" s="43">
        <f ca="1">_xll.BInterpol('Base CDI'!$H$4:$H$28,'Base CDI'!$J$4:$J$29,S1145,"Cubic","Extrapolate=Linear","MultiX=Average","Skip=True","Sort=True")</f>
        <v>13.981447120653176</v>
      </c>
      <c r="U1145" s="43">
        <f ca="1">_xll.BInterpol('Base CDI'!$H$4:$H$28,'Base CDI'!$I$4:$I$29,S1145,"Cubic","Extrapolate=Linear","MultiX=Average","Skip=True","Sort=True")</f>
        <v>13.72103906467666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46907</v>
      </c>
      <c r="T1146" s="43">
        <f ca="1">_xll.BInterpol('Base CDI'!$H$4:$H$28,'Base CDI'!$J$4:$J$29,S1146,"Cubic","Extrapolate=Linear","MultiX=Average","Skip=True","Sort=True")</f>
        <v>13.981725349473942</v>
      </c>
      <c r="U1146" s="43">
        <f ca="1">_xll.BInterpol('Base CDI'!$H$4:$H$28,'Base CDI'!$I$4:$I$29,S1146,"Cubic","Extrapolate=Linear","MultiX=Average","Skip=True","Sort=True")</f>
        <v>13.721354336481486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46908</v>
      </c>
      <c r="T1147" s="43">
        <f ca="1">_xll.BInterpol('Base CDI'!$H$4:$H$28,'Base CDI'!$J$4:$J$29,S1147,"Cubic","Extrapolate=Linear","MultiX=Average","Skip=True","Sort=True")</f>
        <v>13.982004959559475</v>
      </c>
      <c r="U1147" s="43">
        <f ca="1">_xll.BInterpol('Base CDI'!$H$4:$H$28,'Base CDI'!$I$4:$I$29,S1147,"Cubic","Extrapolate=Linear","MultiX=Average","Skip=True","Sort=True")</f>
        <v>13.72167118709357</v>
      </c>
    </row>
    <row r="1148" spans="16:21" x14ac:dyDescent="0.25">
      <c r="P1148" s="10">
        <v>36181</v>
      </c>
      <c r="Q1148">
        <v>4.084543</v>
      </c>
      <c r="S1148" s="42">
        <f t="shared" ca="1" si="22"/>
        <v>46909</v>
      </c>
      <c r="T1148" s="43">
        <f ca="1">_xll.BInterpol('Base CDI'!$H$4:$H$28,'Base CDI'!$J$4:$J$29,S1148,"Cubic","Extrapolate=Linear","MultiX=Average","Skip=True","Sort=True")</f>
        <v>13.982285946272579</v>
      </c>
      <c r="U1148" s="43">
        <f ca="1">_xll.BInterpol('Base CDI'!$H$4:$H$28,'Base CDI'!$I$4:$I$29,S1148,"Cubic","Extrapolate=Linear","MultiX=Average","Skip=True","Sort=True")</f>
        <v>13.721989610620673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46910</v>
      </c>
      <c r="T1149" s="43">
        <f ca="1">_xll.BInterpol('Base CDI'!$H$4:$H$28,'Base CDI'!$J$4:$J$29,S1149,"Cubic","Extrapolate=Linear","MultiX=Average","Skip=True","Sort=True")</f>
        <v>13.982568304976066</v>
      </c>
      <c r="U1149" s="43">
        <f ca="1">_xll.BInterpol('Base CDI'!$H$4:$H$28,'Base CDI'!$I$4:$I$29,S1149,"Cubic","Extrapolate=Linear","MultiX=Average","Skip=True","Sort=True")</f>
        <v>13.72230960117056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46911</v>
      </c>
      <c r="T1150" s="43">
        <f ca="1">_xll.BInterpol('Base CDI'!$H$4:$H$28,'Base CDI'!$J$4:$J$29,S1150,"Cubic","Extrapolate=Linear","MultiX=Average","Skip=True","Sort=True")</f>
        <v>13.982852031032744</v>
      </c>
      <c r="U1150" s="43">
        <f ca="1">_xll.BInterpol('Base CDI'!$H$4:$H$28,'Base CDI'!$I$4:$I$29,S1150,"Cubic","Extrapolate=Linear","MultiX=Average","Skip=True","Sort=True")</f>
        <v>13.722631152850989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46912</v>
      </c>
      <c r="T1151" s="43">
        <f ca="1">_xll.BInterpol('Base CDI'!$H$4:$H$28,'Base CDI'!$J$4:$J$29,S1151,"Cubic","Extrapolate=Linear","MultiX=Average","Skip=True","Sort=True")</f>
        <v>13.983137119805422</v>
      </c>
      <c r="U1151" s="43">
        <f ca="1">_xll.BInterpol('Base CDI'!$H$4:$H$28,'Base CDI'!$I$4:$I$29,S1151,"Cubic","Extrapolate=Linear","MultiX=Average","Skip=True","Sort=True")</f>
        <v>13.72295425976972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46913</v>
      </c>
      <c r="T1152" s="43">
        <f ca="1">_xll.BInterpol('Base CDI'!$H$4:$H$28,'Base CDI'!$J$4:$J$29,S1152,"Cubic","Extrapolate=Linear","MultiX=Average","Skip=True","Sort=True")</f>
        <v>13.983423566656906</v>
      </c>
      <c r="U1152" s="43">
        <f ca="1">_xll.BInterpol('Base CDI'!$H$4:$H$28,'Base CDI'!$I$4:$I$29,S1152,"Cubic","Extrapolate=Linear","MultiX=Average","Skip=True","Sort=True")</f>
        <v>13.72327891603452</v>
      </c>
    </row>
    <row r="1153" spans="16:21" x14ac:dyDescent="0.25">
      <c r="P1153" s="10">
        <v>36188</v>
      </c>
      <c r="Q1153">
        <v>4.107634</v>
      </c>
      <c r="S1153" s="42">
        <f t="shared" ca="1" si="22"/>
        <v>46914</v>
      </c>
      <c r="T1153" s="43">
        <f ca="1">_xll.BInterpol('Base CDI'!$H$4:$H$28,'Base CDI'!$J$4:$J$29,S1153,"Cubic","Extrapolate=Linear","MultiX=Average","Skip=True","Sort=True")</f>
        <v>13.983711366950006</v>
      </c>
      <c r="U1153" s="43">
        <f ca="1">_xll.BInterpol('Base CDI'!$H$4:$H$28,'Base CDI'!$I$4:$I$29,S1153,"Cubic","Extrapolate=Linear","MultiX=Average","Skip=True","Sort=True")</f>
        <v>13.723605115753147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46915</v>
      </c>
      <c r="T1154" s="43">
        <f ca="1">_xll.BInterpol('Base CDI'!$H$4:$H$28,'Base CDI'!$J$4:$J$29,S1154,"Cubic","Extrapolate=Linear","MultiX=Average","Skip=True","Sort=True")</f>
        <v>13.984000516047532</v>
      </c>
      <c r="U1154" s="43">
        <f ca="1">_xll.BInterpol('Base CDI'!$H$4:$H$28,'Base CDI'!$I$4:$I$29,S1154,"Cubic","Extrapolate=Linear","MultiX=Average","Skip=True","Sort=True")</f>
        <v>13.723932853033363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46916</v>
      </c>
      <c r="T1155" s="43">
        <f ca="1">_xll.BInterpol('Base CDI'!$H$4:$H$28,'Base CDI'!$J$4:$J$29,S1155,"Cubic","Extrapolate=Linear","MultiX=Average","Skip=True","Sort=True")</f>
        <v>13.984291009312292</v>
      </c>
      <c r="U1155" s="43">
        <f ca="1">_xll.BInterpol('Base CDI'!$H$4:$H$28,'Base CDI'!$I$4:$I$29,S1155,"Cubic","Extrapolate=Linear","MultiX=Average","Skip=True","Sort=True")</f>
        <v>13.72426212198293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46917</v>
      </c>
      <c r="T1156" s="43">
        <f ca="1">_xll.BInterpol('Base CDI'!$H$4:$H$28,'Base CDI'!$J$4:$J$29,S1156,"Cubic","Extrapolate=Linear","MultiX=Average","Skip=True","Sort=True")</f>
        <v>13.984582842107093</v>
      </c>
      <c r="U1156" s="43">
        <f ca="1">_xll.BInterpol('Base CDI'!$H$4:$H$28,'Base CDI'!$I$4:$I$29,S1156,"Cubic","Extrapolate=Linear","MultiX=Average","Skip=True","Sort=True")</f>
        <v>13.724592916709609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46918</v>
      </c>
      <c r="T1157" s="43">
        <f ca="1">_xll.BInterpol('Base CDI'!$H$4:$H$28,'Base CDI'!$J$4:$J$29,S1157,"Cubic","Extrapolate=Linear","MultiX=Average","Skip=True","Sort=True")</f>
        <v>13.984876009794744</v>
      </c>
      <c r="U1157" s="43">
        <f ca="1">_xll.BInterpol('Base CDI'!$H$4:$H$28,'Base CDI'!$I$4:$I$29,S1157,"Cubic","Extrapolate=Linear","MultiX=Average","Skip=True","Sort=True")</f>
        <v>13.724925231321162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46919</v>
      </c>
      <c r="T1158" s="43">
        <f ca="1">_xll.BInterpol('Base CDI'!$H$4:$H$28,'Base CDI'!$J$4:$J$29,S1158,"Cubic","Extrapolate=Linear","MultiX=Average","Skip=True","Sort=True")</f>
        <v>13.985170507738056</v>
      </c>
      <c r="U1158" s="43">
        <f ca="1">_xll.BInterpol('Base CDI'!$H$4:$H$28,'Base CDI'!$I$4:$I$29,S1158,"Cubic","Extrapolate=Linear","MultiX=Average","Skip=True","Sort=True")</f>
        <v>13.725259059925351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46920</v>
      </c>
      <c r="T1159" s="43">
        <f ca="1">_xll.BInterpol('Base CDI'!$H$4:$H$28,'Base CDI'!$J$4:$J$29,S1159,"Cubic","Extrapolate=Linear","MultiX=Average","Skip=True","Sort=True")</f>
        <v>13.985466331299834</v>
      </c>
      <c r="U1159" s="43">
        <f ca="1">_xll.BInterpol('Base CDI'!$H$4:$H$28,'Base CDI'!$I$4:$I$29,S1159,"Cubic","Extrapolate=Linear","MultiX=Average","Skip=True","Sort=True")</f>
        <v>13.725594396629937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46921</v>
      </c>
      <c r="T1160" s="43">
        <f ca="1">_xll.BInterpol('Base CDI'!$H$4:$H$28,'Base CDI'!$J$4:$J$29,S1160,"Cubic","Extrapolate=Linear","MultiX=Average","Skip=True","Sort=True")</f>
        <v>13.985763475842891</v>
      </c>
      <c r="U1160" s="43">
        <f ca="1">_xll.BInterpol('Base CDI'!$H$4:$H$28,'Base CDI'!$I$4:$I$29,S1160,"Cubic","Extrapolate=Linear","MultiX=Average","Skip=True","Sort=True")</f>
        <v>13.725931235542681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46922</v>
      </c>
      <c r="T1161" s="43">
        <f ca="1">_xll.BInterpol('Base CDI'!$H$4:$H$28,'Base CDI'!$J$4:$J$29,S1161,"Cubic","Extrapolate=Linear","MultiX=Average","Skip=True","Sort=True")</f>
        <v>13.98606193673003</v>
      </c>
      <c r="U1161" s="43">
        <f ca="1">_xll.BInterpol('Base CDI'!$H$4:$H$28,'Base CDI'!$I$4:$I$29,S1161,"Cubic","Extrapolate=Linear","MultiX=Average","Skip=True","Sort=True")</f>
        <v>13.726269570771345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46923</v>
      </c>
      <c r="T1162" s="43">
        <f ca="1">_xll.BInterpol('Base CDI'!$H$4:$H$28,'Base CDI'!$J$4:$J$29,S1162,"Cubic","Extrapolate=Linear","MultiX=Average","Skip=True","Sort=True")</f>
        <v>13.986361709324065</v>
      </c>
      <c r="U1162" s="43">
        <f ca="1">_xll.BInterpol('Base CDI'!$H$4:$H$28,'Base CDI'!$I$4:$I$29,S1162,"Cubic","Extrapolate=Linear","MultiX=Average","Skip=True","Sort=True")</f>
        <v>13.72660939642369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46924</v>
      </c>
      <c r="T1163" s="43">
        <f ca="1">_xll.BInterpol('Base CDI'!$H$4:$H$28,'Base CDI'!$J$4:$J$29,S1163,"Cubic","Extrapolate=Linear","MultiX=Average","Skip=True","Sort=True")</f>
        <v>13.9866627889878</v>
      </c>
      <c r="U1163" s="43">
        <f ca="1">_xll.BInterpol('Base CDI'!$H$4:$H$28,'Base CDI'!$I$4:$I$29,S1163,"Cubic","Extrapolate=Linear","MultiX=Average","Skip=True","Sort=True")</f>
        <v>13.726950706607479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46925</v>
      </c>
      <c r="T1164" s="43">
        <f ca="1">_xll.BInterpol('Base CDI'!$H$4:$H$28,'Base CDI'!$J$4:$J$29,S1164,"Cubic","Extrapolate=Linear","MultiX=Average","Skip=True","Sort=True")</f>
        <v>13.986965171084048</v>
      </c>
      <c r="U1164" s="43">
        <f ca="1">_xll.BInterpol('Base CDI'!$H$4:$H$28,'Base CDI'!$I$4:$I$29,S1164,"Cubic","Extrapolate=Linear","MultiX=Average","Skip=True","Sort=True")</f>
        <v>13.727293495430473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46926</v>
      </c>
      <c r="T1165" s="43">
        <f ca="1">_xll.BInterpol('Base CDI'!$H$4:$H$28,'Base CDI'!$J$4:$J$29,S1165,"Cubic","Extrapolate=Linear","MultiX=Average","Skip=True","Sort=True")</f>
        <v>13.987268850975614</v>
      </c>
      <c r="U1165" s="43">
        <f ca="1">_xll.BInterpol('Base CDI'!$H$4:$H$28,'Base CDI'!$I$4:$I$29,S1165,"Cubic","Extrapolate=Linear","MultiX=Average","Skip=True","Sort=True")</f>
        <v>13.727637757000432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46927</v>
      </c>
      <c r="T1166" s="43">
        <f ca="1">_xll.BInterpol('Base CDI'!$H$4:$H$28,'Base CDI'!$J$4:$J$29,S1166,"Cubic","Extrapolate=Linear","MultiX=Average","Skip=True","Sort=True")</f>
        <v>13.987573824025308</v>
      </c>
      <c r="U1166" s="43">
        <f ca="1">_xll.BInterpol('Base CDI'!$H$4:$H$28,'Base CDI'!$I$4:$I$29,S1166,"Cubic","Extrapolate=Linear","MultiX=Average","Skip=True","Sort=True")</f>
        <v>13.727983485425119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46928</v>
      </c>
      <c r="T1167" s="43">
        <f ca="1">_xll.BInterpol('Base CDI'!$H$4:$H$28,'Base CDI'!$J$4:$J$29,S1167,"Cubic","Extrapolate=Linear","MultiX=Average","Skip=True","Sort=True")</f>
        <v>13.98788008559594</v>
      </c>
      <c r="U1167" s="43">
        <f ca="1">_xll.BInterpol('Base CDI'!$H$4:$H$28,'Base CDI'!$I$4:$I$29,S1167,"Cubic","Extrapolate=Linear","MultiX=Average","Skip=True","Sort=True")</f>
        <v>13.728330674812296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46929</v>
      </c>
      <c r="T1168" s="43">
        <f ca="1">_xll.BInterpol('Base CDI'!$H$4:$H$28,'Base CDI'!$J$4:$J$29,S1168,"Cubic","Extrapolate=Linear","MultiX=Average","Skip=True","Sort=True")</f>
        <v>13.988187631050316</v>
      </c>
      <c r="U1168" s="43">
        <f ca="1">_xll.BInterpol('Base CDI'!$H$4:$H$28,'Base CDI'!$I$4:$I$29,S1168,"Cubic","Extrapolate=Linear","MultiX=Average","Skip=True","Sort=True")</f>
        <v>13.728679319269723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46930</v>
      </c>
      <c r="T1169" s="43">
        <f ca="1">_xll.BInterpol('Base CDI'!$H$4:$H$28,'Base CDI'!$J$4:$J$29,S1169,"Cubic","Extrapolate=Linear","MultiX=Average","Skip=True","Sort=True")</f>
        <v>13.988496455751244</v>
      </c>
      <c r="U1169" s="43">
        <f ca="1">_xll.BInterpol('Base CDI'!$H$4:$H$28,'Base CDI'!$I$4:$I$29,S1169,"Cubic","Extrapolate=Linear","MultiX=Average","Skip=True","Sort=True")</f>
        <v>13.729029412905165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46931</v>
      </c>
      <c r="T1170" s="43">
        <f ca="1">_xll.BInterpol('Base CDI'!$H$4:$H$28,'Base CDI'!$J$4:$J$29,S1170,"Cubic","Extrapolate=Linear","MultiX=Average","Skip=True","Sort=True")</f>
        <v>13.988806555061537</v>
      </c>
      <c r="U1170" s="43">
        <f ca="1">_xll.BInterpol('Base CDI'!$H$4:$H$28,'Base CDI'!$I$4:$I$29,S1170,"Cubic","Extrapolate=Linear","MultiX=Average","Skip=True","Sort=True")</f>
        <v>13.729380949826378</v>
      </c>
    </row>
    <row r="1171" spans="16:21" x14ac:dyDescent="0.25">
      <c r="P1171" s="10">
        <v>36216</v>
      </c>
      <c r="Q1171">
        <v>4.203627</v>
      </c>
      <c r="S1171" s="42">
        <f t="shared" ca="1" si="23"/>
        <v>46932</v>
      </c>
      <c r="T1171" s="43">
        <f ca="1">_xll.BInterpol('Base CDI'!$H$4:$H$28,'Base CDI'!$J$4:$J$29,S1171,"Cubic","Extrapolate=Linear","MultiX=Average","Skip=True","Sort=True")</f>
        <v>13.989117924344001</v>
      </c>
      <c r="U1171" s="43">
        <f ca="1">_xll.BInterpol('Base CDI'!$H$4:$H$28,'Base CDI'!$I$4:$I$29,S1171,"Cubic","Extrapolate=Linear","MultiX=Average","Skip=True","Sort=True")</f>
        <v>13.729733924141128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46933</v>
      </c>
      <c r="T1172" s="43">
        <f ca="1">_xll.BInterpol('Base CDI'!$H$4:$H$28,'Base CDI'!$J$4:$J$29,S1172,"Cubic","Extrapolate=Linear","MultiX=Average","Skip=True","Sort=True")</f>
        <v>13.989430558961443</v>
      </c>
      <c r="U1172" s="43">
        <f ca="1">_xll.BInterpol('Base CDI'!$H$4:$H$28,'Base CDI'!$I$4:$I$29,S1172,"Cubic","Extrapolate=Linear","MultiX=Average","Skip=True","Sort=True")</f>
        <v>13.730088329957173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46934</v>
      </c>
      <c r="T1173" s="43">
        <f ca="1">_xll.BInterpol('Base CDI'!$H$4:$H$28,'Base CDI'!$J$4:$J$29,S1173,"Cubic","Extrapolate=Linear","MultiX=Average","Skip=True","Sort=True")</f>
        <v>13.989744454276673</v>
      </c>
      <c r="U1173" s="43">
        <f ca="1">_xll.BInterpol('Base CDI'!$H$4:$H$28,'Base CDI'!$I$4:$I$29,S1173,"Cubic","Extrapolate=Linear","MultiX=Average","Skip=True","Sort=True")</f>
        <v>13.730444161382279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46935</v>
      </c>
      <c r="T1174" s="43">
        <f ca="1">_xll.BInterpol('Base CDI'!$H$4:$H$28,'Base CDI'!$J$4:$J$29,S1174,"Cubic","Extrapolate=Linear","MultiX=Average","Skip=True","Sort=True")</f>
        <v>13.990059605652499</v>
      </c>
      <c r="U1174" s="43">
        <f ca="1">_xll.BInterpol('Base CDI'!$H$4:$H$28,'Base CDI'!$I$4:$I$29,S1174,"Cubic","Extrapolate=Linear","MultiX=Average","Skip=True","Sort=True")</f>
        <v>13.730801412524205</v>
      </c>
    </row>
    <row r="1175" spans="16:21" x14ac:dyDescent="0.25">
      <c r="P1175" s="10">
        <v>36222</v>
      </c>
      <c r="Q1175">
        <v>4.225365</v>
      </c>
      <c r="S1175" s="42">
        <f t="shared" ca="1" si="23"/>
        <v>46936</v>
      </c>
      <c r="T1175" s="43">
        <f ca="1">_xll.BInterpol('Base CDI'!$H$4:$H$28,'Base CDI'!$J$4:$J$29,S1175,"Cubic","Extrapolate=Linear","MultiX=Average","Skip=True","Sort=True")</f>
        <v>13.990376008451731</v>
      </c>
      <c r="U1175" s="43">
        <f ca="1">_xll.BInterpol('Base CDI'!$H$4:$H$28,'Base CDI'!$I$4:$I$29,S1175,"Cubic","Extrapolate=Linear","MultiX=Average","Skip=True","Sort=True")</f>
        <v>13.731160077490712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46937</v>
      </c>
      <c r="T1176" s="43">
        <f ca="1">_xll.BInterpol('Base CDI'!$H$4:$H$28,'Base CDI'!$J$4:$J$29,S1176,"Cubic","Extrapolate=Linear","MultiX=Average","Skip=True","Sort=True")</f>
        <v>13.990693658037177</v>
      </c>
      <c r="U1176" s="43">
        <f ca="1">_xll.BInterpol('Base CDI'!$H$4:$H$28,'Base CDI'!$I$4:$I$29,S1176,"Cubic","Extrapolate=Linear","MultiX=Average","Skip=True","Sort=True")</f>
        <v>13.73152015038956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46938</v>
      </c>
      <c r="T1177" s="43">
        <f ca="1">_xll.BInterpol('Base CDI'!$H$4:$H$28,'Base CDI'!$J$4:$J$29,S1177,"Cubic","Extrapolate=Linear","MultiX=Average","Skip=True","Sort=True")</f>
        <v>13.991012549771646</v>
      </c>
      <c r="U1177" s="43">
        <f ca="1">_xll.BInterpol('Base CDI'!$H$4:$H$28,'Base CDI'!$I$4:$I$29,S1177,"Cubic","Extrapolate=Linear","MultiX=Average","Skip=True","Sort=True")</f>
        <v>13.731881625328516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46939</v>
      </c>
      <c r="T1178" s="43">
        <f ca="1">_xll.BInterpol('Base CDI'!$H$4:$H$28,'Base CDI'!$J$4:$J$29,S1178,"Cubic","Extrapolate=Linear","MultiX=Average","Skip=True","Sort=True")</f>
        <v>13.991332679017946</v>
      </c>
      <c r="U1178" s="43">
        <f ca="1">_xll.BInterpol('Base CDI'!$H$4:$H$28,'Base CDI'!$I$4:$I$29,S1178,"Cubic","Extrapolate=Linear","MultiX=Average","Skip=True","Sort=True")</f>
        <v>13.732244496415337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46940</v>
      </c>
      <c r="T1179" s="43">
        <f ca="1">_xll.BInterpol('Base CDI'!$H$4:$H$28,'Base CDI'!$J$4:$J$29,S1179,"Cubic","Extrapolate=Linear","MultiX=Average","Skip=True","Sort=True")</f>
        <v>13.991654041138885</v>
      </c>
      <c r="U1179" s="43">
        <f ca="1">_xll.BInterpol('Base CDI'!$H$4:$H$28,'Base CDI'!$I$4:$I$29,S1179,"Cubic","Extrapolate=Linear","MultiX=Average","Skip=True","Sort=True")</f>
        <v>13.732608757757786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46941</v>
      </c>
      <c r="T1180" s="43">
        <f ca="1">_xll.BInterpol('Base CDI'!$H$4:$H$28,'Base CDI'!$J$4:$J$29,S1180,"Cubic","Extrapolate=Linear","MultiX=Average","Skip=True","Sort=True")</f>
        <v>13.991976631497272</v>
      </c>
      <c r="U1180" s="43">
        <f ca="1">_xll.BInterpol('Base CDI'!$H$4:$H$28,'Base CDI'!$I$4:$I$29,S1180,"Cubic","Extrapolate=Linear","MultiX=Average","Skip=True","Sort=True")</f>
        <v>13.732974403463624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46942</v>
      </c>
      <c r="T1181" s="43">
        <f ca="1">_xll.BInterpol('Base CDI'!$H$4:$H$28,'Base CDI'!$J$4:$J$29,S1181,"Cubic","Extrapolate=Linear","MultiX=Average","Skip=True","Sort=True")</f>
        <v>13.992300445455916</v>
      </c>
      <c r="U1181" s="43">
        <f ca="1">_xll.BInterpol('Base CDI'!$H$4:$H$28,'Base CDI'!$I$4:$I$29,S1181,"Cubic","Extrapolate=Linear","MultiX=Average","Skip=True","Sort=True")</f>
        <v>13.733341427640614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46943</v>
      </c>
      <c r="T1182" s="43">
        <f ca="1">_xll.BInterpol('Base CDI'!$H$4:$H$28,'Base CDI'!$J$4:$J$29,S1182,"Cubic","Extrapolate=Linear","MultiX=Average","Skip=True","Sort=True")</f>
        <v>13.992625478377624</v>
      </c>
      <c r="U1182" s="43">
        <f ca="1">_xll.BInterpol('Base CDI'!$H$4:$H$28,'Base CDI'!$I$4:$I$29,S1182,"Cubic","Extrapolate=Linear","MultiX=Average","Skip=True","Sort=True")</f>
        <v>13.733709824396515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46944</v>
      </c>
      <c r="T1183" s="43">
        <f ca="1">_xll.BInterpol('Base CDI'!$H$4:$H$28,'Base CDI'!$J$4:$J$29,S1183,"Cubic","Extrapolate=Linear","MultiX=Average","Skip=True","Sort=True")</f>
        <v>13.992951725625208</v>
      </c>
      <c r="U1183" s="43">
        <f ca="1">_xll.BInterpol('Base CDI'!$H$4:$H$28,'Base CDI'!$I$4:$I$29,S1183,"Cubic","Extrapolate=Linear","MultiX=Average","Skip=True","Sort=True")</f>
        <v>13.734079587839091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46945</v>
      </c>
      <c r="T1184" s="43">
        <f ca="1">_xll.BInterpol('Base CDI'!$H$4:$H$28,'Base CDI'!$J$4:$J$29,S1184,"Cubic","Extrapolate=Linear","MultiX=Average","Skip=True","Sort=True")</f>
        <v>13.993279182561473</v>
      </c>
      <c r="U1184" s="43">
        <f ca="1">_xll.BInterpol('Base CDI'!$H$4:$H$28,'Base CDI'!$I$4:$I$29,S1184,"Cubic","Extrapolate=Linear","MultiX=Average","Skip=True","Sort=True")</f>
        <v>13.734450712076102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46946</v>
      </c>
      <c r="T1185" s="43">
        <f ca="1">_xll.BInterpol('Base CDI'!$H$4:$H$28,'Base CDI'!$J$4:$J$29,S1185,"Cubic","Extrapolate=Linear","MultiX=Average","Skip=True","Sort=True")</f>
        <v>13.99360784454923</v>
      </c>
      <c r="U1185" s="43">
        <f ca="1">_xll.BInterpol('Base CDI'!$H$4:$H$28,'Base CDI'!$I$4:$I$29,S1185,"Cubic","Extrapolate=Linear","MultiX=Average","Skip=True","Sort=True")</f>
        <v>13.734823191215311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46947</v>
      </c>
      <c r="T1186" s="43">
        <f ca="1">_xll.BInterpol('Base CDI'!$H$4:$H$28,'Base CDI'!$J$4:$J$29,S1186,"Cubic","Extrapolate=Linear","MultiX=Average","Skip=True","Sort=True")</f>
        <v>13.993937706951286</v>
      </c>
      <c r="U1186" s="43">
        <f ca="1">_xll.BInterpol('Base CDI'!$H$4:$H$28,'Base CDI'!$I$4:$I$29,S1186,"Cubic","Extrapolate=Linear","MultiX=Average","Skip=True","Sort=True")</f>
        <v>13.735197019364477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46948</v>
      </c>
      <c r="T1187" s="43">
        <f ca="1">_xll.BInterpol('Base CDI'!$H$4:$H$28,'Base CDI'!$J$4:$J$29,S1187,"Cubic","Extrapolate=Linear","MultiX=Average","Skip=True","Sort=True")</f>
        <v>13.99426876513045</v>
      </c>
      <c r="U1187" s="43">
        <f ca="1">_xll.BInterpol('Base CDI'!$H$4:$H$28,'Base CDI'!$I$4:$I$29,S1187,"Cubic","Extrapolate=Linear","MultiX=Average","Skip=True","Sort=True")</f>
        <v>13.735572190631364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46949</v>
      </c>
      <c r="T1188" s="43">
        <f ca="1">_xll.BInterpol('Base CDI'!$H$4:$H$28,'Base CDI'!$J$4:$J$29,S1188,"Cubic","Extrapolate=Linear","MultiX=Average","Skip=True","Sort=True")</f>
        <v>13.994601014449531</v>
      </c>
      <c r="U1188" s="43">
        <f ca="1">_xll.BInterpol('Base CDI'!$H$4:$H$28,'Base CDI'!$I$4:$I$29,S1188,"Cubic","Extrapolate=Linear","MultiX=Average","Skip=True","Sort=True")</f>
        <v>13.735948699123734</v>
      </c>
    </row>
    <row r="1189" spans="16:21" x14ac:dyDescent="0.25">
      <c r="P1189" s="10">
        <v>36242</v>
      </c>
      <c r="Q1189">
        <v>4.310873</v>
      </c>
      <c r="S1189" s="42">
        <f t="shared" ca="1" si="23"/>
        <v>46950</v>
      </c>
      <c r="T1189" s="43">
        <f ca="1">_xll.BInterpol('Base CDI'!$H$4:$H$28,'Base CDI'!$J$4:$J$29,S1189,"Cubic","Extrapolate=Linear","MultiX=Average","Skip=True","Sort=True")</f>
        <v>13.994934450271339</v>
      </c>
      <c r="U1189" s="43">
        <f ca="1">_xll.BInterpol('Base CDI'!$H$4:$H$28,'Base CDI'!$I$4:$I$29,S1189,"Cubic","Extrapolate=Linear","MultiX=Average","Skip=True","Sort=True")</f>
        <v>13.736326538949346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46951</v>
      </c>
      <c r="T1190" s="43">
        <f ca="1">_xll.BInterpol('Base CDI'!$H$4:$H$28,'Base CDI'!$J$4:$J$29,S1190,"Cubic","Extrapolate=Linear","MultiX=Average","Skip=True","Sort=True")</f>
        <v>13.995269067958679</v>
      </c>
      <c r="U1190" s="43">
        <f ca="1">_xll.BInterpol('Base CDI'!$H$4:$H$28,'Base CDI'!$I$4:$I$29,S1190,"Cubic","Extrapolate=Linear","MultiX=Average","Skip=True","Sort=True")</f>
        <v>13.736705704215963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46952</v>
      </c>
      <c r="T1191" s="43">
        <f ca="1">_xll.BInterpol('Base CDI'!$H$4:$H$28,'Base CDI'!$J$4:$J$29,S1191,"Cubic","Extrapolate=Linear","MultiX=Average","Skip=True","Sort=True")</f>
        <v>13.995604862874362</v>
      </c>
      <c r="U1191" s="43">
        <f ca="1">_xll.BInterpol('Base CDI'!$H$4:$H$28,'Base CDI'!$I$4:$I$29,S1191,"Cubic","Extrapolate=Linear","MultiX=Average","Skip=True","Sort=True")</f>
        <v>13.737086189031347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46953</v>
      </c>
      <c r="T1192" s="43">
        <f ca="1">_xll.BInterpol('Base CDI'!$H$4:$H$28,'Base CDI'!$J$4:$J$29,S1192,"Cubic","Extrapolate=Linear","MultiX=Average","Skip=True","Sort=True")</f>
        <v>13.995941830381197</v>
      </c>
      <c r="U1192" s="43">
        <f ca="1">_xll.BInterpol('Base CDI'!$H$4:$H$28,'Base CDI'!$I$4:$I$29,S1192,"Cubic","Extrapolate=Linear","MultiX=Average","Skip=True","Sort=True")</f>
        <v>13.737467987503258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46954</v>
      </c>
      <c r="T1193" s="43">
        <f ca="1">_xll.BInterpol('Base CDI'!$H$4:$H$28,'Base CDI'!$J$4:$J$29,S1193,"Cubic","Extrapolate=Linear","MultiX=Average","Skip=True","Sort=True")</f>
        <v>13.996279965841993</v>
      </c>
      <c r="U1193" s="43">
        <f ca="1">_xll.BInterpol('Base CDI'!$H$4:$H$28,'Base CDI'!$I$4:$I$29,S1193,"Cubic","Extrapolate=Linear","MultiX=Average","Skip=True","Sort=True")</f>
        <v>13.73785109373946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46955</v>
      </c>
      <c r="T1194" s="43">
        <f ca="1">_xll.BInterpol('Base CDI'!$H$4:$H$28,'Base CDI'!$J$4:$J$29,S1194,"Cubic","Extrapolate=Linear","MultiX=Average","Skip=True","Sort=True")</f>
        <v>13.996619264619554</v>
      </c>
      <c r="U1194" s="43">
        <f ca="1">_xll.BInterpol('Base CDI'!$H$4:$H$28,'Base CDI'!$I$4:$I$29,S1194,"Cubic","Extrapolate=Linear","MultiX=Average","Skip=True","Sort=True")</f>
        <v>13.738235501847711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46956</v>
      </c>
      <c r="T1195" s="43">
        <f ca="1">_xll.BInterpol('Base CDI'!$H$4:$H$28,'Base CDI'!$J$4:$J$29,S1195,"Cubic","Extrapolate=Linear","MultiX=Average","Skip=True","Sort=True")</f>
        <v>13.996959722076694</v>
      </c>
      <c r="U1195" s="43">
        <f ca="1">_xll.BInterpol('Base CDI'!$H$4:$H$28,'Base CDI'!$I$4:$I$29,S1195,"Cubic","Extrapolate=Linear","MultiX=Average","Skip=True","Sort=True")</f>
        <v>13.738621205935775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46957</v>
      </c>
      <c r="T1196" s="43">
        <f ca="1">_xll.BInterpol('Base CDI'!$H$4:$H$28,'Base CDI'!$J$4:$J$29,S1196,"Cubic","Extrapolate=Linear","MultiX=Average","Skip=True","Sort=True")</f>
        <v>13.997301333576219</v>
      </c>
      <c r="U1196" s="43">
        <f ca="1">_xll.BInterpol('Base CDI'!$H$4:$H$28,'Base CDI'!$I$4:$I$29,S1196,"Cubic","Extrapolate=Linear","MultiX=Average","Skip=True","Sort=True")</f>
        <v>13.739008200111414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46958</v>
      </c>
      <c r="T1197" s="43">
        <f ca="1">_xll.BInterpol('Base CDI'!$H$4:$H$28,'Base CDI'!$J$4:$J$29,S1197,"Cubic","Extrapolate=Linear","MultiX=Average","Skip=True","Sort=True")</f>
        <v>13.997644094480938</v>
      </c>
      <c r="U1197" s="43">
        <f ca="1">_xll.BInterpol('Base CDI'!$H$4:$H$28,'Base CDI'!$I$4:$I$29,S1197,"Cubic","Extrapolate=Linear","MultiX=Average","Skip=True","Sort=True")</f>
        <v>13.739396478482387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46959</v>
      </c>
      <c r="T1198" s="43">
        <f ca="1">_xll.BInterpol('Base CDI'!$H$4:$H$28,'Base CDI'!$J$4:$J$29,S1198,"Cubic","Extrapolate=Linear","MultiX=Average","Skip=True","Sort=True")</f>
        <v>13.997988000153661</v>
      </c>
      <c r="U1198" s="43">
        <f ca="1">_xll.BInterpol('Base CDI'!$H$4:$H$28,'Base CDI'!$I$4:$I$29,S1198,"Cubic","Extrapolate=Linear","MultiX=Average","Skip=True","Sort=True")</f>
        <v>13.73978603515646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46960</v>
      </c>
      <c r="T1199" s="43">
        <f ca="1">_xll.BInterpol('Base CDI'!$H$4:$H$28,'Base CDI'!$J$4:$J$29,S1199,"Cubic","Extrapolate=Linear","MultiX=Average","Skip=True","Sort=True")</f>
        <v>13.998333045957194</v>
      </c>
      <c r="U1199" s="43">
        <f ca="1">_xll.BInterpol('Base CDI'!$H$4:$H$28,'Base CDI'!$I$4:$I$29,S1199,"Cubic","Extrapolate=Linear","MultiX=Average","Skip=True","Sort=True")</f>
        <v>13.74017686424139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46961</v>
      </c>
      <c r="T1200" s="43">
        <f ca="1">_xll.BInterpol('Base CDI'!$H$4:$H$28,'Base CDI'!$J$4:$J$29,S1200,"Cubic","Extrapolate=Linear","MultiX=Average","Skip=True","Sort=True")</f>
        <v>13.998679227254348</v>
      </c>
      <c r="U1200" s="43">
        <f ca="1">_xll.BInterpol('Base CDI'!$H$4:$H$28,'Base CDI'!$I$4:$I$29,S1200,"Cubic","Extrapolate=Linear","MultiX=Average","Skip=True","Sort=True")</f>
        <v>13.740568959844939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46962</v>
      </c>
      <c r="T1201" s="43">
        <f ca="1">_xll.BInterpol('Base CDI'!$H$4:$H$28,'Base CDI'!$J$4:$J$29,S1201,"Cubic","Extrapolate=Linear","MultiX=Average","Skip=True","Sort=True")</f>
        <v>13.999026539407929</v>
      </c>
      <c r="U1201" s="43">
        <f ca="1">_xll.BInterpol('Base CDI'!$H$4:$H$28,'Base CDI'!$I$4:$I$29,S1201,"Cubic","Extrapolate=Linear","MultiX=Average","Skip=True","Sort=True")</f>
        <v>13.740962316074873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46963</v>
      </c>
      <c r="T1202" s="43">
        <f ca="1">_xll.BInterpol('Base CDI'!$H$4:$H$28,'Base CDI'!$J$4:$J$29,S1202,"Cubic","Extrapolate=Linear","MultiX=Average","Skip=True","Sort=True")</f>
        <v>13.999374977780748</v>
      </c>
      <c r="U1202" s="43">
        <f ca="1">_xll.BInterpol('Base CDI'!$H$4:$H$28,'Base CDI'!$I$4:$I$29,S1202,"Cubic","Extrapolate=Linear","MultiX=Average","Skip=True","Sort=True")</f>
        <v>13.741356927038948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46964</v>
      </c>
      <c r="T1203" s="43">
        <f ca="1">_xll.BInterpol('Base CDI'!$H$4:$H$28,'Base CDI'!$J$4:$J$29,S1203,"Cubic","Extrapolate=Linear","MultiX=Average","Skip=True","Sort=True")</f>
        <v>13.999724537735613</v>
      </c>
      <c r="U1203" s="43">
        <f ca="1">_xll.BInterpol('Base CDI'!$H$4:$H$28,'Base CDI'!$I$4:$I$29,S1203,"Cubic","Extrapolate=Linear","MultiX=Average","Skip=True","Sort=True")</f>
        <v>13.741752786844929</v>
      </c>
    </row>
    <row r="1204" spans="16:21" x14ac:dyDescent="0.25">
      <c r="P1204" s="10">
        <v>36265</v>
      </c>
      <c r="Q1204">
        <v>4.3975</v>
      </c>
      <c r="S1204" s="42">
        <f t="shared" ca="1" si="23"/>
        <v>46965</v>
      </c>
      <c r="T1204" s="43">
        <f ca="1">_xll.BInterpol('Base CDI'!$H$4:$H$28,'Base CDI'!$J$4:$J$29,S1204,"Cubic","Extrapolate=Linear","MultiX=Average","Skip=True","Sort=True")</f>
        <v>14.000075214635331</v>
      </c>
      <c r="U1204" s="43">
        <f ca="1">_xll.BInterpol('Base CDI'!$H$4:$H$28,'Base CDI'!$I$4:$I$29,S1204,"Cubic","Extrapolate=Linear","MultiX=Average","Skip=True","Sort=True")</f>
        <v>13.742149889600574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46966</v>
      </c>
      <c r="T1205" s="43">
        <f ca="1">_xll.BInterpol('Base CDI'!$H$4:$H$28,'Base CDI'!$J$4:$J$29,S1205,"Cubic","Extrapolate=Linear","MultiX=Average","Skip=True","Sort=True")</f>
        <v>14.000427003842713</v>
      </c>
      <c r="U1205" s="43">
        <f ca="1">_xll.BInterpol('Base CDI'!$H$4:$H$28,'Base CDI'!$I$4:$I$29,S1205,"Cubic","Extrapolate=Linear","MultiX=Average","Skip=True","Sort=True")</f>
        <v>13.74254822941365</v>
      </c>
    </row>
    <row r="1206" spans="16:21" x14ac:dyDescent="0.25">
      <c r="P1206" s="10">
        <v>36269</v>
      </c>
      <c r="Q1206">
        <v>4.407559</v>
      </c>
      <c r="S1206" s="42">
        <f t="shared" ca="1" si="23"/>
        <v>46967</v>
      </c>
      <c r="T1206" s="43">
        <f ca="1">_xll.BInterpol('Base CDI'!$H$4:$H$28,'Base CDI'!$J$4:$J$29,S1206,"Cubic","Extrapolate=Linear","MultiX=Average","Skip=True","Sort=True")</f>
        <v>14.000779900720564</v>
      </c>
      <c r="U1206" s="43">
        <f ca="1">_xll.BInterpol('Base CDI'!$H$4:$H$28,'Base CDI'!$I$4:$I$29,S1206,"Cubic","Extrapolate=Linear","MultiX=Average","Skip=True","Sort=True")</f>
        <v>13.742947800391914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46968</v>
      </c>
      <c r="T1207" s="43">
        <f ca="1">_xll.BInterpol('Base CDI'!$H$4:$H$28,'Base CDI'!$J$4:$J$29,S1207,"Cubic","Extrapolate=Linear","MultiX=Average","Skip=True","Sort=True")</f>
        <v>14.001133900631698</v>
      </c>
      <c r="U1207" s="43">
        <f ca="1">_xll.BInterpol('Base CDI'!$H$4:$H$28,'Base CDI'!$I$4:$I$29,S1207,"Cubic","Extrapolate=Linear","MultiX=Average","Skip=True","Sort=True")</f>
        <v>13.743348596643131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46969</v>
      </c>
      <c r="T1208" s="43">
        <f ca="1">_xll.BInterpol('Base CDI'!$H$4:$H$28,'Base CDI'!$J$4:$J$29,S1208,"Cubic","Extrapolate=Linear","MultiX=Average","Skip=True","Sort=True")</f>
        <v>14.001488998938919</v>
      </c>
      <c r="U1208" s="43">
        <f ca="1">_xll.BInterpol('Base CDI'!$H$4:$H$28,'Base CDI'!$I$4:$I$29,S1208,"Cubic","Extrapolate=Linear","MultiX=Average","Skip=True","Sort=True")</f>
        <v>13.743750612275058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46970</v>
      </c>
      <c r="T1209" s="43">
        <f ca="1">_xll.BInterpol('Base CDI'!$H$4:$H$28,'Base CDI'!$J$4:$J$29,S1209,"Cubic","Extrapolate=Linear","MultiX=Average","Skip=True","Sort=True")</f>
        <v>14.001845191005037</v>
      </c>
      <c r="U1209" s="43">
        <f ca="1">_xll.BInterpol('Base CDI'!$H$4:$H$28,'Base CDI'!$I$4:$I$29,S1209,"Cubic","Extrapolate=Linear","MultiX=Average","Skip=True","Sort=True")</f>
        <v>13.744153841395461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46971</v>
      </c>
      <c r="T1210" s="43">
        <f ca="1">_xll.BInterpol('Base CDI'!$H$4:$H$28,'Base CDI'!$J$4:$J$29,S1210,"Cubic","Extrapolate=Linear","MultiX=Average","Skip=True","Sort=True")</f>
        <v>14.002202472192861</v>
      </c>
      <c r="U1210" s="43">
        <f ca="1">_xll.BInterpol('Base CDI'!$H$4:$H$28,'Base CDI'!$I$4:$I$29,S1210,"Cubic","Extrapolate=Linear","MultiX=Average","Skip=True","Sort=True")</f>
        <v>13.744558278112098</v>
      </c>
    </row>
    <row r="1211" spans="16:21" x14ac:dyDescent="0.25">
      <c r="P1211" s="10">
        <v>36277</v>
      </c>
      <c r="Q1211">
        <v>4.432512</v>
      </c>
      <c r="S1211" s="42">
        <f t="shared" ca="1" si="23"/>
        <v>46972</v>
      </c>
      <c r="T1211" s="43">
        <f ca="1">_xll.BInterpol('Base CDI'!$H$4:$H$28,'Base CDI'!$J$4:$J$29,S1211,"Cubic","Extrapolate=Linear","MultiX=Average","Skip=True","Sort=True")</f>
        <v>14.0025608378652</v>
      </c>
      <c r="U1211" s="43">
        <f ca="1">_xll.BInterpol('Base CDI'!$H$4:$H$28,'Base CDI'!$I$4:$I$29,S1211,"Cubic","Extrapolate=Linear","MultiX=Average","Skip=True","Sort=True")</f>
        <v>13.744963916532734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46973</v>
      </c>
      <c r="T1212" s="43">
        <f ca="1">_xll.BInterpol('Base CDI'!$H$4:$H$28,'Base CDI'!$J$4:$J$29,S1212,"Cubic","Extrapolate=Linear","MultiX=Average","Skip=True","Sort=True")</f>
        <v>14.002920283384862</v>
      </c>
      <c r="U1212" s="43">
        <f ca="1">_xll.BInterpol('Base CDI'!$H$4:$H$28,'Base CDI'!$I$4:$I$29,S1212,"Cubic","Extrapolate=Linear","MultiX=Average","Skip=True","Sort=True")</f>
        <v>13.745370750765128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46974</v>
      </c>
      <c r="T1213" s="43">
        <f ca="1">_xll.BInterpol('Base CDI'!$H$4:$H$28,'Base CDI'!$J$4:$J$29,S1213,"Cubic","Extrapolate=Linear","MultiX=Average","Skip=True","Sort=True")</f>
        <v>14.003280804114656</v>
      </c>
      <c r="U1213" s="43">
        <f ca="1">_xll.BInterpol('Base CDI'!$H$4:$H$28,'Base CDI'!$I$4:$I$29,S1213,"Cubic","Extrapolate=Linear","MultiX=Average","Skip=True","Sort=True")</f>
        <v>13.745778774917042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46975</v>
      </c>
      <c r="T1214" s="43">
        <f ca="1">_xll.BInterpol('Base CDI'!$H$4:$H$28,'Base CDI'!$J$4:$J$29,S1214,"Cubic","Extrapolate=Linear","MultiX=Average","Skip=True","Sort=True")</f>
        <v>14.003642395417389</v>
      </c>
      <c r="U1214" s="43">
        <f ca="1">_xll.BInterpol('Base CDI'!$H$4:$H$28,'Base CDI'!$I$4:$I$29,S1214,"Cubic","Extrapolate=Linear","MultiX=Average","Skip=True","Sort=True")</f>
        <v>13.746187983096238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46976</v>
      </c>
      <c r="T1215" s="43">
        <f ca="1">_xll.BInterpol('Base CDI'!$H$4:$H$28,'Base CDI'!$J$4:$J$29,S1215,"Cubic","Extrapolate=Linear","MultiX=Average","Skip=True","Sort=True")</f>
        <v>14.00400505265587</v>
      </c>
      <c r="U1215" s="43">
        <f ca="1">_xll.BInterpol('Base CDI'!$H$4:$H$28,'Base CDI'!$I$4:$I$29,S1215,"Cubic","Extrapolate=Linear","MultiX=Average","Skip=True","Sort=True")</f>
        <v>13.746598369410478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46977</v>
      </c>
      <c r="T1216" s="43">
        <f ca="1">_xll.BInterpol('Base CDI'!$H$4:$H$28,'Base CDI'!$J$4:$J$29,S1216,"Cubic","Extrapolate=Linear","MultiX=Average","Skip=True","Sort=True")</f>
        <v>14.00436877119291</v>
      </c>
      <c r="U1216" s="43">
        <f ca="1">_xll.BInterpol('Base CDI'!$H$4:$H$28,'Base CDI'!$I$4:$I$29,S1216,"Cubic","Extrapolate=Linear","MultiX=Average","Skip=True","Sort=True")</f>
        <v>13.747009927967524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46978</v>
      </c>
      <c r="T1217" s="43">
        <f ca="1">_xll.BInterpol('Base CDI'!$H$4:$H$28,'Base CDI'!$J$4:$J$29,S1217,"Cubic","Extrapolate=Linear","MultiX=Average","Skip=True","Sort=True")</f>
        <v>14.004733546391314</v>
      </c>
      <c r="U1217" s="43">
        <f ca="1">_xll.BInterpol('Base CDI'!$H$4:$H$28,'Base CDI'!$I$4:$I$29,S1217,"Cubic","Extrapolate=Linear","MultiX=Average","Skip=True","Sort=True")</f>
        <v>13.747422652875134</v>
      </c>
    </row>
    <row r="1218" spans="16:21" x14ac:dyDescent="0.25">
      <c r="P1218" s="10">
        <v>36286</v>
      </c>
      <c r="Q1218">
        <v>4.466475</v>
      </c>
      <c r="S1218" s="42">
        <f t="shared" ca="1" si="23"/>
        <v>46979</v>
      </c>
      <c r="T1218" s="43">
        <f ca="1">_xll.BInterpol('Base CDI'!$H$4:$H$28,'Base CDI'!$J$4:$J$29,S1218,"Cubic","Extrapolate=Linear","MultiX=Average","Skip=True","Sort=True")</f>
        <v>14.005099373613893</v>
      </c>
      <c r="U1218" s="43">
        <f ca="1">_xll.BInterpol('Base CDI'!$H$4:$H$28,'Base CDI'!$I$4:$I$29,S1218,"Cubic","Extrapolate=Linear","MultiX=Average","Skip=True","Sort=True")</f>
        <v>13.747836538241074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46980</v>
      </c>
      <c r="T1219" s="43">
        <f ca="1">_xll.BInterpol('Base CDI'!$H$4:$H$28,'Base CDI'!$J$4:$J$29,S1219,"Cubic","Extrapolate=Linear","MultiX=Average","Skip=True","Sort=True")</f>
        <v>14.005466248223456</v>
      </c>
      <c r="U1219" s="43">
        <f ca="1">_xll.BInterpol('Base CDI'!$H$4:$H$28,'Base CDI'!$I$4:$I$29,S1219,"Cubic","Extrapolate=Linear","MultiX=Average","Skip=True","Sort=True")</f>
        <v>13.748251578173104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46981</v>
      </c>
      <c r="T1220" s="43">
        <f ca="1">_xll.BInterpol('Base CDI'!$H$4:$H$28,'Base CDI'!$J$4:$J$29,S1220,"Cubic","Extrapolate=Linear","MultiX=Average","Skip=True","Sort=True")</f>
        <v>14.00583416558281</v>
      </c>
      <c r="U1220" s="43">
        <f ca="1">_xll.BInterpol('Base CDI'!$H$4:$H$28,'Base CDI'!$I$4:$I$29,S1220,"Cubic","Extrapolate=Linear","MultiX=Average","Skip=True","Sort=True")</f>
        <v>13.748667766778983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46982</v>
      </c>
      <c r="T1221" s="43">
        <f ca="1">_xll.BInterpol('Base CDI'!$H$4:$H$28,'Base CDI'!$J$4:$J$29,S1221,"Cubic","Extrapolate=Linear","MultiX=Average","Skip=True","Sort=True")</f>
        <v>14.006203121054764</v>
      </c>
      <c r="U1221" s="43">
        <f ca="1">_xll.BInterpol('Base CDI'!$H$4:$H$28,'Base CDI'!$I$4:$I$29,S1221,"Cubic","Extrapolate=Linear","MultiX=Average","Skip=True","Sort=True")</f>
        <v>13.749085098166477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46983</v>
      </c>
      <c r="T1222" s="43">
        <f ca="1">_xll.BInterpol('Base CDI'!$H$4:$H$28,'Base CDI'!$J$4:$J$29,S1222,"Cubic","Extrapolate=Linear","MultiX=Average","Skip=True","Sort=True")</f>
        <v>14.006573110002126</v>
      </c>
      <c r="U1222" s="43">
        <f ca="1">_xll.BInterpol('Base CDI'!$H$4:$H$28,'Base CDI'!$I$4:$I$29,S1222,"Cubic","Extrapolate=Linear","MultiX=Average","Skip=True","Sort=True")</f>
        <v>13.749503566443343</v>
      </c>
    </row>
    <row r="1223" spans="16:21" x14ac:dyDescent="0.25">
      <c r="P1223" s="10">
        <v>36293</v>
      </c>
      <c r="Q1223">
        <v>4.48956</v>
      </c>
      <c r="S1223" s="42">
        <f t="shared" ca="1" si="23"/>
        <v>46984</v>
      </c>
      <c r="T1223" s="43">
        <f ca="1">_xll.BInterpol('Base CDI'!$H$4:$H$28,'Base CDI'!$J$4:$J$29,S1223,"Cubic","Extrapolate=Linear","MultiX=Average","Skip=True","Sort=True")</f>
        <v>14.006944127787706</v>
      </c>
      <c r="U1223" s="43">
        <f ca="1">_xll.BInterpol('Base CDI'!$H$4:$H$28,'Base CDI'!$I$4:$I$29,S1223,"Cubic","Extrapolate=Linear","MultiX=Average","Skip=True","Sort=True")</f>
        <v>13.749923165717346</v>
      </c>
    </row>
    <row r="1224" spans="16:21" x14ac:dyDescent="0.25">
      <c r="P1224" s="10">
        <v>36294</v>
      </c>
      <c r="Q1224">
        <v>4.49376</v>
      </c>
      <c r="S1224" s="42">
        <f t="shared" ca="1" si="23"/>
        <v>46985</v>
      </c>
      <c r="T1224" s="43">
        <f ca="1">_xll.BInterpol('Base CDI'!$H$4:$H$28,'Base CDI'!$J$4:$J$29,S1224,"Cubic","Extrapolate=Linear","MultiX=Average","Skip=True","Sort=True")</f>
        <v>14.007316169774313</v>
      </c>
      <c r="U1224" s="43">
        <f ca="1">_xll.BInterpol('Base CDI'!$H$4:$H$28,'Base CDI'!$I$4:$I$29,S1224,"Cubic","Extrapolate=Linear","MultiX=Average","Skip=True","Sort=True")</f>
        <v>13.750343890096246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46986</v>
      </c>
      <c r="T1225" s="43">
        <f ca="1">_xll.BInterpol('Base CDI'!$H$4:$H$28,'Base CDI'!$J$4:$J$29,S1225,"Cubic","Extrapolate=Linear","MultiX=Average","Skip=True","Sort=True")</f>
        <v>14.007689231324754</v>
      </c>
      <c r="U1225" s="43">
        <f ca="1">_xll.BInterpol('Base CDI'!$H$4:$H$28,'Base CDI'!$I$4:$I$29,S1225,"Cubic","Extrapolate=Linear","MultiX=Average","Skip=True","Sort=True")</f>
        <v>13.750765733687805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46987</v>
      </c>
      <c r="T1226" s="43">
        <f ca="1">_xll.BInterpol('Base CDI'!$H$4:$H$28,'Base CDI'!$J$4:$J$29,S1226,"Cubic","Extrapolate=Linear","MultiX=Average","Skip=True","Sort=True")</f>
        <v>14.008063307801837</v>
      </c>
      <c r="U1226" s="43">
        <f ca="1">_xll.BInterpol('Base CDI'!$H$4:$H$28,'Base CDI'!$I$4:$I$29,S1226,"Cubic","Extrapolate=Linear","MultiX=Average","Skip=True","Sort=True")</f>
        <v>13.751188690599784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46988</v>
      </c>
      <c r="T1227" s="43">
        <f ca="1">_xll.BInterpol('Base CDI'!$H$4:$H$28,'Base CDI'!$J$4:$J$29,S1227,"Cubic","Extrapolate=Linear","MultiX=Average","Skip=True","Sort=True")</f>
        <v>14.008438394568374</v>
      </c>
      <c r="U1227" s="43">
        <f ca="1">_xll.BInterpol('Base CDI'!$H$4:$H$28,'Base CDI'!$I$4:$I$29,S1227,"Cubic","Extrapolate=Linear","MultiX=Average","Skip=True","Sort=True")</f>
        <v>13.751612754939947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46989</v>
      </c>
      <c r="T1228" s="43">
        <f ca="1">_xll.BInterpol('Base CDI'!$H$4:$H$28,'Base CDI'!$J$4:$J$29,S1228,"Cubic","Extrapolate=Linear","MultiX=Average","Skip=True","Sort=True")</f>
        <v>14.00881448698717</v>
      </c>
      <c r="U1228" s="43">
        <f ca="1">_xll.BInterpol('Base CDI'!$H$4:$H$28,'Base CDI'!$I$4:$I$29,S1228,"Cubic","Extrapolate=Linear","MultiX=Average","Skip=True","Sort=True")</f>
        <v>13.752037920816052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46990</v>
      </c>
      <c r="T1229" s="43">
        <f ca="1">_xll.BInterpol('Base CDI'!$H$4:$H$28,'Base CDI'!$J$4:$J$29,S1229,"Cubic","Extrapolate=Linear","MultiX=Average","Skip=True","Sort=True")</f>
        <v>14.009191580421035</v>
      </c>
      <c r="U1229" s="43">
        <f ca="1">_xll.BInterpol('Base CDI'!$H$4:$H$28,'Base CDI'!$I$4:$I$29,S1229,"Cubic","Extrapolate=Linear","MultiX=Average","Skip=True","Sort=True")</f>
        <v>13.752464182335862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46991</v>
      </c>
      <c r="T1230" s="43">
        <f ca="1">_xll.BInterpol('Base CDI'!$H$4:$H$28,'Base CDI'!$J$4:$J$29,S1230,"Cubic","Extrapolate=Linear","MultiX=Average","Skip=True","Sort=True")</f>
        <v>14.009569670232777</v>
      </c>
      <c r="U1230" s="43">
        <f ca="1">_xll.BInterpol('Base CDI'!$H$4:$H$28,'Base CDI'!$I$4:$I$29,S1230,"Cubic","Extrapolate=Linear","MultiX=Average","Skip=True","Sort=True")</f>
        <v>13.752891533607139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46992</v>
      </c>
      <c r="T1231" s="43">
        <f ca="1">_xll.BInterpol('Base CDI'!$H$4:$H$28,'Base CDI'!$J$4:$J$29,S1231,"Cubic","Extrapolate=Linear","MultiX=Average","Skip=True","Sort=True")</f>
        <v>14.009948751785204</v>
      </c>
      <c r="U1231" s="43">
        <f ca="1">_xll.BInterpol('Base CDI'!$H$4:$H$28,'Base CDI'!$I$4:$I$29,S1231,"Cubic","Extrapolate=Linear","MultiX=Average","Skip=True","Sort=True")</f>
        <v>13.753319968737644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46993</v>
      </c>
      <c r="T1232" s="43">
        <f ca="1">_xll.BInterpol('Base CDI'!$H$4:$H$28,'Base CDI'!$J$4:$J$29,S1232,"Cubic","Extrapolate=Linear","MultiX=Average","Skip=True","Sort=True")</f>
        <v>14.010328820441128</v>
      </c>
      <c r="U1232" s="43">
        <f ca="1">_xll.BInterpol('Base CDI'!$H$4:$H$28,'Base CDI'!$I$4:$I$29,S1232,"Cubic","Extrapolate=Linear","MultiX=Average","Skip=True","Sort=True")</f>
        <v>13.753749481835138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46994</v>
      </c>
      <c r="T1233" s="43">
        <f ca="1">_xll.BInterpol('Base CDI'!$H$4:$H$28,'Base CDI'!$J$4:$J$29,S1233,"Cubic","Extrapolate=Linear","MultiX=Average","Skip=True","Sort=True")</f>
        <v>14.010709871563355</v>
      </c>
      <c r="U1233" s="43">
        <f ca="1">_xll.BInterpol('Base CDI'!$H$4:$H$28,'Base CDI'!$I$4:$I$29,S1233,"Cubic","Extrapolate=Linear","MultiX=Average","Skip=True","Sort=True")</f>
        <v>13.754180067007384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46995</v>
      </c>
      <c r="T1234" s="43">
        <f ca="1">_xll.BInterpol('Base CDI'!$H$4:$H$28,'Base CDI'!$J$4:$J$29,S1234,"Cubic","Extrapolate=Linear","MultiX=Average","Skip=True","Sort=True")</f>
        <v>14.011091900514693</v>
      </c>
      <c r="U1234" s="43">
        <f ca="1">_xll.BInterpol('Base CDI'!$H$4:$H$28,'Base CDI'!$I$4:$I$29,S1234,"Cubic","Extrapolate=Linear","MultiX=Average","Skip=True","Sort=True")</f>
        <v>13.754611718362142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46996</v>
      </c>
      <c r="T1235" s="43">
        <f ca="1">_xll.BInterpol('Base CDI'!$H$4:$H$28,'Base CDI'!$J$4:$J$29,S1235,"Cubic","Extrapolate=Linear","MultiX=Average","Skip=True","Sort=True")</f>
        <v>14.01147490265795</v>
      </c>
      <c r="U1235" s="43">
        <f ca="1">_xll.BInterpol('Base CDI'!$H$4:$H$28,'Base CDI'!$I$4:$I$29,S1235,"Cubic","Extrapolate=Linear","MultiX=Average","Skip=True","Sort=True")</f>
        <v>13.755044430007175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46997</v>
      </c>
      <c r="T1236" s="43">
        <f ca="1">_xll.BInterpol('Base CDI'!$H$4:$H$28,'Base CDI'!$J$4:$J$29,S1236,"Cubic","Extrapolate=Linear","MultiX=Average","Skip=True","Sort=True")</f>
        <v>14.011858873355939</v>
      </c>
      <c r="U1236" s="43">
        <f ca="1">_xll.BInterpol('Base CDI'!$H$4:$H$28,'Base CDI'!$I$4:$I$29,S1236,"Cubic","Extrapolate=Linear","MultiX=Average","Skip=True","Sort=True")</f>
        <v>13.755478196050245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46998</v>
      </c>
      <c r="T1237" s="43">
        <f ca="1">_xll.BInterpol('Base CDI'!$H$4:$H$28,'Base CDI'!$J$4:$J$29,S1237,"Cubic","Extrapolate=Linear","MultiX=Average","Skip=True","Sort=True")</f>
        <v>14.012243807971464</v>
      </c>
      <c r="U1237" s="43">
        <f ca="1">_xll.BInterpol('Base CDI'!$H$4:$H$28,'Base CDI'!$I$4:$I$29,S1237,"Cubic","Extrapolate=Linear","MultiX=Average","Skip=True","Sort=True")</f>
        <v>13.755913010599111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46999</v>
      </c>
      <c r="T1238" s="43">
        <f ca="1">_xll.BInterpol('Base CDI'!$H$4:$H$28,'Base CDI'!$J$4:$J$29,S1238,"Cubic","Extrapolate=Linear","MultiX=Average","Skip=True","Sort=True")</f>
        <v>14.012629701867334</v>
      </c>
      <c r="U1238" s="43">
        <f ca="1">_xll.BInterpol('Base CDI'!$H$4:$H$28,'Base CDI'!$I$4:$I$29,S1238,"Cubic","Extrapolate=Linear","MultiX=Average","Skip=True","Sort=True")</f>
        <v>13.756348867761536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47000</v>
      </c>
      <c r="T1239" s="43">
        <f ca="1">_xll.BInterpol('Base CDI'!$H$4:$H$28,'Base CDI'!$J$4:$J$29,S1239,"Cubic","Extrapolate=Linear","MultiX=Average","Skip=True","Sort=True")</f>
        <v>14.013016550406361</v>
      </c>
      <c r="U1239" s="43">
        <f ca="1">_xll.BInterpol('Base CDI'!$H$4:$H$28,'Base CDI'!$I$4:$I$29,S1239,"Cubic","Extrapolate=Linear","MultiX=Average","Skip=True","Sort=True")</f>
        <v>13.756785761645281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47001</v>
      </c>
      <c r="T1240" s="43">
        <f ca="1">_xll.BInterpol('Base CDI'!$H$4:$H$28,'Base CDI'!$J$4:$J$29,S1240,"Cubic","Extrapolate=Linear","MultiX=Average","Skip=True","Sort=True")</f>
        <v>14.013404348951349</v>
      </c>
      <c r="U1240" s="43">
        <f ca="1">_xll.BInterpol('Base CDI'!$H$4:$H$28,'Base CDI'!$I$4:$I$29,S1240,"Cubic","Extrapolate=Linear","MultiX=Average","Skip=True","Sort=True")</f>
        <v>13.75722368635811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47002</v>
      </c>
      <c r="T1241" s="43">
        <f ca="1">_xll.BInterpol('Base CDI'!$H$4:$H$28,'Base CDI'!$J$4:$J$29,S1241,"Cubic","Extrapolate=Linear","MultiX=Average","Skip=True","Sort=True")</f>
        <v>14.013793092865111</v>
      </c>
      <c r="U1241" s="43">
        <f ca="1">_xll.BInterpol('Base CDI'!$H$4:$H$28,'Base CDI'!$I$4:$I$29,S1241,"Cubic","Extrapolate=Linear","MultiX=Average","Skip=True","Sort=True")</f>
        <v>13.75766263600778</v>
      </c>
    </row>
    <row r="1242" spans="16:21" x14ac:dyDescent="0.25">
      <c r="P1242" s="10">
        <v>36321</v>
      </c>
      <c r="Q1242">
        <v>4.561083</v>
      </c>
      <c r="S1242" s="42">
        <f t="shared" ca="1" si="24"/>
        <v>47003</v>
      </c>
      <c r="T1242" s="43">
        <f ca="1">_xll.BInterpol('Base CDI'!$H$4:$H$28,'Base CDI'!$J$4:$J$29,S1242,"Cubic","Extrapolate=Linear","MultiX=Average","Skip=True","Sort=True")</f>
        <v>14.014182777510452</v>
      </c>
      <c r="U1242" s="43">
        <f ca="1">_xll.BInterpol('Base CDI'!$H$4:$H$28,'Base CDI'!$I$4:$I$29,S1242,"Cubic","Extrapolate=Linear","MultiX=Average","Skip=True","Sort=True")</f>
        <v>13.758102604702056</v>
      </c>
    </row>
    <row r="1243" spans="16:21" x14ac:dyDescent="0.25">
      <c r="P1243" s="10">
        <v>36322</v>
      </c>
      <c r="Q1243">
        <v>4.564629</v>
      </c>
      <c r="S1243" s="42">
        <f t="shared" ca="1" si="24"/>
        <v>47004</v>
      </c>
      <c r="T1243" s="43">
        <f ca="1">_xll.BInterpol('Base CDI'!$H$4:$H$28,'Base CDI'!$J$4:$J$29,S1243,"Cubic","Extrapolate=Linear","MultiX=Average","Skip=True","Sort=True")</f>
        <v>14.014573398250183</v>
      </c>
      <c r="U1243" s="43">
        <f ca="1">_xll.BInterpol('Base CDI'!$H$4:$H$28,'Base CDI'!$I$4:$I$29,S1243,"Cubic","Extrapolate=Linear","MultiX=Average","Skip=True","Sort=True")</f>
        <v>13.758543586548701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47005</v>
      </c>
      <c r="T1244" s="43">
        <f ca="1">_xll.BInterpol('Base CDI'!$H$4:$H$28,'Base CDI'!$J$4:$J$29,S1244,"Cubic","Extrapolate=Linear","MultiX=Average","Skip=True","Sort=True")</f>
        <v>14.014964950447112</v>
      </c>
      <c r="U1244" s="43">
        <f ca="1">_xll.BInterpol('Base CDI'!$H$4:$H$28,'Base CDI'!$I$4:$I$29,S1244,"Cubic","Extrapolate=Linear","MultiX=Average","Skip=True","Sort=True")</f>
        <v>13.758985575655471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47006</v>
      </c>
      <c r="T1245" s="43">
        <f ca="1">_xll.BInterpol('Base CDI'!$H$4:$H$28,'Base CDI'!$J$4:$J$29,S1245,"Cubic","Extrapolate=Linear","MultiX=Average","Skip=True","Sort=True")</f>
        <v>14.015357429464046</v>
      </c>
      <c r="U1245" s="43">
        <f ca="1">_xll.BInterpol('Base CDI'!$H$4:$H$28,'Base CDI'!$I$4:$I$29,S1245,"Cubic","Extrapolate=Linear","MultiX=Average","Skip=True","Sort=True")</f>
        <v>13.759428566130133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47007</v>
      </c>
      <c r="T1246" s="43">
        <f ca="1">_xll.BInterpol('Base CDI'!$H$4:$H$28,'Base CDI'!$J$4:$J$29,S1246,"Cubic","Extrapolate=Linear","MultiX=Average","Skip=True","Sort=True")</f>
        <v>14.015750830663796</v>
      </c>
      <c r="U1246" s="43">
        <f ca="1">_xll.BInterpol('Base CDI'!$H$4:$H$28,'Base CDI'!$I$4:$I$29,S1246,"Cubic","Extrapolate=Linear","MultiX=Average","Skip=True","Sort=True")</f>
        <v>13.759872552080445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47008</v>
      </c>
      <c r="T1247" s="43">
        <f ca="1">_xll.BInterpol('Base CDI'!$H$4:$H$28,'Base CDI'!$J$4:$J$29,S1247,"Cubic","Extrapolate=Linear","MultiX=Average","Skip=True","Sort=True")</f>
        <v>14.016145149409169</v>
      </c>
      <c r="U1247" s="43">
        <f ca="1">_xll.BInterpol('Base CDI'!$H$4:$H$28,'Base CDI'!$I$4:$I$29,S1247,"Cubic","Extrapolate=Linear","MultiX=Average","Skip=True","Sort=True")</f>
        <v>13.76031752761417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47009</v>
      </c>
      <c r="T1248" s="43">
        <f ca="1">_xll.BInterpol('Base CDI'!$H$4:$H$28,'Base CDI'!$J$4:$J$29,S1248,"Cubic","Extrapolate=Linear","MultiX=Average","Skip=True","Sort=True")</f>
        <v>14.016540381062974</v>
      </c>
      <c r="U1248" s="43">
        <f ca="1">_xll.BInterpol('Base CDI'!$H$4:$H$28,'Base CDI'!$I$4:$I$29,S1248,"Cubic","Extrapolate=Linear","MultiX=Average","Skip=True","Sort=True")</f>
        <v>13.760763486839069</v>
      </c>
    </row>
    <row r="1249" spans="16:21" x14ac:dyDescent="0.25">
      <c r="P1249" s="10">
        <v>36332</v>
      </c>
      <c r="Q1249">
        <v>4.585934</v>
      </c>
      <c r="S1249" s="42">
        <f t="shared" ca="1" si="24"/>
        <v>47010</v>
      </c>
      <c r="T1249" s="43">
        <f ca="1">_xll.BInterpol('Base CDI'!$H$4:$H$28,'Base CDI'!$J$4:$J$29,S1249,"Cubic","Extrapolate=Linear","MultiX=Average","Skip=True","Sort=True")</f>
        <v>14.01693652098802</v>
      </c>
      <c r="U1249" s="43">
        <f ca="1">_xll.BInterpol('Base CDI'!$H$4:$H$28,'Base CDI'!$I$4:$I$29,S1249,"Cubic","Extrapolate=Linear","MultiX=Average","Skip=True","Sort=True")</f>
        <v>13.761210423862906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47011</v>
      </c>
      <c r="T1250" s="43">
        <f ca="1">_xll.BInterpol('Base CDI'!$H$4:$H$28,'Base CDI'!$J$4:$J$29,S1250,"Cubic","Extrapolate=Linear","MultiX=Average","Skip=True","Sort=True")</f>
        <v>14.017333564547114</v>
      </c>
      <c r="U1250" s="43">
        <f ca="1">_xll.BInterpol('Base CDI'!$H$4:$H$28,'Base CDI'!$I$4:$I$29,S1250,"Cubic","Extrapolate=Linear","MultiX=Average","Skip=True","Sort=True")</f>
        <v>13.76165833279344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47012</v>
      </c>
      <c r="T1251" s="43">
        <f ca="1">_xll.BInterpol('Base CDI'!$H$4:$H$28,'Base CDI'!$J$4:$J$29,S1251,"Cubic","Extrapolate=Linear","MultiX=Average","Skip=True","Sort=True")</f>
        <v>14.017731507103067</v>
      </c>
      <c r="U1251" s="43">
        <f ca="1">_xll.BInterpol('Base CDI'!$H$4:$H$28,'Base CDI'!$I$4:$I$29,S1251,"Cubic","Extrapolate=Linear","MultiX=Average","Skip=True","Sort=True")</f>
        <v>13.762107207738431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47013</v>
      </c>
      <c r="T1252" s="43">
        <f ca="1">_xll.BInterpol('Base CDI'!$H$4:$H$28,'Base CDI'!$J$4:$J$29,S1252,"Cubic","Extrapolate=Linear","MultiX=Average","Skip=True","Sort=True")</f>
        <v>14.018130344018687</v>
      </c>
      <c r="U1252" s="43">
        <f ca="1">_xll.BInterpol('Base CDI'!$H$4:$H$28,'Base CDI'!$I$4:$I$29,S1252,"Cubic","Extrapolate=Linear","MultiX=Average","Skip=True","Sort=True")</f>
        <v>13.762557042805645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47014</v>
      </c>
      <c r="T1253" s="43">
        <f ca="1">_xll.BInterpol('Base CDI'!$H$4:$H$28,'Base CDI'!$J$4:$J$29,S1253,"Cubic","Extrapolate=Linear","MultiX=Average","Skip=True","Sort=True")</f>
        <v>14.01853007065678</v>
      </c>
      <c r="U1253" s="43">
        <f ca="1">_xll.BInterpol('Base CDI'!$H$4:$H$28,'Base CDI'!$I$4:$I$29,S1253,"Cubic","Extrapolate=Linear","MultiX=Average","Skip=True","Sort=True")</f>
        <v>13.763007832102838</v>
      </c>
    </row>
    <row r="1254" spans="16:21" x14ac:dyDescent="0.25">
      <c r="P1254" s="10">
        <v>36339</v>
      </c>
      <c r="Q1254">
        <v>4.603173</v>
      </c>
      <c r="S1254" s="42">
        <f t="shared" ca="1" si="24"/>
        <v>47015</v>
      </c>
      <c r="T1254" s="43">
        <f ca="1">_xll.BInterpol('Base CDI'!$H$4:$H$28,'Base CDI'!$J$4:$J$29,S1254,"Cubic","Extrapolate=Linear","MultiX=Average","Skip=True","Sort=True")</f>
        <v>14.018930682380157</v>
      </c>
      <c r="U1254" s="43">
        <f ca="1">_xll.BInterpol('Base CDI'!$H$4:$H$28,'Base CDI'!$I$4:$I$29,S1254,"Cubic","Extrapolate=Linear","MultiX=Average","Skip=True","Sort=True")</f>
        <v>13.763459569737778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47016</v>
      </c>
      <c r="T1255" s="43">
        <f ca="1">_xll.BInterpol('Base CDI'!$H$4:$H$28,'Base CDI'!$J$4:$J$29,S1255,"Cubic","Extrapolate=Linear","MultiX=Average","Skip=True","Sort=True")</f>
        <v>14.019332174551627</v>
      </c>
      <c r="U1255" s="43">
        <f ca="1">_xll.BInterpol('Base CDI'!$H$4:$H$28,'Base CDI'!$I$4:$I$29,S1255,"Cubic","Extrapolate=Linear","MultiX=Average","Skip=True","Sort=True")</f>
        <v>13.763912249818221</v>
      </c>
    </row>
    <row r="1256" spans="16:21" x14ac:dyDescent="0.25">
      <c r="P1256" s="10">
        <v>36341</v>
      </c>
      <c r="Q1256">
        <v>4.610017</v>
      </c>
      <c r="S1256" s="42">
        <f t="shared" ca="1" si="24"/>
        <v>47017</v>
      </c>
      <c r="T1256" s="43">
        <f ca="1">_xll.BInterpol('Base CDI'!$H$4:$H$28,'Base CDI'!$J$4:$J$29,S1256,"Cubic","Extrapolate=Linear","MultiX=Average","Skip=True","Sort=True")</f>
        <v>14.019734542533998</v>
      </c>
      <c r="U1256" s="43">
        <f ca="1">_xll.BInterpol('Base CDI'!$H$4:$H$28,'Base CDI'!$I$4:$I$29,S1256,"Cubic","Extrapolate=Linear","MultiX=Average","Skip=True","Sort=True")</f>
        <v>13.764365866451932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47018</v>
      </c>
      <c r="T1257" s="43">
        <f ca="1">_xll.BInterpol('Base CDI'!$H$4:$H$28,'Base CDI'!$J$4:$J$29,S1257,"Cubic","Extrapolate=Linear","MultiX=Average","Skip=True","Sort=True")</f>
        <v>14.020137781690078</v>
      </c>
      <c r="U1257" s="43">
        <f ca="1">_xll.BInterpol('Base CDI'!$H$4:$H$28,'Base CDI'!$I$4:$I$29,S1257,"Cubic","Extrapolate=Linear","MultiX=Average","Skip=True","Sort=True")</f>
        <v>13.764820413746671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47019</v>
      </c>
      <c r="T1258" s="43">
        <f ca="1">_xll.BInterpol('Base CDI'!$H$4:$H$28,'Base CDI'!$J$4:$J$29,S1258,"Cubic","Extrapolate=Linear","MultiX=Average","Skip=True","Sort=True")</f>
        <v>14.020541887382675</v>
      </c>
      <c r="U1258" s="43">
        <f ca="1">_xll.BInterpol('Base CDI'!$H$4:$H$28,'Base CDI'!$I$4:$I$29,S1258,"Cubic","Extrapolate=Linear","MultiX=Average","Skip=True","Sort=True")</f>
        <v>13.765275885810199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47020</v>
      </c>
      <c r="T1259" s="43">
        <f ca="1">_xll.BInterpol('Base CDI'!$H$4:$H$28,'Base CDI'!$J$4:$J$29,S1259,"Cubic","Extrapolate=Linear","MultiX=Average","Skip=True","Sort=True")</f>
        <v>14.0209468549746</v>
      </c>
      <c r="U1259" s="43">
        <f ca="1">_xll.BInterpol('Base CDI'!$H$4:$H$28,'Base CDI'!$I$4:$I$29,S1259,"Cubic","Extrapolate=Linear","MultiX=Average","Skip=True","Sort=True")</f>
        <v>13.765732276750279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47021</v>
      </c>
      <c r="T1260" s="43">
        <f ca="1">_xll.BInterpol('Base CDI'!$H$4:$H$28,'Base CDI'!$J$4:$J$29,S1260,"Cubic","Extrapolate=Linear","MultiX=Average","Skip=True","Sort=True")</f>
        <v>14.021352679828658</v>
      </c>
      <c r="U1260" s="43">
        <f ca="1">_xll.BInterpol('Base CDI'!$H$4:$H$28,'Base CDI'!$I$4:$I$29,S1260,"Cubic","Extrapolate=Linear","MultiX=Average","Skip=True","Sort=True")</f>
        <v>13.766189580674673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47022</v>
      </c>
      <c r="T1261" s="43">
        <f ca="1">_xll.BInterpol('Base CDI'!$H$4:$H$28,'Base CDI'!$J$4:$J$29,S1261,"Cubic","Extrapolate=Linear","MultiX=Average","Skip=True","Sort=True")</f>
        <v>14.02175935730766</v>
      </c>
      <c r="U1261" s="43">
        <f ca="1">_xll.BInterpol('Base CDI'!$H$4:$H$28,'Base CDI'!$I$4:$I$29,S1261,"Cubic","Extrapolate=Linear","MultiX=Average","Skip=True","Sort=True")</f>
        <v>13.76664779169114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47023</v>
      </c>
      <c r="T1262" s="43">
        <f ca="1">_xll.BInterpol('Base CDI'!$H$4:$H$28,'Base CDI'!$J$4:$J$29,S1262,"Cubic","Extrapolate=Linear","MultiX=Average","Skip=True","Sort=True")</f>
        <v>14.022166882774416</v>
      </c>
      <c r="U1262" s="43">
        <f ca="1">_xll.BInterpol('Base CDI'!$H$4:$H$28,'Base CDI'!$I$4:$I$29,S1262,"Cubic","Extrapolate=Linear","MultiX=Average","Skip=True","Sort=True")</f>
        <v>13.767106903907443</v>
      </c>
    </row>
    <row r="1263" spans="16:21" x14ac:dyDescent="0.25">
      <c r="P1263" s="10">
        <v>36350</v>
      </c>
      <c r="Q1263">
        <v>4.633813</v>
      </c>
      <c r="S1263" s="42">
        <f t="shared" ca="1" si="24"/>
        <v>47024</v>
      </c>
      <c r="T1263" s="43">
        <f ca="1">_xll.BInterpol('Base CDI'!$H$4:$H$28,'Base CDI'!$J$4:$J$29,S1263,"Cubic","Extrapolate=Linear","MultiX=Average","Skip=True","Sort=True")</f>
        <v>14.022575251591732</v>
      </c>
      <c r="U1263" s="43">
        <f ca="1">_xll.BInterpol('Base CDI'!$H$4:$H$28,'Base CDI'!$I$4:$I$29,S1263,"Cubic","Extrapolate=Linear","MultiX=Average","Skip=True","Sort=True")</f>
        <v>13.767566911431345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47025</v>
      </c>
      <c r="T1264" s="43">
        <f ca="1">_xll.BInterpol('Base CDI'!$H$4:$H$28,'Base CDI'!$J$4:$J$29,S1264,"Cubic","Extrapolate=Linear","MultiX=Average","Skip=True","Sort=True")</f>
        <v>14.022984459122418</v>
      </c>
      <c r="U1264" s="43">
        <f ca="1">_xll.BInterpol('Base CDI'!$H$4:$H$28,'Base CDI'!$I$4:$I$29,S1264,"Cubic","Extrapolate=Linear","MultiX=Average","Skip=True","Sort=True")</f>
        <v>13.768027808370606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47026</v>
      </c>
      <c r="T1265" s="43">
        <f ca="1">_xll.BInterpol('Base CDI'!$H$4:$H$28,'Base CDI'!$J$4:$J$29,S1265,"Cubic","Extrapolate=Linear","MultiX=Average","Skip=True","Sort=True")</f>
        <v>14.02339450072928</v>
      </c>
      <c r="U1265" s="43">
        <f ca="1">_xll.BInterpol('Base CDI'!$H$4:$H$28,'Base CDI'!$I$4:$I$29,S1265,"Cubic","Extrapolate=Linear","MultiX=Average","Skip=True","Sort=True")</f>
        <v>13.768489588832987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47027</v>
      </c>
      <c r="T1266" s="43">
        <f ca="1">_xll.BInterpol('Base CDI'!$H$4:$H$28,'Base CDI'!$J$4:$J$29,S1266,"Cubic","Extrapolate=Linear","MultiX=Average","Skip=True","Sort=True")</f>
        <v>14.023805371775129</v>
      </c>
      <c r="U1266" s="43">
        <f ca="1">_xll.BInterpol('Base CDI'!$H$4:$H$28,'Base CDI'!$I$4:$I$29,S1266,"Cubic","Extrapolate=Linear","MultiX=Average","Skip=True","Sort=True")</f>
        <v>13.768952246926249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47028</v>
      </c>
      <c r="T1267" s="43">
        <f ca="1">_xll.BInterpol('Base CDI'!$H$4:$H$28,'Base CDI'!$J$4:$J$29,S1267,"Cubic","Extrapolate=Linear","MultiX=Average","Skip=True","Sort=True")</f>
        <v>14.024217067622775</v>
      </c>
      <c r="U1267" s="43">
        <f ca="1">_xll.BInterpol('Base CDI'!$H$4:$H$28,'Base CDI'!$I$4:$I$29,S1267,"Cubic","Extrapolate=Linear","MultiX=Average","Skip=True","Sort=True")</f>
        <v>13.769415776758157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47029</v>
      </c>
      <c r="T1268" s="43">
        <f ca="1">_xll.BInterpol('Base CDI'!$H$4:$H$28,'Base CDI'!$J$4:$J$29,S1268,"Cubic","Extrapolate=Linear","MultiX=Average","Skip=True","Sort=True")</f>
        <v>14.024629583635024</v>
      </c>
      <c r="U1268" s="43">
        <f ca="1">_xll.BInterpol('Base CDI'!$H$4:$H$28,'Base CDI'!$I$4:$I$29,S1268,"Cubic","Extrapolate=Linear","MultiX=Average","Skip=True","Sort=True")</f>
        <v>13.769880172436469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47030</v>
      </c>
      <c r="T1269" s="43">
        <f ca="1">_xll.BInterpol('Base CDI'!$H$4:$H$28,'Base CDI'!$J$4:$J$29,S1269,"Cubic","Extrapolate=Linear","MultiX=Average","Skip=True","Sort=True")</f>
        <v>14.025042915174685</v>
      </c>
      <c r="U1269" s="43">
        <f ca="1">_xll.BInterpol('Base CDI'!$H$4:$H$28,'Base CDI'!$I$4:$I$29,S1269,"Cubic","Extrapolate=Linear","MultiX=Average","Skip=True","Sort=True")</f>
        <v>13.770345428068948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47031</v>
      </c>
      <c r="T1270" s="43">
        <f ca="1">_xll.BInterpol('Base CDI'!$H$4:$H$28,'Base CDI'!$J$4:$J$29,S1270,"Cubic","Extrapolate=Linear","MultiX=Average","Skip=True","Sort=True")</f>
        <v>14.025457057604568</v>
      </c>
      <c r="U1270" s="43">
        <f ca="1">_xll.BInterpol('Base CDI'!$H$4:$H$28,'Base CDI'!$I$4:$I$29,S1270,"Cubic","Extrapolate=Linear","MultiX=Average","Skip=True","Sort=True")</f>
        <v>13.770811537763354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47032</v>
      </c>
      <c r="T1271" s="43">
        <f ca="1">_xll.BInterpol('Base CDI'!$H$4:$H$28,'Base CDI'!$J$4:$J$29,S1271,"Cubic","Extrapolate=Linear","MultiX=Average","Skip=True","Sort=True")</f>
        <v>14.025872006287479</v>
      </c>
      <c r="U1271" s="43">
        <f ca="1">_xll.BInterpol('Base CDI'!$H$4:$H$28,'Base CDI'!$I$4:$I$29,S1271,"Cubic","Extrapolate=Linear","MultiX=Average","Skip=True","Sort=True")</f>
        <v>13.771278495627453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47033</v>
      </c>
      <c r="T1272" s="43">
        <f ca="1">_xll.BInterpol('Base CDI'!$H$4:$H$28,'Base CDI'!$J$4:$J$29,S1272,"Cubic","Extrapolate=Linear","MultiX=Average","Skip=True","Sort=True")</f>
        <v>14.026287756586228</v>
      </c>
      <c r="U1272" s="43">
        <f ca="1">_xll.BInterpol('Base CDI'!$H$4:$H$28,'Base CDI'!$I$4:$I$29,S1272,"Cubic","Extrapolate=Linear","MultiX=Average","Skip=True","Sort=True")</f>
        <v>13.771746295769001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47034</v>
      </c>
      <c r="T1273" s="43">
        <f ca="1">_xll.BInterpol('Base CDI'!$H$4:$H$28,'Base CDI'!$J$4:$J$29,S1273,"Cubic","Extrapolate=Linear","MultiX=Average","Skip=True","Sort=True")</f>
        <v>14.026704303863625</v>
      </c>
      <c r="U1273" s="43">
        <f ca="1">_xll.BInterpol('Base CDI'!$H$4:$H$28,'Base CDI'!$I$4:$I$29,S1273,"Cubic","Extrapolate=Linear","MultiX=Average","Skip=True","Sort=True")</f>
        <v>13.772214932295762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47035</v>
      </c>
      <c r="T1274" s="43">
        <f ca="1">_xll.BInterpol('Base CDI'!$H$4:$H$28,'Base CDI'!$J$4:$J$29,S1274,"Cubic","Extrapolate=Linear","MultiX=Average","Skip=True","Sort=True")</f>
        <v>14.027121643482475</v>
      </c>
      <c r="U1274" s="43">
        <f ca="1">_xll.BInterpol('Base CDI'!$H$4:$H$28,'Base CDI'!$I$4:$I$29,S1274,"Cubic","Extrapolate=Linear","MultiX=Average","Skip=True","Sort=True")</f>
        <v>13.7726843993155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47036</v>
      </c>
      <c r="T1275" s="43">
        <f ca="1">_xll.BInterpol('Base CDI'!$H$4:$H$28,'Base CDI'!$J$4:$J$29,S1275,"Cubic","Extrapolate=Linear","MultiX=Average","Skip=True","Sort=True")</f>
        <v>14.027539770805591</v>
      </c>
      <c r="U1275" s="43">
        <f ca="1">_xll.BInterpol('Base CDI'!$H$4:$H$28,'Base CDI'!$I$4:$I$29,S1275,"Cubic","Extrapolate=Linear","MultiX=Average","Skip=True","Sort=True")</f>
        <v>13.773154690935971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47037</v>
      </c>
      <c r="T1276" s="43">
        <f ca="1">_xll.BInterpol('Base CDI'!$H$4:$H$28,'Base CDI'!$J$4:$J$29,S1276,"Cubic","Extrapolate=Linear","MultiX=Average","Skip=True","Sort=True")</f>
        <v>14.027958681195779</v>
      </c>
      <c r="U1276" s="43">
        <f ca="1">_xll.BInterpol('Base CDI'!$H$4:$H$28,'Base CDI'!$I$4:$I$29,S1276,"Cubic","Extrapolate=Linear","MultiX=Average","Skip=True","Sort=True")</f>
        <v>13.773625801264942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47038</v>
      </c>
      <c r="T1277" s="43">
        <f ca="1">_xll.BInterpol('Base CDI'!$H$4:$H$28,'Base CDI'!$J$4:$J$29,S1277,"Cubic","Extrapolate=Linear","MultiX=Average","Skip=True","Sort=True")</f>
        <v>14.028378370015847</v>
      </c>
      <c r="U1277" s="43">
        <f ca="1">_xll.BInterpol('Base CDI'!$H$4:$H$28,'Base CDI'!$I$4:$I$29,S1277,"Cubic","Extrapolate=Linear","MultiX=Average","Skip=True","Sort=True")</f>
        <v>13.77409772441017</v>
      </c>
    </row>
    <row r="1278" spans="16:21" x14ac:dyDescent="0.25">
      <c r="P1278" s="10">
        <v>36371</v>
      </c>
      <c r="Q1278">
        <v>4.685009</v>
      </c>
      <c r="S1278" s="42">
        <f t="shared" ca="1" si="24"/>
        <v>47039</v>
      </c>
      <c r="T1278" s="43">
        <f ca="1">_xll.BInterpol('Base CDI'!$H$4:$H$28,'Base CDI'!$J$4:$J$29,S1278,"Cubic","Extrapolate=Linear","MultiX=Average","Skip=True","Sort=True")</f>
        <v>14.028798832628606</v>
      </c>
      <c r="U1278" s="43">
        <f ca="1">_xll.BInterpol('Base CDI'!$H$4:$H$28,'Base CDI'!$I$4:$I$29,S1278,"Cubic","Extrapolate=Linear","MultiX=Average","Skip=True","Sort=True")</f>
        <v>13.77457045447942</v>
      </c>
    </row>
    <row r="1279" spans="16:21" x14ac:dyDescent="0.25">
      <c r="P1279" s="10">
        <v>36374</v>
      </c>
      <c r="Q1279">
        <v>4.688288</v>
      </c>
      <c r="S1279" s="42">
        <f t="shared" ca="1" si="24"/>
        <v>47040</v>
      </c>
      <c r="T1279" s="43">
        <f ca="1">_xll.BInterpol('Base CDI'!$H$4:$H$28,'Base CDI'!$J$4:$J$29,S1279,"Cubic","Extrapolate=Linear","MultiX=Average","Skip=True","Sort=True")</f>
        <v>14.029220064396863</v>
      </c>
      <c r="U1279" s="43">
        <f ca="1">_xll.BInterpol('Base CDI'!$H$4:$H$28,'Base CDI'!$I$4:$I$29,S1279,"Cubic","Extrapolate=Linear","MultiX=Average","Skip=True","Sort=True")</f>
        <v>13.775043985580453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47041</v>
      </c>
      <c r="T1280" s="43">
        <f ca="1">_xll.BInterpol('Base CDI'!$H$4:$H$28,'Base CDI'!$J$4:$J$29,S1280,"Cubic","Extrapolate=Linear","MultiX=Average","Skip=True","Sort=True")</f>
        <v>14.029642060683427</v>
      </c>
      <c r="U1280" s="43">
        <f ca="1">_xll.BInterpol('Base CDI'!$H$4:$H$28,'Base CDI'!$I$4:$I$29,S1280,"Cubic","Extrapolate=Linear","MultiX=Average","Skip=True","Sort=True")</f>
        <v>13.775518311821029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47042</v>
      </c>
      <c r="T1281" s="43">
        <f ca="1">_xll.BInterpol('Base CDI'!$H$4:$H$28,'Base CDI'!$J$4:$J$29,S1281,"Cubic","Extrapolate=Linear","MultiX=Average","Skip=True","Sort=True")</f>
        <v>14.030064816851105</v>
      </c>
      <c r="U1281" s="43">
        <f ca="1">_xll.BInterpol('Base CDI'!$H$4:$H$28,'Base CDI'!$I$4:$I$29,S1281,"Cubic","Extrapolate=Linear","MultiX=Average","Skip=True","Sort=True")</f>
        <v>13.775993427308912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47043</v>
      </c>
      <c r="T1282" s="43">
        <f ca="1">_xll.BInterpol('Base CDI'!$H$4:$H$28,'Base CDI'!$J$4:$J$29,S1282,"Cubic","Extrapolate=Linear","MultiX=Average","Skip=True","Sort=True")</f>
        <v>14.03048832826271</v>
      </c>
      <c r="U1282" s="43">
        <f ca="1">_xll.BInterpol('Base CDI'!$H$4:$H$28,'Base CDI'!$I$4:$I$29,S1282,"Cubic","Extrapolate=Linear","MultiX=Average","Skip=True","Sort=True")</f>
        <v>13.77646932615186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47044</v>
      </c>
      <c r="T1283" s="43">
        <f ca="1">_xll.BInterpol('Base CDI'!$H$4:$H$28,'Base CDI'!$J$4:$J$29,S1283,"Cubic","Extrapolate=Linear","MultiX=Average","Skip=True","Sort=True")</f>
        <v>14.030912590281044</v>
      </c>
      <c r="U1283" s="43">
        <f ca="1">_xll.BInterpol('Base CDI'!$H$4:$H$28,'Base CDI'!$I$4:$I$29,S1283,"Cubic","Extrapolate=Linear","MultiX=Average","Skip=True","Sort=True")</f>
        <v>13.776946002457636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47045</v>
      </c>
      <c r="T1284" s="43">
        <f ca="1">_xll.BInterpol('Base CDI'!$H$4:$H$28,'Base CDI'!$J$4:$J$29,S1284,"Cubic","Extrapolate=Linear","MultiX=Average","Skip=True","Sort=True")</f>
        <v>14.031337598268921</v>
      </c>
      <c r="U1284" s="43">
        <f ca="1">_xll.BInterpol('Base CDI'!$H$4:$H$28,'Base CDI'!$I$4:$I$29,S1284,"Cubic","Extrapolate=Linear","MultiX=Average","Skip=True","Sort=True")</f>
        <v>13.777423450334004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47046</v>
      </c>
      <c r="T1285" s="43">
        <f ca="1">_xll.BInterpol('Base CDI'!$H$4:$H$28,'Base CDI'!$J$4:$J$29,S1285,"Cubic","Extrapolate=Linear","MultiX=Average","Skip=True","Sort=True")</f>
        <v>14.031763347589147</v>
      </c>
      <c r="U1285" s="43">
        <f ca="1">_xll.BInterpol('Base CDI'!$H$4:$H$28,'Base CDI'!$I$4:$I$29,S1285,"Cubic","Extrapolate=Linear","MultiX=Average","Skip=True","Sort=True")</f>
        <v>13.777901663888722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47047</v>
      </c>
      <c r="T1286" s="43">
        <f ca="1">_xll.BInterpol('Base CDI'!$H$4:$H$28,'Base CDI'!$J$4:$J$29,S1286,"Cubic","Extrapolate=Linear","MultiX=Average","Skip=True","Sort=True")</f>
        <v>14.032189833604532</v>
      </c>
      <c r="U1286" s="43">
        <f ca="1">_xll.BInterpol('Base CDI'!$H$4:$H$28,'Base CDI'!$I$4:$I$29,S1286,"Cubic","Extrapolate=Linear","MultiX=Average","Skip=True","Sort=True")</f>
        <v>13.778380637229553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47048</v>
      </c>
      <c r="T1287" s="43">
        <f ca="1">_xll.BInterpol('Base CDI'!$H$4:$H$28,'Base CDI'!$J$4:$J$29,S1287,"Cubic","Extrapolate=Linear","MultiX=Average","Skip=True","Sort=True")</f>
        <v>14.032617051677883</v>
      </c>
      <c r="U1287" s="43">
        <f ca="1">_xll.BInterpol('Base CDI'!$H$4:$H$28,'Base CDI'!$I$4:$I$29,S1287,"Cubic","Extrapolate=Linear","MultiX=Average","Skip=True","Sort=True")</f>
        <v>13.77886036446426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47049</v>
      </c>
      <c r="T1288" s="43">
        <f ca="1">_xll.BInterpol('Base CDI'!$H$4:$H$28,'Base CDI'!$J$4:$J$29,S1288,"Cubic","Extrapolate=Linear","MultiX=Average","Skip=True","Sort=True")</f>
        <v>14.033044997172009</v>
      </c>
      <c r="U1288" s="43">
        <f ca="1">_xll.BInterpol('Base CDI'!$H$4:$H$28,'Base CDI'!$I$4:$I$29,S1288,"Cubic","Extrapolate=Linear","MultiX=Average","Skip=True","Sort=True")</f>
        <v>13.779340839700602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47050</v>
      </c>
      <c r="T1289" s="43">
        <f ca="1">_xll.BInterpol('Base CDI'!$H$4:$H$28,'Base CDI'!$J$4:$J$29,S1289,"Cubic","Extrapolate=Linear","MultiX=Average","Skip=True","Sort=True")</f>
        <v>14.033473665449721</v>
      </c>
      <c r="U1289" s="43">
        <f ca="1">_xll.BInterpol('Base CDI'!$H$4:$H$28,'Base CDI'!$I$4:$I$29,S1289,"Cubic","Extrapolate=Linear","MultiX=Average","Skip=True","Sort=True")</f>
        <v>13.779822057046342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47051</v>
      </c>
      <c r="T1290" s="43">
        <f ca="1">_xll.BInterpol('Base CDI'!$H$4:$H$28,'Base CDI'!$J$4:$J$29,S1290,"Cubic","Extrapolate=Linear","MultiX=Average","Skip=True","Sort=True")</f>
        <v>14.033903051873825</v>
      </c>
      <c r="U1290" s="43">
        <f ca="1">_xll.BInterpol('Base CDI'!$H$4:$H$28,'Base CDI'!$I$4:$I$29,S1290,"Cubic","Extrapolate=Linear","MultiX=Average","Skip=True","Sort=True")</f>
        <v>13.780304010609241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47052</v>
      </c>
      <c r="T1291" s="43">
        <f ca="1">_xll.BInterpol('Base CDI'!$H$4:$H$28,'Base CDI'!$J$4:$J$29,S1291,"Cubic","Extrapolate=Linear","MultiX=Average","Skip=True","Sort=True")</f>
        <v>14.034333151807129</v>
      </c>
      <c r="U1291" s="43">
        <f ca="1">_xll.BInterpol('Base CDI'!$H$4:$H$28,'Base CDI'!$I$4:$I$29,S1291,"Cubic","Extrapolate=Linear","MultiX=Average","Skip=True","Sort=True")</f>
        <v>13.780786694497062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47053</v>
      </c>
      <c r="T1292" s="43">
        <f ca="1">_xll.BInterpol('Base CDI'!$H$4:$H$28,'Base CDI'!$J$4:$J$29,S1292,"Cubic","Extrapolate=Linear","MultiX=Average","Skip=True","Sort=True")</f>
        <v>14.034763960612445</v>
      </c>
      <c r="U1292" s="43">
        <f ca="1">_xll.BInterpol('Base CDI'!$H$4:$H$28,'Base CDI'!$I$4:$I$29,S1292,"Cubic","Extrapolate=Linear","MultiX=Average","Skip=True","Sort=True")</f>
        <v>13.781270102817563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47054</v>
      </c>
      <c r="T1293" s="43">
        <f ca="1">_xll.BInterpol('Base CDI'!$H$4:$H$28,'Base CDI'!$J$4:$J$29,S1293,"Cubic","Extrapolate=Linear","MultiX=Average","Skip=True","Sort=True")</f>
        <v>14.035195473652578</v>
      </c>
      <c r="U1293" s="43">
        <f ca="1">_xll.BInterpol('Base CDI'!$H$4:$H$28,'Base CDI'!$I$4:$I$29,S1293,"Cubic","Extrapolate=Linear","MultiX=Average","Skip=True","Sort=True")</f>
        <v>13.78175422967851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47055</v>
      </c>
      <c r="T1294" s="43">
        <f ca="1">_xll.BInterpol('Base CDI'!$H$4:$H$28,'Base CDI'!$J$4:$J$29,S1294,"Cubic","Extrapolate=Linear","MultiX=Average","Skip=True","Sort=True")</f>
        <v>14.035627686290338</v>
      </c>
      <c r="U1294" s="43">
        <f ca="1">_xll.BInterpol('Base CDI'!$H$4:$H$28,'Base CDI'!$I$4:$I$29,S1294,"Cubic","Extrapolate=Linear","MultiX=Average","Skip=True","Sort=True")</f>
        <v>13.782239069187662</v>
      </c>
    </row>
    <row r="1295" spans="16:21" x14ac:dyDescent="0.25">
      <c r="P1295" s="10">
        <v>36396</v>
      </c>
      <c r="Q1295">
        <v>4.740926</v>
      </c>
      <c r="S1295" s="42">
        <f t="shared" ca="1" si="25"/>
        <v>47056</v>
      </c>
      <c r="T1295" s="43">
        <f ca="1">_xll.BInterpol('Base CDI'!$H$4:$H$28,'Base CDI'!$J$4:$J$29,S1295,"Cubic","Extrapolate=Linear","MultiX=Average","Skip=True","Sort=True")</f>
        <v>14.036060593888534</v>
      </c>
      <c r="U1295" s="43">
        <f ca="1">_xll.BInterpol('Base CDI'!$H$4:$H$28,'Base CDI'!$I$4:$I$29,S1295,"Cubic","Extrapolate=Linear","MultiX=Average","Skip=True","Sort=True")</f>
        <v>13.78272461545278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47057</v>
      </c>
      <c r="T1296" s="43">
        <f ca="1">_xll.BInterpol('Base CDI'!$H$4:$H$28,'Base CDI'!$J$4:$J$29,S1296,"Cubic","Extrapolate=Linear","MultiX=Average","Skip=True","Sort=True")</f>
        <v>14.036494191809973</v>
      </c>
      <c r="U1296" s="43">
        <f ca="1">_xll.BInterpol('Base CDI'!$H$4:$H$28,'Base CDI'!$I$4:$I$29,S1296,"Cubic","Extrapolate=Linear","MultiX=Average","Skip=True","Sort=True")</f>
        <v>13.783210862581628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47058</v>
      </c>
      <c r="T1297" s="43">
        <f ca="1">_xll.BInterpol('Base CDI'!$H$4:$H$28,'Base CDI'!$J$4:$J$29,S1297,"Cubic","Extrapolate=Linear","MultiX=Average","Skip=True","Sort=True")</f>
        <v>14.036928475417467</v>
      </c>
      <c r="U1297" s="43">
        <f ca="1">_xll.BInterpol('Base CDI'!$H$4:$H$28,'Base CDI'!$I$4:$I$29,S1297,"Cubic","Extrapolate=Linear","MultiX=Average","Skip=True","Sort=True")</f>
        <v>13.783697804681966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47059</v>
      </c>
      <c r="T1298" s="43">
        <f ca="1">_xll.BInterpol('Base CDI'!$H$4:$H$28,'Base CDI'!$J$4:$J$29,S1298,"Cubic","Extrapolate=Linear","MultiX=Average","Skip=True","Sort=True")</f>
        <v>14.03736344007382</v>
      </c>
      <c r="U1298" s="43">
        <f ca="1">_xll.BInterpol('Base CDI'!$H$4:$H$28,'Base CDI'!$I$4:$I$29,S1298,"Cubic","Extrapolate=Linear","MultiX=Average","Skip=True","Sort=True")</f>
        <v>13.784185435861554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47060</v>
      </c>
      <c r="T1299" s="43">
        <f ca="1">_xll.BInterpol('Base CDI'!$H$4:$H$28,'Base CDI'!$J$4:$J$29,S1299,"Cubic","Extrapolate=Linear","MultiX=Average","Skip=True","Sort=True")</f>
        <v>14.037799081141845</v>
      </c>
      <c r="U1299" s="43">
        <f ca="1">_xll.BInterpol('Base CDI'!$H$4:$H$28,'Base CDI'!$I$4:$I$29,S1299,"Cubic","Extrapolate=Linear","MultiX=Average","Skip=True","Sort=True")</f>
        <v>13.784673750228157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47061</v>
      </c>
      <c r="T1300" s="43">
        <f ca="1">_xll.BInterpol('Base CDI'!$H$4:$H$28,'Base CDI'!$J$4:$J$29,S1300,"Cubic","Extrapolate=Linear","MultiX=Average","Skip=True","Sort=True")</f>
        <v>14.038235393984348</v>
      </c>
      <c r="U1300" s="43">
        <f ca="1">_xll.BInterpol('Base CDI'!$H$4:$H$28,'Base CDI'!$I$4:$I$29,S1300,"Cubic","Extrapolate=Linear","MultiX=Average","Skip=True","Sort=True")</f>
        <v>13.785162741889534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47062</v>
      </c>
      <c r="T1301" s="43">
        <f ca="1">_xll.BInterpol('Base CDI'!$H$4:$H$28,'Base CDI'!$J$4:$J$29,S1301,"Cubic","Extrapolate=Linear","MultiX=Average","Skip=True","Sort=True")</f>
        <v>14.038672373964136</v>
      </c>
      <c r="U1301" s="43">
        <f ca="1">_xll.BInterpol('Base CDI'!$H$4:$H$28,'Base CDI'!$I$4:$I$29,S1301,"Cubic","Extrapolate=Linear","MultiX=Average","Skip=True","Sort=True")</f>
        <v>13.785652404953447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47063</v>
      </c>
      <c r="T1302" s="43">
        <f ca="1">_xll.BInterpol('Base CDI'!$H$4:$H$28,'Base CDI'!$J$4:$J$29,S1302,"Cubic","Extrapolate=Linear","MultiX=Average","Skip=True","Sort=True")</f>
        <v>14.039110016444022</v>
      </c>
      <c r="U1302" s="43">
        <f ca="1">_xll.BInterpol('Base CDI'!$H$4:$H$28,'Base CDI'!$I$4:$I$29,S1302,"Cubic","Extrapolate=Linear","MultiX=Average","Skip=True","Sort=True")</f>
        <v>13.786142733527658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47064</v>
      </c>
      <c r="T1303" s="43">
        <f ca="1">_xll.BInterpol('Base CDI'!$H$4:$H$28,'Base CDI'!$J$4:$J$29,S1303,"Cubic","Extrapolate=Linear","MultiX=Average","Skip=True","Sort=True")</f>
        <v>14.039548316786812</v>
      </c>
      <c r="U1303" s="43">
        <f ca="1">_xll.BInterpol('Base CDI'!$H$4:$H$28,'Base CDI'!$I$4:$I$29,S1303,"Cubic","Extrapolate=Linear","MultiX=Average","Skip=True","Sort=True")</f>
        <v>13.786633721719928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47065</v>
      </c>
      <c r="T1304" s="43">
        <f ca="1">_xll.BInterpol('Base CDI'!$H$4:$H$28,'Base CDI'!$J$4:$J$29,S1304,"Cubic","Extrapolate=Linear","MultiX=Average","Skip=True","Sort=True")</f>
        <v>14.039987270355313</v>
      </c>
      <c r="U1304" s="43">
        <f ca="1">_xll.BInterpol('Base CDI'!$H$4:$H$28,'Base CDI'!$I$4:$I$29,S1304,"Cubic","Extrapolate=Linear","MultiX=Average","Skip=True","Sort=True")</f>
        <v>13.787125363638019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47066</v>
      </c>
      <c r="T1305" s="43">
        <f ca="1">_xll.BInterpol('Base CDI'!$H$4:$H$28,'Base CDI'!$J$4:$J$29,S1305,"Cubic","Extrapolate=Linear","MultiX=Average","Skip=True","Sort=True")</f>
        <v>14.040426872512338</v>
      </c>
      <c r="U1305" s="43">
        <f ca="1">_xll.BInterpol('Base CDI'!$H$4:$H$28,'Base CDI'!$I$4:$I$29,S1305,"Cubic","Extrapolate=Linear","MultiX=Average","Skip=True","Sort=True")</f>
        <v>13.787617653389693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47067</v>
      </c>
      <c r="T1306" s="43">
        <f ca="1">_xll.BInterpol('Base CDI'!$H$4:$H$28,'Base CDI'!$J$4:$J$29,S1306,"Cubic","Extrapolate=Linear","MultiX=Average","Skip=True","Sort=True")</f>
        <v>14.040867118620692</v>
      </c>
      <c r="U1306" s="43">
        <f ca="1">_xll.BInterpol('Base CDI'!$H$4:$H$28,'Base CDI'!$I$4:$I$29,S1306,"Cubic","Extrapolate=Linear","MultiX=Average","Skip=True","Sort=True")</f>
        <v>13.788110585082711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47068</v>
      </c>
      <c r="T1307" s="43">
        <f ca="1">_xll.BInterpol('Base CDI'!$H$4:$H$28,'Base CDI'!$J$4:$J$29,S1307,"Cubic","Extrapolate=Linear","MultiX=Average","Skip=True","Sort=True")</f>
        <v>14.041308004043184</v>
      </c>
      <c r="U1307" s="43">
        <f ca="1">_xll.BInterpol('Base CDI'!$H$4:$H$28,'Base CDI'!$I$4:$I$29,S1307,"Cubic","Extrapolate=Linear","MultiX=Average","Skip=True","Sort=True")</f>
        <v>13.788604152824835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47069</v>
      </c>
      <c r="T1308" s="43">
        <f ca="1">_xll.BInterpol('Base CDI'!$H$4:$H$28,'Base CDI'!$J$4:$J$29,S1308,"Cubic","Extrapolate=Linear","MultiX=Average","Skip=True","Sort=True")</f>
        <v>14.041749524142624</v>
      </c>
      <c r="U1308" s="43">
        <f ca="1">_xll.BInterpol('Base CDI'!$H$4:$H$28,'Base CDI'!$I$4:$I$29,S1308,"Cubic","Extrapolate=Linear","MultiX=Average","Skip=True","Sort=True")</f>
        <v>13.789098350723824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47070</v>
      </c>
      <c r="T1309" s="43">
        <f ca="1">_xll.BInterpol('Base CDI'!$H$4:$H$28,'Base CDI'!$J$4:$J$29,S1309,"Cubic","Extrapolate=Linear","MultiX=Average","Skip=True","Sort=True")</f>
        <v>14.042191674281819</v>
      </c>
      <c r="U1309" s="43">
        <f ca="1">_xll.BInterpol('Base CDI'!$H$4:$H$28,'Base CDI'!$I$4:$I$29,S1309,"Cubic","Extrapolate=Linear","MultiX=Average","Skip=True","Sort=True")</f>
        <v>13.789593172887443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47071</v>
      </c>
      <c r="T1310" s="43">
        <f ca="1">_xll.BInterpol('Base CDI'!$H$4:$H$28,'Base CDI'!$J$4:$J$29,S1310,"Cubic","Extrapolate=Linear","MultiX=Average","Skip=True","Sort=True")</f>
        <v>14.042634449823579</v>
      </c>
      <c r="U1310" s="43">
        <f ca="1">_xll.BInterpol('Base CDI'!$H$4:$H$28,'Base CDI'!$I$4:$I$29,S1310,"Cubic","Extrapolate=Linear","MultiX=Average","Skip=True","Sort=True")</f>
        <v>13.790088613423453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47072</v>
      </c>
      <c r="T1311" s="43">
        <f ca="1">_xll.BInterpol('Base CDI'!$H$4:$H$28,'Base CDI'!$J$4:$J$29,S1311,"Cubic","Extrapolate=Linear","MultiX=Average","Skip=True","Sort=True")</f>
        <v>14.043077846130712</v>
      </c>
      <c r="U1311" s="43">
        <f ca="1">_xll.BInterpol('Base CDI'!$H$4:$H$28,'Base CDI'!$I$4:$I$29,S1311,"Cubic","Extrapolate=Linear","MultiX=Average","Skip=True","Sort=True")</f>
        <v>13.790584666439614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47073</v>
      </c>
      <c r="T1312" s="43">
        <f ca="1">_xll.BInterpol('Base CDI'!$H$4:$H$28,'Base CDI'!$J$4:$J$29,S1312,"Cubic","Extrapolate=Linear","MultiX=Average","Skip=True","Sort=True")</f>
        <v>14.043521858566027</v>
      </c>
      <c r="U1312" s="43">
        <f ca="1">_xll.BInterpol('Base CDI'!$H$4:$H$28,'Base CDI'!$I$4:$I$29,S1312,"Cubic","Extrapolate=Linear","MultiX=Average","Skip=True","Sort=True")</f>
        <v>13.791081326043686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47074</v>
      </c>
      <c r="T1313" s="43">
        <f ca="1">_xll.BInterpol('Base CDI'!$H$4:$H$28,'Base CDI'!$J$4:$J$29,S1313,"Cubic","Extrapolate=Linear","MultiX=Average","Skip=True","Sort=True")</f>
        <v>14.043966482492332</v>
      </c>
      <c r="U1313" s="43">
        <f ca="1">_xll.BInterpol('Base CDI'!$H$4:$H$28,'Base CDI'!$I$4:$I$29,S1313,"Cubic","Extrapolate=Linear","MultiX=Average","Skip=True","Sort=True")</f>
        <v>13.791578586343435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47075</v>
      </c>
      <c r="T1314" s="43">
        <f ca="1">_xll.BInterpol('Base CDI'!$H$4:$H$28,'Base CDI'!$J$4:$J$29,S1314,"Cubic","Extrapolate=Linear","MultiX=Average","Skip=True","Sort=True")</f>
        <v>14.044411713272435</v>
      </c>
      <c r="U1314" s="43">
        <f ca="1">_xll.BInterpol('Base CDI'!$H$4:$H$28,'Base CDI'!$I$4:$I$29,S1314,"Cubic","Extrapolate=Linear","MultiX=Average","Skip=True","Sort=True")</f>
        <v>13.792076441446621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47076</v>
      </c>
      <c r="T1315" s="43">
        <f ca="1">_xll.BInterpol('Base CDI'!$H$4:$H$28,'Base CDI'!$J$4:$J$29,S1315,"Cubic","Extrapolate=Linear","MultiX=Average","Skip=True","Sort=True")</f>
        <v>14.044857546269146</v>
      </c>
      <c r="U1315" s="43">
        <f ca="1">_xll.BInterpol('Base CDI'!$H$4:$H$28,'Base CDI'!$I$4:$I$29,S1315,"Cubic","Extrapolate=Linear","MultiX=Average","Skip=True","Sort=True")</f>
        <v>13.792574885461004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47077</v>
      </c>
      <c r="T1316" s="43">
        <f ca="1">_xll.BInterpol('Base CDI'!$H$4:$H$28,'Base CDI'!$J$4:$J$29,S1316,"Cubic","Extrapolate=Linear","MultiX=Average","Skip=True","Sort=True")</f>
        <v>14.045303976845272</v>
      </c>
      <c r="U1316" s="43">
        <f ca="1">_xll.BInterpol('Base CDI'!$H$4:$H$28,'Base CDI'!$I$4:$I$29,S1316,"Cubic","Extrapolate=Linear","MultiX=Average","Skip=True","Sort=True")</f>
        <v>13.793073912494346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47078</v>
      </c>
      <c r="T1317" s="43">
        <f ca="1">_xll.BInterpol('Base CDI'!$H$4:$H$28,'Base CDI'!$J$4:$J$29,S1317,"Cubic","Extrapolate=Linear","MultiX=Average","Skip=True","Sort=True")</f>
        <v>14.045751000363623</v>
      </c>
      <c r="U1317" s="43">
        <f ca="1">_xll.BInterpol('Base CDI'!$H$4:$H$28,'Base CDI'!$I$4:$I$29,S1317,"Cubic","Extrapolate=Linear","MultiX=Average","Skip=True","Sort=True")</f>
        <v>13.79357351665441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47079</v>
      </c>
      <c r="T1318" s="43">
        <f ca="1">_xll.BInterpol('Base CDI'!$H$4:$H$28,'Base CDI'!$J$4:$J$29,S1318,"Cubic","Extrapolate=Linear","MultiX=Average","Skip=True","Sort=True")</f>
        <v>14.046198612187007</v>
      </c>
      <c r="U1318" s="43">
        <f ca="1">_xll.BInterpol('Base CDI'!$H$4:$H$28,'Base CDI'!$I$4:$I$29,S1318,"Cubic","Extrapolate=Linear","MultiX=Average","Skip=True","Sort=True")</f>
        <v>13.794073692048956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47080</v>
      </c>
      <c r="T1319" s="43">
        <f ca="1">_xll.BInterpol('Base CDI'!$H$4:$H$28,'Base CDI'!$J$4:$J$29,S1319,"Cubic","Extrapolate=Linear","MultiX=Average","Skip=True","Sort=True")</f>
        <v>14.046646807678233</v>
      </c>
      <c r="U1319" s="43">
        <f ca="1">_xll.BInterpol('Base CDI'!$H$4:$H$28,'Base CDI'!$I$4:$I$29,S1319,"Cubic","Extrapolate=Linear","MultiX=Average","Skip=True","Sort=True")</f>
        <v>13.794574432785746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47081</v>
      </c>
      <c r="T1320" s="43">
        <f ca="1">_xll.BInterpol('Base CDI'!$H$4:$H$28,'Base CDI'!$J$4:$J$29,S1320,"Cubic","Extrapolate=Linear","MultiX=Average","Skip=True","Sort=True")</f>
        <v>14.047095582200109</v>
      </c>
      <c r="U1320" s="43">
        <f ca="1">_xll.BInterpol('Base CDI'!$H$4:$H$28,'Base CDI'!$I$4:$I$29,S1320,"Cubic","Extrapolate=Linear","MultiX=Average","Skip=True","Sort=True")</f>
        <v>13.795075732972542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47082</v>
      </c>
      <c r="T1321" s="43">
        <f ca="1">_xll.BInterpol('Base CDI'!$H$4:$H$28,'Base CDI'!$J$4:$J$29,S1321,"Cubic","Extrapolate=Linear","MultiX=Average","Skip=True","Sort=True")</f>
        <v>14.047544931115445</v>
      </c>
      <c r="U1321" s="43">
        <f ca="1">_xll.BInterpol('Base CDI'!$H$4:$H$28,'Base CDI'!$I$4:$I$29,S1321,"Cubic","Extrapolate=Linear","MultiX=Average","Skip=True","Sort=True")</f>
        <v>13.795577586717105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47083</v>
      </c>
      <c r="T1322" s="43">
        <f ca="1">_xll.BInterpol('Base CDI'!$H$4:$H$28,'Base CDI'!$J$4:$J$29,S1322,"Cubic","Extrapolate=Linear","MultiX=Average","Skip=True","Sort=True")</f>
        <v>14.047994849787047</v>
      </c>
      <c r="U1322" s="43">
        <f ca="1">_xll.BInterpol('Base CDI'!$H$4:$H$28,'Base CDI'!$I$4:$I$29,S1322,"Cubic","Extrapolate=Linear","MultiX=Average","Skip=True","Sort=True")</f>
        <v>13.796079988127195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47084</v>
      </c>
      <c r="T1323" s="43">
        <f ca="1">_xll.BInterpol('Base CDI'!$H$4:$H$28,'Base CDI'!$J$4:$J$29,S1323,"Cubic","Extrapolate=Linear","MultiX=Average","Skip=True","Sort=True")</f>
        <v>14.048445333577725</v>
      </c>
      <c r="U1323" s="43">
        <f ca="1">_xll.BInterpol('Base CDI'!$H$4:$H$28,'Base CDI'!$I$4:$I$29,S1323,"Cubic","Extrapolate=Linear","MultiX=Average","Skip=True","Sort=True")</f>
        <v>13.796582931310576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47085</v>
      </c>
      <c r="T1324" s="43">
        <f ca="1">_xll.BInterpol('Base CDI'!$H$4:$H$28,'Base CDI'!$J$4:$J$29,S1324,"Cubic","Extrapolate=Linear","MultiX=Average","Skip=True","Sort=True")</f>
        <v>14.048896377850287</v>
      </c>
      <c r="U1324" s="43">
        <f ca="1">_xll.BInterpol('Base CDI'!$H$4:$H$28,'Base CDI'!$I$4:$I$29,S1324,"Cubic","Extrapolate=Linear","MultiX=Average","Skip=True","Sort=True")</f>
        <v>13.797086410375011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47086</v>
      </c>
      <c r="T1325" s="43">
        <f ca="1">_xll.BInterpol('Base CDI'!$H$4:$H$28,'Base CDI'!$J$4:$J$29,S1325,"Cubic","Extrapolate=Linear","MultiX=Average","Skip=True","Sort=True")</f>
        <v>14.049347977967544</v>
      </c>
      <c r="U1325" s="43">
        <f ca="1">_xll.BInterpol('Base CDI'!$H$4:$H$28,'Base CDI'!$I$4:$I$29,S1325,"Cubic","Extrapolate=Linear","MultiX=Average","Skip=True","Sort=True")</f>
        <v>13.797590419428257</v>
      </c>
    </row>
    <row r="1326" spans="16:21" x14ac:dyDescent="0.25">
      <c r="P1326" s="10">
        <v>36440</v>
      </c>
      <c r="Q1326">
        <v>4.843915</v>
      </c>
      <c r="S1326" s="42">
        <f t="shared" ca="1" si="25"/>
        <v>47087</v>
      </c>
      <c r="T1326" s="43">
        <f ca="1">_xll.BInterpol('Base CDI'!$H$4:$H$28,'Base CDI'!$J$4:$J$29,S1326,"Cubic","Extrapolate=Linear","MultiX=Average","Skip=True","Sort=True")</f>
        <v>14.049800129292301</v>
      </c>
      <c r="U1326" s="43">
        <f ca="1">_xll.BInterpol('Base CDI'!$H$4:$H$28,'Base CDI'!$I$4:$I$29,S1326,"Cubic","Extrapolate=Linear","MultiX=Average","Skip=True","Sort=True")</f>
        <v>13.798094952578079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47088</v>
      </c>
      <c r="T1327" s="43">
        <f ca="1">_xll.BInterpol('Base CDI'!$H$4:$H$28,'Base CDI'!$J$4:$J$29,S1327,"Cubic","Extrapolate=Linear","MultiX=Average","Skip=True","Sort=True")</f>
        <v>14.05025282718737</v>
      </c>
      <c r="U1327" s="43">
        <f ca="1">_xll.BInterpol('Base CDI'!$H$4:$H$28,'Base CDI'!$I$4:$I$29,S1327,"Cubic","Extrapolate=Linear","MultiX=Average","Skip=True","Sort=True")</f>
        <v>13.798600003932236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47089</v>
      </c>
      <c r="T1328" s="43">
        <f ca="1">_xll.BInterpol('Base CDI'!$H$4:$H$28,'Base CDI'!$J$4:$J$29,S1328,"Cubic","Extrapolate=Linear","MultiX=Average","Skip=True","Sort=True")</f>
        <v>14.050706067015557</v>
      </c>
      <c r="U1328" s="43">
        <f ca="1">_xll.BInterpol('Base CDI'!$H$4:$H$28,'Base CDI'!$I$4:$I$29,S1328,"Cubic","Extrapolate=Linear","MultiX=Average","Skip=True","Sort=True")</f>
        <v>13.799105567598493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47090</v>
      </c>
      <c r="T1329" s="43">
        <f ca="1">_xll.BInterpol('Base CDI'!$H$4:$H$28,'Base CDI'!$J$4:$J$29,S1329,"Cubic","Extrapolate=Linear","MultiX=Average","Skip=True","Sort=True")</f>
        <v>14.051159844139672</v>
      </c>
      <c r="U1329" s="43">
        <f ca="1">_xll.BInterpol('Base CDI'!$H$4:$H$28,'Base CDI'!$I$4:$I$29,S1329,"Cubic","Extrapolate=Linear","MultiX=Average","Skip=True","Sort=True")</f>
        <v>13.799611637684608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47091</v>
      </c>
      <c r="T1330" s="43">
        <f ca="1">_xll.BInterpol('Base CDI'!$H$4:$H$28,'Base CDI'!$J$4:$J$29,S1330,"Cubic","Extrapolate=Linear","MultiX=Average","Skip=True","Sort=True")</f>
        <v>14.051614153922522</v>
      </c>
      <c r="U1330" s="43">
        <f ca="1">_xll.BInterpol('Base CDI'!$H$4:$H$28,'Base CDI'!$I$4:$I$29,S1330,"Cubic","Extrapolate=Linear","MultiX=Average","Skip=True","Sort=True")</f>
        <v>13.800118208298345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47092</v>
      </c>
      <c r="T1331" s="43">
        <f ca="1">_xll.BInterpol('Base CDI'!$H$4:$H$28,'Base CDI'!$J$4:$J$29,S1331,"Cubic","Extrapolate=Linear","MultiX=Average","Skip=True","Sort=True")</f>
        <v>14.052068991726918</v>
      </c>
      <c r="U1331" s="43">
        <f ca="1">_xll.BInterpol('Base CDI'!$H$4:$H$28,'Base CDI'!$I$4:$I$29,S1331,"Cubic","Extrapolate=Linear","MultiX=Average","Skip=True","Sort=True")</f>
        <v>13.800625273547464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47093</v>
      </c>
      <c r="T1332" s="43">
        <f ca="1">_xll.BInterpol('Base CDI'!$H$4:$H$28,'Base CDI'!$J$4:$J$29,S1332,"Cubic","Extrapolate=Linear","MultiX=Average","Skip=True","Sort=True")</f>
        <v>14.052524352915666</v>
      </c>
      <c r="U1332" s="43">
        <f ca="1">_xll.BInterpol('Base CDI'!$H$4:$H$28,'Base CDI'!$I$4:$I$29,S1332,"Cubic","Extrapolate=Linear","MultiX=Average","Skip=True","Sort=True")</f>
        <v>13.801132827539726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47094</v>
      </c>
      <c r="T1333" s="43">
        <f ca="1">_xll.BInterpol('Base CDI'!$H$4:$H$28,'Base CDI'!$J$4:$J$29,S1333,"Cubic","Extrapolate=Linear","MultiX=Average","Skip=True","Sort=True")</f>
        <v>14.052980232851578</v>
      </c>
      <c r="U1333" s="43">
        <f ca="1">_xll.BInterpol('Base CDI'!$H$4:$H$28,'Base CDI'!$I$4:$I$29,S1333,"Cubic","Extrapolate=Linear","MultiX=Average","Skip=True","Sort=True")</f>
        <v>13.801640864382895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47095</v>
      </c>
      <c r="T1334" s="43">
        <f ca="1">_xll.BInterpol('Base CDI'!$H$4:$H$28,'Base CDI'!$J$4:$J$29,S1334,"Cubic","Extrapolate=Linear","MultiX=Average","Skip=True","Sort=True")</f>
        <v>14.053436626897458</v>
      </c>
      <c r="U1334" s="43">
        <f ca="1">_xll.BInterpol('Base CDI'!$H$4:$H$28,'Base CDI'!$I$4:$I$29,S1334,"Cubic","Extrapolate=Linear","MultiX=Average","Skip=True","Sort=True")</f>
        <v>13.802149378184732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47096</v>
      </c>
      <c r="T1335" s="43">
        <f ca="1">_xll.BInterpol('Base CDI'!$H$4:$H$28,'Base CDI'!$J$4:$J$29,S1335,"Cubic","Extrapolate=Linear","MultiX=Average","Skip=True","Sort=True")</f>
        <v>14.053893530416119</v>
      </c>
      <c r="U1335" s="43">
        <f ca="1">_xll.BInterpol('Base CDI'!$H$4:$H$28,'Base CDI'!$I$4:$I$29,S1335,"Cubic","Extrapolate=Linear","MultiX=Average","Skip=True","Sort=True")</f>
        <v>13.802658363052997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47097</v>
      </c>
      <c r="T1336" s="43">
        <f ca="1">_xll.BInterpol('Base CDI'!$H$4:$H$28,'Base CDI'!$J$4:$J$29,S1336,"Cubic","Extrapolate=Linear","MultiX=Average","Skip=True","Sort=True")</f>
        <v>14.054350938770366</v>
      </c>
      <c r="U1336" s="43">
        <f ca="1">_xll.BInterpol('Base CDI'!$H$4:$H$28,'Base CDI'!$I$4:$I$29,S1336,"Cubic","Extrapolate=Linear","MultiX=Average","Skip=True","Sort=True")</f>
        <v>13.803167813095452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47098</v>
      </c>
      <c r="T1337" s="43">
        <f ca="1">_xll.BInterpol('Base CDI'!$H$4:$H$28,'Base CDI'!$J$4:$J$29,S1337,"Cubic","Extrapolate=Linear","MultiX=Average","Skip=True","Sort=True")</f>
        <v>14.05480884732301</v>
      </c>
      <c r="U1337" s="43">
        <f ca="1">_xll.BInterpol('Base CDI'!$H$4:$H$28,'Base CDI'!$I$4:$I$29,S1337,"Cubic","Extrapolate=Linear","MultiX=Average","Skip=True","Sort=True")</f>
        <v>13.803677722419859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47099</v>
      </c>
      <c r="T1338" s="43">
        <f ca="1">_xll.BInterpol('Base CDI'!$H$4:$H$28,'Base CDI'!$J$4:$J$29,S1338,"Cubic","Extrapolate=Linear","MultiX=Average","Skip=True","Sort=True")</f>
        <v>14.05526725143686</v>
      </c>
      <c r="U1338" s="43">
        <f ca="1">_xll.BInterpol('Base CDI'!$H$4:$H$28,'Base CDI'!$I$4:$I$29,S1338,"Cubic","Extrapolate=Linear","MultiX=Average","Skip=True","Sort=True")</f>
        <v>13.80418808513398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47100</v>
      </c>
      <c r="T1339" s="43">
        <f ca="1">_xll.BInterpol('Base CDI'!$H$4:$H$28,'Base CDI'!$J$4:$J$29,S1339,"Cubic","Extrapolate=Linear","MultiX=Average","Skip=True","Sort=True")</f>
        <v>14.05572614647472</v>
      </c>
      <c r="U1339" s="43">
        <f ca="1">_xll.BInterpol('Base CDI'!$H$4:$H$28,'Base CDI'!$I$4:$I$29,S1339,"Cubic","Extrapolate=Linear","MultiX=Average","Skip=True","Sort=True")</f>
        <v>13.804698895345576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47101</v>
      </c>
      <c r="T1340" s="43">
        <f ca="1">_xll.BInterpol('Base CDI'!$H$4:$H$28,'Base CDI'!$J$4:$J$29,S1340,"Cubic","Extrapolate=Linear","MultiX=Average","Skip=True","Sort=True")</f>
        <v>14.056185527799405</v>
      </c>
      <c r="U1340" s="43">
        <f ca="1">_xll.BInterpol('Base CDI'!$H$4:$H$28,'Base CDI'!$I$4:$I$29,S1340,"Cubic","Extrapolate=Linear","MultiX=Average","Skip=True","Sort=True")</f>
        <v>13.805210147162407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47102</v>
      </c>
      <c r="T1341" s="43">
        <f ca="1">_xll.BInterpol('Base CDI'!$H$4:$H$28,'Base CDI'!$J$4:$J$29,S1341,"Cubic","Extrapolate=Linear","MultiX=Average","Skip=True","Sort=True")</f>
        <v>14.056645390773721</v>
      </c>
      <c r="U1341" s="43">
        <f ca="1">_xll.BInterpol('Base CDI'!$H$4:$H$28,'Base CDI'!$I$4:$I$29,S1341,"Cubic","Extrapolate=Linear","MultiX=Average","Skip=True","Sort=True")</f>
        <v>13.805721834692237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47103</v>
      </c>
      <c r="T1342" s="43">
        <f ca="1">_xll.BInterpol('Base CDI'!$H$4:$H$28,'Base CDI'!$J$4:$J$29,S1342,"Cubic","Extrapolate=Linear","MultiX=Average","Skip=True","Sort=True")</f>
        <v>14.057105730760474</v>
      </c>
      <c r="U1342" s="43">
        <f ca="1">_xll.BInterpol('Base CDI'!$H$4:$H$28,'Base CDI'!$I$4:$I$29,S1342,"Cubic","Extrapolate=Linear","MultiX=Average","Skip=True","Sort=True")</f>
        <v>13.806233952042826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47104</v>
      </c>
      <c r="T1343" s="43">
        <f ca="1">_xll.BInterpol('Base CDI'!$H$4:$H$28,'Base CDI'!$J$4:$J$29,S1343,"Cubic","Extrapolate=Linear","MultiX=Average","Skip=True","Sort=True")</f>
        <v>14.057566543122475</v>
      </c>
      <c r="U1343" s="43">
        <f ca="1">_xll.BInterpol('Base CDI'!$H$4:$H$28,'Base CDI'!$I$4:$I$29,S1343,"Cubic","Extrapolate=Linear","MultiX=Average","Skip=True","Sort=True")</f>
        <v>13.806746493321937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47105</v>
      </c>
      <c r="T1344" s="43">
        <f ca="1">_xll.BInterpol('Base CDI'!$H$4:$H$28,'Base CDI'!$J$4:$J$29,S1344,"Cubic","Extrapolate=Linear","MultiX=Average","Skip=True","Sort=True")</f>
        <v>14.058027823222533</v>
      </c>
      <c r="U1344" s="43">
        <f ca="1">_xll.BInterpol('Base CDI'!$H$4:$H$28,'Base CDI'!$I$4:$I$29,S1344,"Cubic","Extrapolate=Linear","MultiX=Average","Skip=True","Sort=True")</f>
        <v>13.80725945263733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47106</v>
      </c>
      <c r="T1345" s="43">
        <f ca="1">_xll.BInterpol('Base CDI'!$H$4:$H$28,'Base CDI'!$J$4:$J$29,S1345,"Cubic","Extrapolate=Linear","MultiX=Average","Skip=True","Sort=True")</f>
        <v>14.058489566423455</v>
      </c>
      <c r="U1345" s="43">
        <f ca="1">_xll.BInterpol('Base CDI'!$H$4:$H$28,'Base CDI'!$I$4:$I$29,S1345,"Cubic","Extrapolate=Linear","MultiX=Average","Skip=True","Sort=True")</f>
        <v>13.807772824096768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47107</v>
      </c>
      <c r="T1346" s="43">
        <f ca="1">_xll.BInterpol('Base CDI'!$H$4:$H$28,'Base CDI'!$J$4:$J$29,S1346,"Cubic","Extrapolate=Linear","MultiX=Average","Skip=True","Sort=True")</f>
        <v>14.058951768088052</v>
      </c>
      <c r="U1346" s="43">
        <f ca="1">_xll.BInterpol('Base CDI'!$H$4:$H$28,'Base CDI'!$I$4:$I$29,S1346,"Cubic","Extrapolate=Linear","MultiX=Average","Skip=True","Sort=True")</f>
        <v>13.80828660180801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47108</v>
      </c>
      <c r="T1347" s="43">
        <f ca="1">_xll.BInterpol('Base CDI'!$H$4:$H$28,'Base CDI'!$J$4:$J$29,S1347,"Cubic","Extrapolate=Linear","MultiX=Average","Skip=True","Sort=True")</f>
        <v>14.059414423579131</v>
      </c>
      <c r="U1347" s="43">
        <f ca="1">_xll.BInterpol('Base CDI'!$H$4:$H$28,'Base CDI'!$I$4:$I$29,S1347,"Cubic","Extrapolate=Linear","MultiX=Average","Skip=True","Sort=True")</f>
        <v>13.808800779878821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47109</v>
      </c>
      <c r="T1348" s="43">
        <f ca="1">_xll.BInterpol('Base CDI'!$H$4:$H$28,'Base CDI'!$J$4:$J$29,S1348,"Cubic","Extrapolate=Linear","MultiX=Average","Skip=True","Sort=True")</f>
        <v>14.0598775282595</v>
      </c>
      <c r="U1348" s="43">
        <f ca="1">_xll.BInterpol('Base CDI'!$H$4:$H$28,'Base CDI'!$I$4:$I$29,S1348,"Cubic","Extrapolate=Linear","MultiX=Average","Skip=True","Sort=True")</f>
        <v>13.809315352416961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47110</v>
      </c>
      <c r="T1349" s="43">
        <f ca="1">_xll.BInterpol('Base CDI'!$H$4:$H$28,'Base CDI'!$J$4:$J$29,S1349,"Cubic","Extrapolate=Linear","MultiX=Average","Skip=True","Sort=True")</f>
        <v>14.060341077491968</v>
      </c>
      <c r="U1349" s="43">
        <f ca="1">_xll.BInterpol('Base CDI'!$H$4:$H$28,'Base CDI'!$I$4:$I$29,S1349,"Cubic","Extrapolate=Linear","MultiX=Average","Skip=True","Sort=True")</f>
        <v>13.80983031353019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47111</v>
      </c>
      <c r="T1350" s="43">
        <f ca="1">_xll.BInterpol('Base CDI'!$H$4:$H$28,'Base CDI'!$J$4:$J$29,S1350,"Cubic","Extrapolate=Linear","MultiX=Average","Skip=True","Sort=True")</f>
        <v>14.060805066639345</v>
      </c>
      <c r="U1350" s="43">
        <f ca="1">_xll.BInterpol('Base CDI'!$H$4:$H$28,'Base CDI'!$I$4:$I$29,S1350,"Cubic","Extrapolate=Linear","MultiX=Average","Skip=True","Sort=True")</f>
        <v>13.810345657326272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47112</v>
      </c>
      <c r="T1351" s="43">
        <f ca="1">_xll.BInterpol('Base CDI'!$H$4:$H$28,'Base CDI'!$J$4:$J$29,S1351,"Cubic","Extrapolate=Linear","MultiX=Average","Skip=True","Sort=True")</f>
        <v>14.061269491064436</v>
      </c>
      <c r="U1351" s="43">
        <f ca="1">_xll.BInterpol('Base CDI'!$H$4:$H$28,'Base CDI'!$I$4:$I$29,S1351,"Cubic","Extrapolate=Linear","MultiX=Average","Skip=True","Sort=True")</f>
        <v>13.810861377912968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47113</v>
      </c>
      <c r="T1352" s="43">
        <f ca="1">_xll.BInterpol('Base CDI'!$H$4:$H$28,'Base CDI'!$J$4:$J$29,S1352,"Cubic","Extrapolate=Linear","MultiX=Average","Skip=True","Sort=True")</f>
        <v>14.061734346130054</v>
      </c>
      <c r="U1352" s="43">
        <f ca="1">_xll.BInterpol('Base CDI'!$H$4:$H$28,'Base CDI'!$I$4:$I$29,S1352,"Cubic","Extrapolate=Linear","MultiX=Average","Skip=True","Sort=True")</f>
        <v>13.811377469398037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47114</v>
      </c>
      <c r="T1353" s="43">
        <f ca="1">_xll.BInterpol('Base CDI'!$H$4:$H$28,'Base CDI'!$J$4:$J$29,S1353,"Cubic","Extrapolate=Linear","MultiX=Average","Skip=True","Sort=True")</f>
        <v>14.062199627199005</v>
      </c>
      <c r="U1353" s="43">
        <f ca="1">_xll.BInterpol('Base CDI'!$H$4:$H$28,'Base CDI'!$I$4:$I$29,S1353,"Cubic","Extrapolate=Linear","MultiX=Average","Skip=True","Sort=True")</f>
        <v>13.811893925889244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47115</v>
      </c>
      <c r="T1354" s="43">
        <f ca="1">_xll.BInterpol('Base CDI'!$H$4:$H$28,'Base CDI'!$J$4:$J$29,S1354,"Cubic","Extrapolate=Linear","MultiX=Average","Skip=True","Sort=True")</f>
        <v>14.062665329634099</v>
      </c>
      <c r="U1354" s="43">
        <f ca="1">_xll.BInterpol('Base CDI'!$H$4:$H$28,'Base CDI'!$I$4:$I$29,S1354,"Cubic","Extrapolate=Linear","MultiX=Average","Skip=True","Sort=True")</f>
        <v>13.81241074149435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47116</v>
      </c>
      <c r="T1355" s="43">
        <f ca="1">_xll.BInterpol('Base CDI'!$H$4:$H$28,'Base CDI'!$J$4:$J$29,S1355,"Cubic","Extrapolate=Linear","MultiX=Average","Skip=True","Sort=True")</f>
        <v>14.063131448798144</v>
      </c>
      <c r="U1355" s="43">
        <f ca="1">_xll.BInterpol('Base CDI'!$H$4:$H$28,'Base CDI'!$I$4:$I$29,S1355,"Cubic","Extrapolate=Linear","MultiX=Average","Skip=True","Sort=True")</f>
        <v>13.812927910321115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47117</v>
      </c>
      <c r="T1356" s="43">
        <f ca="1">_xll.BInterpol('Base CDI'!$H$4:$H$28,'Base CDI'!$J$4:$J$29,S1356,"Cubic","Extrapolate=Linear","MultiX=Average","Skip=True","Sort=True")</f>
        <v>14.063597980053947</v>
      </c>
      <c r="U1356" s="43">
        <f ca="1">_xll.BInterpol('Base CDI'!$H$4:$H$28,'Base CDI'!$I$4:$I$29,S1356,"Cubic","Extrapolate=Linear","MultiX=Average","Skip=True","Sort=True")</f>
        <v>13.813445426477299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47118</v>
      </c>
      <c r="T1357" s="43">
        <f ca="1">_xll.BInterpol('Base CDI'!$H$4:$H$28,'Base CDI'!$J$4:$J$29,S1357,"Cubic","Extrapolate=Linear","MultiX=Average","Skip=True","Sort=True")</f>
        <v>14.064064918764318</v>
      </c>
      <c r="U1357" s="43">
        <f ca="1">_xll.BInterpol('Base CDI'!$H$4:$H$28,'Base CDI'!$I$4:$I$29,S1357,"Cubic","Extrapolate=Linear","MultiX=Average","Skip=True","Sort=True")</f>
        <v>13.813963284070669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47119</v>
      </c>
      <c r="T1358" s="43">
        <f ca="1">_xll.BInterpol('Base CDI'!$H$4:$H$28,'Base CDI'!$J$4:$J$29,S1358,"Cubic","Extrapolate=Linear","MultiX=Average","Skip=True","Sort=True")</f>
        <v>14.064532260292067</v>
      </c>
      <c r="U1358" s="43">
        <f ca="1">_xll.BInterpol('Base CDI'!$H$4:$H$28,'Base CDI'!$I$4:$I$29,S1358,"Cubic","Extrapolate=Linear","MultiX=Average","Skip=True","Sort=True")</f>
        <v>13.814481477208981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47120</v>
      </c>
      <c r="T1359" s="43">
        <f ca="1">_xll.BInterpol('Base CDI'!$H$4:$H$28,'Base CDI'!$J$4:$J$29,S1359,"Cubic","Extrapolate=Linear","MultiX=Average","Skip=True","Sort=True")</f>
        <v>14.065</v>
      </c>
      <c r="U1359" s="43">
        <f ca="1">_xll.BInterpol('Base CDI'!$H$4:$H$28,'Base CDI'!$I$4:$I$29,S1359,"Cubic","Extrapolate=Linear","MultiX=Average","Skip=True","Sort=True")</f>
        <v>13.815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47121</v>
      </c>
      <c r="T1360" s="43">
        <f ca="1">_xll.BInterpol('Base CDI'!$H$4:$H$28,'Base CDI'!$J$4:$J$29,S1360,"Cubic","Extrapolate=Linear","MultiX=Average","Skip=True","Sort=True")</f>
        <v>14.065468133529993</v>
      </c>
      <c r="U1360" s="43">
        <f ca="1">_xll.BInterpol('Base CDI'!$H$4:$H$28,'Base CDI'!$I$4:$I$29,S1360,"Cubic","Extrapolate=Linear","MultiX=Average","Skip=True","Sort=True")</f>
        <v>13.815518847103997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47122</v>
      </c>
      <c r="T1361" s="43">
        <f ca="1">_xll.BInterpol('Base CDI'!$H$4:$H$28,'Base CDI'!$J$4:$J$29,S1361,"Cubic","Extrapolate=Linear","MultiX=Average","Skip=True","Sort=True")</f>
        <v>14.065936657640194</v>
      </c>
      <c r="U1361" s="43">
        <f ca="1">_xll.BInterpol('Base CDI'!$H$4:$H$28,'Base CDI'!$I$4:$I$29,S1361,"Cubic","Extrapolate=Linear","MultiX=Average","Skip=True","Sort=True")</f>
        <v>13.816038015391287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47123</v>
      </c>
      <c r="T1362" s="43">
        <f ca="1">_xll.BInterpol('Base CDI'!$H$4:$H$28,'Base CDI'!$J$4:$J$29,S1362,"Cubic","Extrapolate=Linear","MultiX=Average","Skip=True","Sort=True")</f>
        <v>14.066405569367809</v>
      </c>
      <c r="U1362" s="43">
        <f ca="1">_xll.BInterpol('Base CDI'!$H$4:$H$28,'Base CDI'!$I$4:$I$29,S1362,"Cubic","Extrapolate=Linear","MultiX=Average","Skip=True","Sort=True")</f>
        <v>13.816557502284697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47124</v>
      </c>
      <c r="T1363" s="43">
        <f ca="1">_xll.BInterpol('Base CDI'!$H$4:$H$28,'Base CDI'!$J$4:$J$29,S1363,"Cubic","Extrapolate=Linear","MultiX=Average","Skip=True","Sort=True")</f>
        <v>14.066874865750055</v>
      </c>
      <c r="U1363" s="43">
        <f ca="1">_xll.BInterpol('Base CDI'!$H$4:$H$28,'Base CDI'!$I$4:$I$29,S1363,"Cubic","Extrapolate=Linear","MultiX=Average","Skip=True","Sort=True")</f>
        <v>13.817077305207054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47125</v>
      </c>
      <c r="T1364" s="43">
        <f ca="1">_xll.BInterpol('Base CDI'!$H$4:$H$28,'Base CDI'!$J$4:$J$29,S1364,"Cubic","Extrapolate=Linear","MultiX=Average","Skip=True","Sort=True")</f>
        <v>14.06734454382414</v>
      </c>
      <c r="U1364" s="43">
        <f ca="1">_xll.BInterpol('Base CDI'!$H$4:$H$28,'Base CDI'!$I$4:$I$29,S1364,"Cubic","Extrapolate=Linear","MultiX=Average","Skip=True","Sort=True")</f>
        <v>13.817597421581183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47126</v>
      </c>
      <c r="T1365" s="43">
        <f ca="1">_xll.BInterpol('Base CDI'!$H$4:$H$28,'Base CDI'!$J$4:$J$29,S1365,"Cubic","Extrapolate=Linear","MultiX=Average","Skip=True","Sort=True")</f>
        <v>14.067814600627278</v>
      </c>
      <c r="U1365" s="43">
        <f ca="1">_xll.BInterpol('Base CDI'!$H$4:$H$28,'Base CDI'!$I$4:$I$29,S1365,"Cubic","Extrapolate=Linear","MultiX=Average","Skip=True","Sort=True")</f>
        <v>13.818117848829912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47127</v>
      </c>
      <c r="T1366" s="43">
        <f ca="1">_xll.BInterpol('Base CDI'!$H$4:$H$28,'Base CDI'!$J$4:$J$29,S1366,"Cubic","Extrapolate=Linear","MultiX=Average","Skip=True","Sort=True")</f>
        <v>14.068285033196679</v>
      </c>
      <c r="U1366" s="43">
        <f ca="1">_xll.BInterpol('Base CDI'!$H$4:$H$28,'Base CDI'!$I$4:$I$29,S1366,"Cubic","Extrapolate=Linear","MultiX=Average","Skip=True","Sort=True")</f>
        <v>13.818638584376068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47128</v>
      </c>
      <c r="T1367" s="43">
        <f ca="1">_xll.BInterpol('Base CDI'!$H$4:$H$28,'Base CDI'!$J$4:$J$29,S1367,"Cubic","Extrapolate=Linear","MultiX=Average","Skip=True","Sort=True")</f>
        <v>14.068755838569555</v>
      </c>
      <c r="U1367" s="43">
        <f ca="1">_xll.BInterpol('Base CDI'!$H$4:$H$28,'Base CDI'!$I$4:$I$29,S1367,"Cubic","Extrapolate=Linear","MultiX=Average","Skip=True","Sort=True")</f>
        <v>13.819159625642474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47129</v>
      </c>
      <c r="T1368" s="43">
        <f ca="1">_xll.BInterpol('Base CDI'!$H$4:$H$28,'Base CDI'!$J$4:$J$29,S1368,"Cubic","Extrapolate=Linear","MultiX=Average","Skip=True","Sort=True")</f>
        <v>14.069227013783118</v>
      </c>
      <c r="U1368" s="43">
        <f ca="1">_xll.BInterpol('Base CDI'!$H$4:$H$28,'Base CDI'!$I$4:$I$29,S1368,"Cubic","Extrapolate=Linear","MultiX=Average","Skip=True","Sort=True")</f>
        <v>13.819680970051957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47130</v>
      </c>
      <c r="T1369" s="43">
        <f ca="1">_xll.BInterpol('Base CDI'!$H$4:$H$28,'Base CDI'!$J$4:$J$29,S1369,"Cubic","Extrapolate=Linear","MultiX=Average","Skip=True","Sort=True")</f>
        <v>14.069698555874581</v>
      </c>
      <c r="U1369" s="43">
        <f ca="1">_xll.BInterpol('Base CDI'!$H$4:$H$28,'Base CDI'!$I$4:$I$29,S1369,"Cubic","Extrapolate=Linear","MultiX=Average","Skip=True","Sort=True")</f>
        <v>13.820202615027346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47131</v>
      </c>
      <c r="T1370" s="43">
        <f ca="1">_xll.BInterpol('Base CDI'!$H$4:$H$28,'Base CDI'!$J$4:$J$29,S1370,"Cubic","Extrapolate=Linear","MultiX=Average","Skip=True","Sort=True")</f>
        <v>14.070170461881155</v>
      </c>
      <c r="U1370" s="43">
        <f ca="1">_xll.BInterpol('Base CDI'!$H$4:$H$28,'Base CDI'!$I$4:$I$29,S1370,"Cubic","Extrapolate=Linear","MultiX=Average","Skip=True","Sort=True")</f>
        <v>13.820724557991465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47132</v>
      </c>
      <c r="T1371" s="43">
        <f ca="1">_xll.BInterpol('Base CDI'!$H$4:$H$28,'Base CDI'!$J$4:$J$29,S1371,"Cubic","Extrapolate=Linear","MultiX=Average","Skip=True","Sort=True")</f>
        <v>14.070642728840049</v>
      </c>
      <c r="U1371" s="43">
        <f ca="1">_xll.BInterpol('Base CDI'!$H$4:$H$28,'Base CDI'!$I$4:$I$29,S1371,"Cubic","Extrapolate=Linear","MultiX=Average","Skip=True","Sort=True")</f>
        <v>13.821246796367141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47133</v>
      </c>
      <c r="T1372" s="43">
        <f ca="1">_xll.BInterpol('Base CDI'!$H$4:$H$28,'Base CDI'!$J$4:$J$29,S1372,"Cubic","Extrapolate=Linear","MultiX=Average","Skip=True","Sort=True")</f>
        <v>14.071115353788478</v>
      </c>
      <c r="U1372" s="43">
        <f ca="1">_xll.BInterpol('Base CDI'!$H$4:$H$28,'Base CDI'!$I$4:$I$29,S1372,"Cubic","Extrapolate=Linear","MultiX=Average","Skip=True","Sort=True")</f>
        <v>13.821769327577202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47134</v>
      </c>
      <c r="T1373" s="43">
        <f ca="1">_xll.BInterpol('Base CDI'!$H$4:$H$28,'Base CDI'!$J$4:$J$29,S1373,"Cubic","Extrapolate=Linear","MultiX=Average","Skip=True","Sort=True")</f>
        <v>14.071588333763652</v>
      </c>
      <c r="U1373" s="43">
        <f ca="1">_xll.BInterpol('Base CDI'!$H$4:$H$28,'Base CDI'!$I$4:$I$29,S1373,"Cubic","Extrapolate=Linear","MultiX=Average","Skip=True","Sort=True")</f>
        <v>13.822292149044472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47135</v>
      </c>
      <c r="T1374" s="43">
        <f ca="1">_xll.BInterpol('Base CDI'!$H$4:$H$28,'Base CDI'!$J$4:$J$29,S1374,"Cubic","Extrapolate=Linear","MultiX=Average","Skip=True","Sort=True")</f>
        <v>14.072061665802783</v>
      </c>
      <c r="U1374" s="43">
        <f ca="1">_xll.BInterpol('Base CDI'!$H$4:$H$28,'Base CDI'!$I$4:$I$29,S1374,"Cubic","Extrapolate=Linear","MultiX=Average","Skip=True","Sort=True")</f>
        <v>13.822815258191778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47136</v>
      </c>
      <c r="T1375" s="43">
        <f ca="1">_xll.BInterpol('Base CDI'!$H$4:$H$28,'Base CDI'!$J$4:$J$29,S1375,"Cubic","Extrapolate=Linear","MultiX=Average","Skip=True","Sort=True")</f>
        <v>14.072535346943083</v>
      </c>
      <c r="U1375" s="43">
        <f ca="1">_xll.BInterpol('Base CDI'!$H$4:$H$28,'Base CDI'!$I$4:$I$29,S1375,"Cubic","Extrapolate=Linear","MultiX=Average","Skip=True","Sort=True")</f>
        <v>13.823338652441947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47137</v>
      </c>
      <c r="T1376" s="43">
        <f ca="1">_xll.BInterpol('Base CDI'!$H$4:$H$28,'Base CDI'!$J$4:$J$29,S1376,"Cubic","Extrapolate=Linear","MultiX=Average","Skip=True","Sort=True")</f>
        <v>14.073009374221764</v>
      </c>
      <c r="U1376" s="43">
        <f ca="1">_xll.BInterpol('Base CDI'!$H$4:$H$28,'Base CDI'!$I$4:$I$29,S1376,"Cubic","Extrapolate=Linear","MultiX=Average","Skip=True","Sort=True")</f>
        <v>13.823862329217805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47138</v>
      </c>
      <c r="T1377" s="43">
        <f ca="1">_xll.BInterpol('Base CDI'!$H$4:$H$28,'Base CDI'!$J$4:$J$29,S1377,"Cubic","Extrapolate=Linear","MultiX=Average","Skip=True","Sort=True")</f>
        <v>14.073483744676036</v>
      </c>
      <c r="U1377" s="43">
        <f ca="1">_xll.BInterpol('Base CDI'!$H$4:$H$28,'Base CDI'!$I$4:$I$29,S1377,"Cubic","Extrapolate=Linear","MultiX=Average","Skip=True","Sort=True")</f>
        <v>13.824386285942177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47139</v>
      </c>
      <c r="T1378" s="43">
        <f ca="1">_xll.BInterpol('Base CDI'!$H$4:$H$28,'Base CDI'!$J$4:$J$29,S1378,"Cubic","Extrapolate=Linear","MultiX=Average","Skip=True","Sort=True")</f>
        <v>14.073958455343112</v>
      </c>
      <c r="U1378" s="43">
        <f ca="1">_xll.BInterpol('Base CDI'!$H$4:$H$28,'Base CDI'!$I$4:$I$29,S1378,"Cubic","Extrapolate=Linear","MultiX=Average","Skip=True","Sort=True")</f>
        <v>13.824910520037893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47140</v>
      </c>
      <c r="T1379" s="43">
        <f ca="1">_xll.BInterpol('Base CDI'!$H$4:$H$28,'Base CDI'!$J$4:$J$29,S1379,"Cubic","Extrapolate=Linear","MultiX=Average","Skip=True","Sort=True")</f>
        <v>14.074433503260202</v>
      </c>
      <c r="U1379" s="43">
        <f ca="1">_xll.BInterpol('Base CDI'!$H$4:$H$28,'Base CDI'!$I$4:$I$29,S1379,"Cubic","Extrapolate=Linear","MultiX=Average","Skip=True","Sort=True")</f>
        <v>13.825435028927775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47141</v>
      </c>
      <c r="T1380" s="43">
        <f ca="1">_xll.BInterpol('Base CDI'!$H$4:$H$28,'Base CDI'!$J$4:$J$29,S1380,"Cubic","Extrapolate=Linear","MultiX=Average","Skip=True","Sort=True")</f>
        <v>14.074908885464522</v>
      </c>
      <c r="U1380" s="43">
        <f ca="1">_xll.BInterpol('Base CDI'!$H$4:$H$28,'Base CDI'!$I$4:$I$29,S1380,"Cubic","Extrapolate=Linear","MultiX=Average","Skip=True","Sort=True")</f>
        <v>13.82595981003465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47142</v>
      </c>
      <c r="T1381" s="43">
        <f ca="1">_xll.BInterpol('Base CDI'!$H$4:$H$28,'Base CDI'!$J$4:$J$29,S1381,"Cubic","Extrapolate=Linear","MultiX=Average","Skip=True","Sort=True")</f>
        <v>14.075384598993278</v>
      </c>
      <c r="U1381" s="43">
        <f ca="1">_xll.BInterpol('Base CDI'!$H$4:$H$28,'Base CDI'!$I$4:$I$29,S1381,"Cubic","Extrapolate=Linear","MultiX=Average","Skip=True","Sort=True")</f>
        <v>13.826484860781347</v>
      </c>
    </row>
    <row r="1382" spans="16:21" x14ac:dyDescent="0.25">
      <c r="P1382" s="10">
        <v>36523</v>
      </c>
      <c r="Q1382">
        <v>5.032502</v>
      </c>
      <c r="S1382" s="42">
        <f t="shared" ca="1" si="26"/>
        <v>47143</v>
      </c>
      <c r="T1382" s="43">
        <f ca="1">_xll.BInterpol('Base CDI'!$H$4:$H$28,'Base CDI'!$J$4:$J$29,S1382,"Cubic","Extrapolate=Linear","MultiX=Average","Skip=True","Sort=True")</f>
        <v>14.075860640883686</v>
      </c>
      <c r="U1382" s="43">
        <f ca="1">_xll.BInterpol('Base CDI'!$H$4:$H$28,'Base CDI'!$I$4:$I$29,S1382,"Cubic","Extrapolate=Linear","MultiX=Average","Skip=True","Sort=True")</f>
        <v>13.827010178590692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47144</v>
      </c>
      <c r="T1383" s="43">
        <f ca="1">_xll.BInterpol('Base CDI'!$H$4:$H$28,'Base CDI'!$J$4:$J$29,S1383,"Cubic","Extrapolate=Linear","MultiX=Average","Skip=True","Sort=True")</f>
        <v>14.076337008172956</v>
      </c>
      <c r="U1383" s="43">
        <f ca="1">_xll.BInterpol('Base CDI'!$H$4:$H$28,'Base CDI'!$I$4:$I$29,S1383,"Cubic","Extrapolate=Linear","MultiX=Average","Skip=True","Sort=True")</f>
        <v>13.82753576088551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47145</v>
      </c>
      <c r="T1384" s="43">
        <f ca="1">_xll.BInterpol('Base CDI'!$H$4:$H$28,'Base CDI'!$J$4:$J$29,S1384,"Cubic","Extrapolate=Linear","MultiX=Average","Skip=True","Sort=True")</f>
        <v>14.076813697898299</v>
      </c>
      <c r="U1384" s="43">
        <f ca="1">_xll.BInterpol('Base CDI'!$H$4:$H$28,'Base CDI'!$I$4:$I$29,S1384,"Cubic","Extrapolate=Linear","MultiX=Average","Skip=True","Sort=True")</f>
        <v>13.828061605088626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47146</v>
      </c>
      <c r="T1385" s="43">
        <f ca="1">_xll.BInterpol('Base CDI'!$H$4:$H$28,'Base CDI'!$J$4:$J$29,S1385,"Cubic","Extrapolate=Linear","MultiX=Average","Skip=True","Sort=True")</f>
        <v>14.077290707096928</v>
      </c>
      <c r="U1385" s="43">
        <f ca="1">_xll.BInterpol('Base CDI'!$H$4:$H$28,'Base CDI'!$I$4:$I$29,S1385,"Cubic","Extrapolate=Linear","MultiX=Average","Skip=True","Sort=True")</f>
        <v>13.828587708622869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47147</v>
      </c>
      <c r="T1386" s="43">
        <f ca="1">_xll.BInterpol('Base CDI'!$H$4:$H$28,'Base CDI'!$J$4:$J$29,S1386,"Cubic","Extrapolate=Linear","MultiX=Average","Skip=True","Sort=True")</f>
        <v>14.077768032806054</v>
      </c>
      <c r="U1386" s="43">
        <f ca="1">_xll.BInterpol('Base CDI'!$H$4:$H$28,'Base CDI'!$I$4:$I$29,S1386,"Cubic","Extrapolate=Linear","MultiX=Average","Skip=True","Sort=True")</f>
        <v>13.829114068911066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47148</v>
      </c>
      <c r="T1387" s="43">
        <f ca="1">_xll.BInterpol('Base CDI'!$H$4:$H$28,'Base CDI'!$J$4:$J$29,S1387,"Cubic","Extrapolate=Linear","MultiX=Average","Skip=True","Sort=True")</f>
        <v>14.07824567206289</v>
      </c>
      <c r="U1387" s="43">
        <f ca="1">_xll.BInterpol('Base CDI'!$H$4:$H$28,'Base CDI'!$I$4:$I$29,S1387,"Cubic","Extrapolate=Linear","MultiX=Average","Skip=True","Sort=True")</f>
        <v>13.82964068337604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47149</v>
      </c>
      <c r="T1388" s="43">
        <f ca="1">_xll.BInterpol('Base CDI'!$H$4:$H$28,'Base CDI'!$J$4:$J$29,S1388,"Cubic","Extrapolate=Linear","MultiX=Average","Skip=True","Sort=True")</f>
        <v>14.078723621904643</v>
      </c>
      <c r="U1388" s="43">
        <f ca="1">_xll.BInterpol('Base CDI'!$H$4:$H$28,'Base CDI'!$I$4:$I$29,S1388,"Cubic","Extrapolate=Linear","MultiX=Average","Skip=True","Sort=True")</f>
        <v>13.830167549440619</v>
      </c>
    </row>
    <row r="1389" spans="16:21" x14ac:dyDescent="0.25">
      <c r="P1389" s="10">
        <v>36532</v>
      </c>
      <c r="Q1389">
        <v>5.05661</v>
      </c>
      <c r="S1389" s="42">
        <f t="shared" ca="1" si="26"/>
        <v>47150</v>
      </c>
      <c r="T1389" s="43">
        <f ca="1">_xll.BInterpol('Base CDI'!$H$4:$H$28,'Base CDI'!$J$4:$J$29,S1389,"Cubic","Extrapolate=Linear","MultiX=Average","Skip=True","Sort=True")</f>
        <v>14.079201879368531</v>
      </c>
      <c r="U1389" s="43">
        <f ca="1">_xll.BInterpol('Base CDI'!$H$4:$H$28,'Base CDI'!$I$4:$I$29,S1389,"Cubic","Extrapolate=Linear","MultiX=Average","Skip=True","Sort=True")</f>
        <v>13.830694664527629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47151</v>
      </c>
      <c r="T1390" s="43">
        <f ca="1">_xll.BInterpol('Base CDI'!$H$4:$H$28,'Base CDI'!$J$4:$J$29,S1390,"Cubic","Extrapolate=Linear","MultiX=Average","Skip=True","Sort=True")</f>
        <v>14.079680441491762</v>
      </c>
      <c r="U1390" s="43">
        <f ca="1">_xll.BInterpol('Base CDI'!$H$4:$H$28,'Base CDI'!$I$4:$I$29,S1390,"Cubic","Extrapolate=Linear","MultiX=Average","Skip=True","Sort=True")</f>
        <v>13.831222026059896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47152</v>
      </c>
      <c r="T1391" s="43">
        <f ca="1">_xll.BInterpol('Base CDI'!$H$4:$H$28,'Base CDI'!$J$4:$J$29,S1391,"Cubic","Extrapolate=Linear","MultiX=Average","Skip=True","Sort=True")</f>
        <v>14.080159305311549</v>
      </c>
      <c r="U1391" s="43">
        <f ca="1">_xll.BInterpol('Base CDI'!$H$4:$H$28,'Base CDI'!$I$4:$I$29,S1391,"Cubic","Extrapolate=Linear","MultiX=Average","Skip=True","Sort=True")</f>
        <v>13.83174963146025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47153</v>
      </c>
      <c r="T1392" s="43">
        <f ca="1">_xll.BInterpol('Base CDI'!$H$4:$H$28,'Base CDI'!$J$4:$J$29,S1392,"Cubic","Extrapolate=Linear","MultiX=Average","Skip=True","Sort=True")</f>
        <v>14.080638467865104</v>
      </c>
      <c r="U1392" s="43">
        <f ca="1">_xll.BInterpol('Base CDI'!$H$4:$H$28,'Base CDI'!$I$4:$I$29,S1392,"Cubic","Extrapolate=Linear","MultiX=Average","Skip=True","Sort=True")</f>
        <v>13.832277478151511</v>
      </c>
    </row>
    <row r="1393" spans="16:21" x14ac:dyDescent="0.25">
      <c r="P1393" s="10">
        <v>36538</v>
      </c>
      <c r="Q1393">
        <v>5.070424</v>
      </c>
      <c r="S1393" s="42">
        <f t="shared" ca="1" si="26"/>
        <v>47154</v>
      </c>
      <c r="T1393" s="43">
        <f ca="1">_xll.BInterpol('Base CDI'!$H$4:$H$28,'Base CDI'!$J$4:$J$29,S1393,"Cubic","Extrapolate=Linear","MultiX=Average","Skip=True","Sort=True")</f>
        <v>14.081117926189634</v>
      </c>
      <c r="U1393" s="43">
        <f ca="1">_xll.BInterpol('Base CDI'!$H$4:$H$28,'Base CDI'!$I$4:$I$29,S1393,"Cubic","Extrapolate=Linear","MultiX=Average","Skip=True","Sort=True")</f>
        <v>13.83280556355651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47155</v>
      </c>
      <c r="T1394" s="43">
        <f ca="1">_xll.BInterpol('Base CDI'!$H$4:$H$28,'Base CDI'!$J$4:$J$29,S1394,"Cubic","Extrapolate=Linear","MultiX=Average","Skip=True","Sort=True")</f>
        <v>14.081597677322359</v>
      </c>
      <c r="U1394" s="43">
        <f ca="1">_xll.BInterpol('Base CDI'!$H$4:$H$28,'Base CDI'!$I$4:$I$29,S1394,"Cubic","Extrapolate=Linear","MultiX=Average","Skip=True","Sort=True")</f>
        <v>13.833333885098073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47156</v>
      </c>
      <c r="T1395" s="43">
        <f ca="1">_xll.BInterpol('Base CDI'!$H$4:$H$28,'Base CDI'!$J$4:$J$29,S1395,"Cubic","Extrapolate=Linear","MultiX=Average","Skip=True","Sort=True")</f>
        <v>14.082077718300482</v>
      </c>
      <c r="U1395" s="43">
        <f ca="1">_xll.BInterpol('Base CDI'!$H$4:$H$28,'Base CDI'!$I$4:$I$29,S1395,"Cubic","Extrapolate=Linear","MultiX=Average","Skip=True","Sort=True")</f>
        <v>13.833862440199026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47157</v>
      </c>
      <c r="T1396" s="43">
        <f ca="1">_xll.BInterpol('Base CDI'!$H$4:$H$28,'Base CDI'!$J$4:$J$29,S1396,"Cubic","Extrapolate=Linear","MultiX=Average","Skip=True","Sort=True")</f>
        <v>14.082558046161221</v>
      </c>
      <c r="U1396" s="43">
        <f ca="1">_xll.BInterpol('Base CDI'!$H$4:$H$28,'Base CDI'!$I$4:$I$29,S1396,"Cubic","Extrapolate=Linear","MultiX=Average","Skip=True","Sort=True")</f>
        <v>13.834391226282193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47158</v>
      </c>
      <c r="T1397" s="43">
        <f ca="1">_xll.BInterpol('Base CDI'!$H$4:$H$28,'Base CDI'!$J$4:$J$29,S1397,"Cubic","Extrapolate=Linear","MultiX=Average","Skip=True","Sort=True")</f>
        <v>14.083038657941785</v>
      </c>
      <c r="U1397" s="43">
        <f ca="1">_xll.BInterpol('Base CDI'!$H$4:$H$28,'Base CDI'!$I$4:$I$29,S1397,"Cubic","Extrapolate=Linear","MultiX=Average","Skip=True","Sort=True")</f>
        <v>13.834920240770401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47159</v>
      </c>
      <c r="T1398" s="43">
        <f ca="1">_xll.BInterpol('Base CDI'!$H$4:$H$28,'Base CDI'!$J$4:$J$29,S1398,"Cubic","Extrapolate=Linear","MultiX=Average","Skip=True","Sort=True")</f>
        <v>14.083519550679387</v>
      </c>
      <c r="U1398" s="43">
        <f ca="1">_xll.BInterpol('Base CDI'!$H$4:$H$28,'Base CDI'!$I$4:$I$29,S1398,"Cubic","Extrapolate=Linear","MultiX=Average","Skip=True","Sort=True")</f>
        <v>13.83544948108648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47160</v>
      </c>
      <c r="T1399" s="43">
        <f ca="1">_xll.BInterpol('Base CDI'!$H$4:$H$28,'Base CDI'!$J$4:$J$29,S1399,"Cubic","Extrapolate=Linear","MultiX=Average","Skip=True","Sort=True")</f>
        <v>14.084000721411236</v>
      </c>
      <c r="U1399" s="43">
        <f ca="1">_xll.BInterpol('Base CDI'!$H$4:$H$28,'Base CDI'!$I$4:$I$29,S1399,"Cubic","Extrapolate=Linear","MultiX=Average","Skip=True","Sort=True")</f>
        <v>13.835978944653252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47161</v>
      </c>
      <c r="T1400" s="43">
        <f ca="1">_xll.BInterpol('Base CDI'!$H$4:$H$28,'Base CDI'!$J$4:$J$29,S1400,"Cubic","Extrapolate=Linear","MultiX=Average","Skip=True","Sort=True")</f>
        <v>14.084482167174547</v>
      </c>
      <c r="U1400" s="43">
        <f ca="1">_xll.BInterpol('Base CDI'!$H$4:$H$28,'Base CDI'!$I$4:$I$29,S1400,"Cubic","Extrapolate=Linear","MultiX=Average","Skip=True","Sort=True")</f>
        <v>13.836508628893547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47162</v>
      </c>
      <c r="T1401" s="43">
        <f ca="1">_xll.BInterpol('Base CDI'!$H$4:$H$28,'Base CDI'!$J$4:$J$29,S1401,"Cubic","Extrapolate=Linear","MultiX=Average","Skip=True","Sort=True")</f>
        <v>14.08496388500653</v>
      </c>
      <c r="U1401" s="43">
        <f ca="1">_xll.BInterpol('Base CDI'!$H$4:$H$28,'Base CDI'!$I$4:$I$29,S1401,"Cubic","Extrapolate=Linear","MultiX=Average","Skip=True","Sort=True")</f>
        <v>13.837038531230188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47163</v>
      </c>
      <c r="T1402" s="43">
        <f ca="1">_xll.BInterpol('Base CDI'!$H$4:$H$28,'Base CDI'!$J$4:$J$29,S1402,"Cubic","Extrapolate=Linear","MultiX=Average","Skip=True","Sort=True")</f>
        <v>14.085445871944396</v>
      </c>
      <c r="U1402" s="43">
        <f ca="1">_xll.BInterpol('Base CDI'!$H$4:$H$28,'Base CDI'!$I$4:$I$29,S1402,"Cubic","Extrapolate=Linear","MultiX=Average","Skip=True","Sort=True")</f>
        <v>13.837568649086004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47164</v>
      </c>
      <c r="T1403" s="43">
        <f ca="1">_xll.BInterpol('Base CDI'!$H$4:$H$28,'Base CDI'!$J$4:$J$29,S1403,"Cubic","Extrapolate=Linear","MultiX=Average","Skip=True","Sort=True")</f>
        <v>14.085928125025358</v>
      </c>
      <c r="U1403" s="43">
        <f ca="1">_xll.BInterpol('Base CDI'!$H$4:$H$28,'Base CDI'!$I$4:$I$29,S1403,"Cubic","Extrapolate=Linear","MultiX=Average","Skip=True","Sort=True")</f>
        <v>13.838098979883819</v>
      </c>
    </row>
    <row r="1404" spans="16:21" x14ac:dyDescent="0.25">
      <c r="P1404" s="10">
        <v>36553</v>
      </c>
      <c r="Q1404">
        <v>5.108562</v>
      </c>
      <c r="S1404" s="42">
        <f t="shared" ca="1" si="26"/>
        <v>47165</v>
      </c>
      <c r="T1404" s="43">
        <f ca="1">_xll.BInterpol('Base CDI'!$H$4:$H$28,'Base CDI'!$J$4:$J$29,S1404,"Cubic","Extrapolate=Linear","MultiX=Average","Skip=True","Sort=True")</f>
        <v>14.086410641286626</v>
      </c>
      <c r="U1404" s="43">
        <f ca="1">_xll.BInterpol('Base CDI'!$H$4:$H$28,'Base CDI'!$I$4:$I$29,S1404,"Cubic","Extrapolate=Linear","MultiX=Average","Skip=True","Sort=True")</f>
        <v>13.838629521046462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47166</v>
      </c>
      <c r="T1405" s="43">
        <f ca="1">_xll.BInterpol('Base CDI'!$H$4:$H$28,'Base CDI'!$J$4:$J$29,S1405,"Cubic","Extrapolate=Linear","MultiX=Average","Skip=True","Sort=True")</f>
        <v>14.086893417765415</v>
      </c>
      <c r="U1405" s="43">
        <f ca="1">_xll.BInterpol('Base CDI'!$H$4:$H$28,'Base CDI'!$I$4:$I$29,S1405,"Cubic","Extrapolate=Linear","MultiX=Average","Skip=True","Sort=True")</f>
        <v>13.839160269996757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47167</v>
      </c>
      <c r="T1406" s="43">
        <f ca="1">_xll.BInterpol('Base CDI'!$H$4:$H$28,'Base CDI'!$J$4:$J$29,S1406,"Cubic","Extrapolate=Linear","MultiX=Average","Skip=True","Sort=True")</f>
        <v>14.087376451498933</v>
      </c>
      <c r="U1406" s="43">
        <f ca="1">_xll.BInterpol('Base CDI'!$H$4:$H$28,'Base CDI'!$I$4:$I$29,S1406,"Cubic","Extrapolate=Linear","MultiX=Average","Skip=True","Sort=True")</f>
        <v>13.83969122415753</v>
      </c>
    </row>
    <row r="1407" spans="16:21" x14ac:dyDescent="0.25">
      <c r="P1407" s="10">
        <v>36558</v>
      </c>
      <c r="Q1407">
        <v>5.118995</v>
      </c>
      <c r="S1407" s="42">
        <f t="shared" ca="1" si="26"/>
        <v>47168</v>
      </c>
      <c r="T1407" s="43">
        <f ca="1">_xll.BInterpol('Base CDI'!$H$4:$H$28,'Base CDI'!$J$4:$J$29,S1407,"Cubic","Extrapolate=Linear","MultiX=Average","Skip=True","Sort=True")</f>
        <v>14.087859739524394</v>
      </c>
      <c r="U1407" s="43">
        <f ca="1">_xll.BInterpol('Base CDI'!$H$4:$H$28,'Base CDI'!$I$4:$I$29,S1407,"Cubic","Extrapolate=Linear","MultiX=Average","Skip=True","Sort=True")</f>
        <v>13.840222380951611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47169</v>
      </c>
      <c r="T1408" s="43">
        <f ca="1">_xll.BInterpol('Base CDI'!$H$4:$H$28,'Base CDI'!$J$4:$J$29,S1408,"Cubic","Extrapolate=Linear","MultiX=Average","Skip=True","Sort=True")</f>
        <v>14.088343278879007</v>
      </c>
      <c r="U1408" s="43">
        <f ca="1">_xll.BInterpol('Base CDI'!$H$4:$H$28,'Base CDI'!$I$4:$I$29,S1408,"Cubic","Extrapolate=Linear","MultiX=Average","Skip=True","Sort=True")</f>
        <v>13.840753737801823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47170</v>
      </c>
      <c r="T1409" s="43">
        <f ca="1">_xll.BInterpol('Base CDI'!$H$4:$H$28,'Base CDI'!$J$4:$J$29,S1409,"Cubic","Extrapolate=Linear","MultiX=Average","Skip=True","Sort=True")</f>
        <v>14.088827066599988</v>
      </c>
      <c r="U1409" s="43">
        <f ca="1">_xll.BInterpol('Base CDI'!$H$4:$H$28,'Base CDI'!$I$4:$I$29,S1409,"Cubic","Extrapolate=Linear","MultiX=Average","Skip=True","Sort=True")</f>
        <v>13.841285292130992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47171</v>
      </c>
      <c r="T1410" s="43">
        <f ca="1">_xll.BInterpol('Base CDI'!$H$4:$H$28,'Base CDI'!$J$4:$J$29,S1410,"Cubic","Extrapolate=Linear","MultiX=Average","Skip=True","Sort=True")</f>
        <v>14.089311099724544</v>
      </c>
      <c r="U1410" s="43">
        <f ca="1">_xll.BInterpol('Base CDI'!$H$4:$H$28,'Base CDI'!$I$4:$I$29,S1410,"Cubic","Extrapolate=Linear","MultiX=Average","Skip=True","Sort=True")</f>
        <v>13.841817041361946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47172</v>
      </c>
      <c r="T1411" s="43">
        <f ca="1">_xll.BInterpol('Base CDI'!$H$4:$H$28,'Base CDI'!$J$4:$J$29,S1411,"Cubic","Extrapolate=Linear","MultiX=Average","Skip=True","Sort=True")</f>
        <v>14.08979537528989</v>
      </c>
      <c r="U1411" s="43">
        <f ca="1">_xll.BInterpol('Base CDI'!$H$4:$H$28,'Base CDI'!$I$4:$I$29,S1411,"Cubic","Extrapolate=Linear","MultiX=Average","Skip=True","Sort=True")</f>
        <v>13.842348982917512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47173</v>
      </c>
      <c r="T1412" s="43">
        <f ca="1">_xll.BInterpol('Base CDI'!$H$4:$H$28,'Base CDI'!$J$4:$J$29,S1412,"Cubic","Extrapolate=Linear","MultiX=Average","Skip=True","Sort=True")</f>
        <v>14.090279890333235</v>
      </c>
      <c r="U1412" s="43">
        <f ca="1">_xll.BInterpol('Base CDI'!$H$4:$H$28,'Base CDI'!$I$4:$I$29,S1412,"Cubic","Extrapolate=Linear","MultiX=Average","Skip=True","Sort=True")</f>
        <v>13.842881114220514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47174</v>
      </c>
      <c r="T1413" s="43">
        <f ca="1">_xll.BInterpol('Base CDI'!$H$4:$H$28,'Base CDI'!$J$4:$J$29,S1413,"Cubic","Extrapolate=Linear","MultiX=Average","Skip=True","Sort=True")</f>
        <v>14.090764641891795</v>
      </c>
      <c r="U1413" s="43">
        <f ca="1">_xll.BInterpol('Base CDI'!$H$4:$H$28,'Base CDI'!$I$4:$I$29,S1413,"Cubic","Extrapolate=Linear","MultiX=Average","Skip=True","Sort=True")</f>
        <v>13.843413432693781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47175</v>
      </c>
      <c r="T1414" s="43">
        <f ca="1">_xll.BInterpol('Base CDI'!$H$4:$H$28,'Base CDI'!$J$4:$J$29,S1414,"Cubic","Extrapolate=Linear","MultiX=Average","Skip=True","Sort=True")</f>
        <v>14.091249627002776</v>
      </c>
      <c r="U1414" s="43">
        <f ca="1">_xll.BInterpol('Base CDI'!$H$4:$H$28,'Base CDI'!$I$4:$I$29,S1414,"Cubic","Extrapolate=Linear","MultiX=Average","Skip=True","Sort=True")</f>
        <v>13.843945935760138</v>
      </c>
    </row>
    <row r="1415" spans="16:21" x14ac:dyDescent="0.25">
      <c r="P1415" s="10">
        <v>36570</v>
      </c>
      <c r="Q1415">
        <v>5.146935</v>
      </c>
      <c r="S1415" s="42">
        <f t="shared" ca="1" si="26"/>
        <v>47176</v>
      </c>
      <c r="T1415" s="43">
        <f ca="1">_xll.BInterpol('Base CDI'!$H$4:$H$28,'Base CDI'!$J$4:$J$29,S1415,"Cubic","Extrapolate=Linear","MultiX=Average","Skip=True","Sort=True")</f>
        <v>14.091734842703394</v>
      </c>
      <c r="U1415" s="43">
        <f ca="1">_xll.BInterpol('Base CDI'!$H$4:$H$28,'Base CDI'!$I$4:$I$29,S1415,"Cubic","Extrapolate=Linear","MultiX=Average","Skip=True","Sort=True")</f>
        <v>13.844478620842409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47177</v>
      </c>
      <c r="T1416" s="43">
        <f ca="1">_xll.BInterpol('Base CDI'!$H$4:$H$28,'Base CDI'!$J$4:$J$29,S1416,"Cubic","Extrapolate=Linear","MultiX=Average","Skip=True","Sort=True")</f>
        <v>14.092220286030859</v>
      </c>
      <c r="U1416" s="43">
        <f ca="1">_xll.BInterpol('Base CDI'!$H$4:$H$28,'Base CDI'!$I$4:$I$29,S1416,"Cubic","Extrapolate=Linear","MultiX=Average","Skip=True","Sort=True")</f>
        <v>13.845011485363424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47178</v>
      </c>
      <c r="T1417" s="43">
        <f ca="1">_xll.BInterpol('Base CDI'!$H$4:$H$28,'Base CDI'!$J$4:$J$29,S1417,"Cubic","Extrapolate=Linear","MultiX=Average","Skip=True","Sort=True")</f>
        <v>14.092705954022382</v>
      </c>
      <c r="U1417" s="43">
        <f ca="1">_xll.BInterpol('Base CDI'!$H$4:$H$28,'Base CDI'!$I$4:$I$29,S1417,"Cubic","Extrapolate=Linear","MultiX=Average","Skip=True","Sort=True")</f>
        <v>13.845544526746009</v>
      </c>
    </row>
    <row r="1418" spans="16:21" x14ac:dyDescent="0.25">
      <c r="P1418" s="10">
        <v>36573</v>
      </c>
      <c r="Q1418">
        <v>5.157457</v>
      </c>
      <c r="S1418" s="42">
        <f t="shared" ca="1" si="26"/>
        <v>47179</v>
      </c>
      <c r="T1418" s="43">
        <f ca="1">_xll.BInterpol('Base CDI'!$H$4:$H$28,'Base CDI'!$J$4:$J$29,S1418,"Cubic","Extrapolate=Linear","MultiX=Average","Skip=True","Sort=True")</f>
        <v>14.093191843715175</v>
      </c>
      <c r="U1418" s="43">
        <f ca="1">_xll.BInterpol('Base CDI'!$H$4:$H$28,'Base CDI'!$I$4:$I$29,S1418,"Cubic","Extrapolate=Linear","MultiX=Average","Skip=True","Sort=True")</f>
        <v>13.846077742412987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47180</v>
      </c>
      <c r="T1419" s="43">
        <f ca="1">_xll.BInterpol('Base CDI'!$H$4:$H$28,'Base CDI'!$J$4:$J$29,S1419,"Cubic","Extrapolate=Linear","MultiX=Average","Skip=True","Sort=True")</f>
        <v>14.093677952146452</v>
      </c>
      <c r="U1419" s="43">
        <f ca="1">_xll.BInterpol('Base CDI'!$H$4:$H$28,'Base CDI'!$I$4:$I$29,S1419,"Cubic","Extrapolate=Linear","MultiX=Average","Skip=True","Sort=True")</f>
        <v>13.84661112978719</v>
      </c>
    </row>
    <row r="1420" spans="16:21" x14ac:dyDescent="0.25">
      <c r="P1420" s="10">
        <v>36577</v>
      </c>
      <c r="Q1420">
        <v>5.164485</v>
      </c>
      <c r="S1420" s="42">
        <f t="shared" ca="1" si="27"/>
        <v>47181</v>
      </c>
      <c r="T1420" s="43">
        <f ca="1">_xll.BInterpol('Base CDI'!$H$4:$H$28,'Base CDI'!$J$4:$J$29,S1420,"Cubic","Extrapolate=Linear","MultiX=Average","Skip=True","Sort=True")</f>
        <v>14.094164276353421</v>
      </c>
      <c r="U1420" s="43">
        <f ca="1">_xll.BInterpol('Base CDI'!$H$4:$H$28,'Base CDI'!$I$4:$I$29,S1420,"Cubic","Extrapolate=Linear","MultiX=Average","Skip=True","Sort=True")</f>
        <v>13.847144686291438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47182</v>
      </c>
      <c r="T1421" s="43">
        <f ca="1">_xll.BInterpol('Base CDI'!$H$4:$H$28,'Base CDI'!$J$4:$J$29,S1421,"Cubic","Extrapolate=Linear","MultiX=Average","Skip=True","Sort=True")</f>
        <v>14.094650813373297</v>
      </c>
      <c r="U1421" s="43">
        <f ca="1">_xll.BInterpol('Base CDI'!$H$4:$H$28,'Base CDI'!$I$4:$I$29,S1421,"Cubic","Extrapolate=Linear","MultiX=Average","Skip=True","Sort=True")</f>
        <v>13.847678409348562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47183</v>
      </c>
      <c r="T1422" s="43">
        <f ca="1">_xll.BInterpol('Base CDI'!$H$4:$H$28,'Base CDI'!$J$4:$J$29,S1422,"Cubic","Extrapolate=Linear","MultiX=Average","Skip=True","Sort=True")</f>
        <v>14.095137560243289</v>
      </c>
      <c r="U1422" s="43">
        <f ca="1">_xll.BInterpol('Base CDI'!$H$4:$H$28,'Base CDI'!$I$4:$I$29,S1422,"Cubic","Extrapolate=Linear","MultiX=Average","Skip=True","Sort=True")</f>
        <v>13.848212296381387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47184</v>
      </c>
      <c r="T1423" s="43">
        <f ca="1">_xll.BInterpol('Base CDI'!$H$4:$H$28,'Base CDI'!$J$4:$J$29,S1423,"Cubic","Extrapolate=Linear","MultiX=Average","Skip=True","Sort=True")</f>
        <v>14.095624514000612</v>
      </c>
      <c r="U1423" s="43">
        <f ca="1">_xll.BInterpol('Base CDI'!$H$4:$H$28,'Base CDI'!$I$4:$I$29,S1423,"Cubic","Extrapolate=Linear","MultiX=Average","Skip=True","Sort=True")</f>
        <v>13.848746344812739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47185</v>
      </c>
      <c r="T1424" s="43">
        <f ca="1">_xll.BInterpol('Base CDI'!$H$4:$H$28,'Base CDI'!$J$4:$J$29,S1424,"Cubic","Extrapolate=Linear","MultiX=Average","Skip=True","Sort=True")</f>
        <v>14.096111671682474</v>
      </c>
      <c r="U1424" s="43">
        <f ca="1">_xll.BInterpol('Base CDI'!$H$4:$H$28,'Base CDI'!$I$4:$I$29,S1424,"Cubic","Extrapolate=Linear","MultiX=Average","Skip=True","Sort=True")</f>
        <v>13.849280552065443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47186</v>
      </c>
      <c r="T1425" s="43">
        <f ca="1">_xll.BInterpol('Base CDI'!$H$4:$H$28,'Base CDI'!$J$4:$J$29,S1425,"Cubic","Extrapolate=Linear","MultiX=Average","Skip=True","Sort=True")</f>
        <v>14.096599030326088</v>
      </c>
      <c r="U1425" s="43">
        <f ca="1">_xll.BInterpol('Base CDI'!$H$4:$H$28,'Base CDI'!$I$4:$I$29,S1425,"Cubic","Extrapolate=Linear","MultiX=Average","Skip=True","Sort=True")</f>
        <v>13.849814915562327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47187</v>
      </c>
      <c r="T1426" s="43">
        <f ca="1">_xll.BInterpol('Base CDI'!$H$4:$H$28,'Base CDI'!$J$4:$J$29,S1426,"Cubic","Extrapolate=Linear","MultiX=Average","Skip=True","Sort=True")</f>
        <v>14.097086586968665</v>
      </c>
      <c r="U1426" s="43">
        <f ca="1">_xll.BInterpol('Base CDI'!$H$4:$H$28,'Base CDI'!$I$4:$I$29,S1426,"Cubic","Extrapolate=Linear","MultiX=Average","Skip=True","Sort=True")</f>
        <v>13.850349432726217</v>
      </c>
    </row>
    <row r="1427" spans="16:21" x14ac:dyDescent="0.25">
      <c r="P1427" s="10">
        <v>36586</v>
      </c>
      <c r="Q1427">
        <v>5.189203</v>
      </c>
      <c r="S1427" s="42">
        <f t="shared" ca="1" si="27"/>
        <v>47188</v>
      </c>
      <c r="T1427" s="43">
        <f ca="1">_xll.BInterpol('Base CDI'!$H$4:$H$28,'Base CDI'!$J$4:$J$29,S1427,"Cubic","Extrapolate=Linear","MultiX=Average","Skip=True","Sort=True")</f>
        <v>14.097574338647419</v>
      </c>
      <c r="U1427" s="43">
        <f ca="1">_xll.BInterpol('Base CDI'!$H$4:$H$28,'Base CDI'!$I$4:$I$29,S1427,"Cubic","Extrapolate=Linear","MultiX=Average","Skip=True","Sort=True")</f>
        <v>13.85088410097994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47189</v>
      </c>
      <c r="T1428" s="43">
        <f ca="1">_xll.BInterpol('Base CDI'!$H$4:$H$28,'Base CDI'!$J$4:$J$29,S1428,"Cubic","Extrapolate=Linear","MultiX=Average","Skip=True","Sort=True")</f>
        <v>14.098062282399558</v>
      </c>
      <c r="U1428" s="43">
        <f ca="1">_xll.BInterpol('Base CDI'!$H$4:$H$28,'Base CDI'!$I$4:$I$29,S1428,"Cubic","Extrapolate=Linear","MultiX=Average","Skip=True","Sort=True")</f>
        <v>13.851418917746322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47190</v>
      </c>
      <c r="T1429" s="43">
        <f ca="1">_xll.BInterpol('Base CDI'!$H$4:$H$28,'Base CDI'!$J$4:$J$29,S1429,"Cubic","Extrapolate=Linear","MultiX=Average","Skip=True","Sort=True")</f>
        <v>14.098550415262299</v>
      </c>
      <c r="U1429" s="43">
        <f ca="1">_xll.BInterpol('Base CDI'!$H$4:$H$28,'Base CDI'!$I$4:$I$29,S1429,"Cubic","Extrapolate=Linear","MultiX=Average","Skip=True","Sort=True")</f>
        <v>13.851953880448189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47191</v>
      </c>
      <c r="T1430" s="43">
        <f ca="1">_xll.BInterpol('Base CDI'!$H$4:$H$28,'Base CDI'!$J$4:$J$29,S1430,"Cubic","Extrapolate=Linear","MultiX=Average","Skip=True","Sort=True")</f>
        <v>14.099038734272849</v>
      </c>
      <c r="U1430" s="43">
        <f ca="1">_xll.BInterpol('Base CDI'!$H$4:$H$28,'Base CDI'!$I$4:$I$29,S1430,"Cubic","Extrapolate=Linear","MultiX=Average","Skip=True","Sort=True")</f>
        <v>13.852488986508368</v>
      </c>
    </row>
    <row r="1431" spans="16:21" x14ac:dyDescent="0.25">
      <c r="P1431" s="10">
        <v>36594</v>
      </c>
      <c r="Q1431">
        <v>5.203379</v>
      </c>
      <c r="S1431" s="42">
        <f t="shared" ca="1" si="27"/>
        <v>47192</v>
      </c>
      <c r="T1431" s="43">
        <f ca="1">_xll.BInterpol('Base CDI'!$H$4:$H$28,'Base CDI'!$J$4:$J$29,S1431,"Cubic","Extrapolate=Linear","MultiX=Average","Skip=True","Sort=True")</f>
        <v>14.09952723646842</v>
      </c>
      <c r="U1431" s="43">
        <f ca="1">_xll.BInterpol('Base CDI'!$H$4:$H$28,'Base CDI'!$I$4:$I$29,S1431,"Cubic","Extrapolate=Linear","MultiX=Average","Skip=True","Sort=True")</f>
        <v>13.853024233349684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47193</v>
      </c>
      <c r="T1432" s="43">
        <f ca="1">_xll.BInterpol('Base CDI'!$H$4:$H$28,'Base CDI'!$J$4:$J$29,S1432,"Cubic","Extrapolate=Linear","MultiX=Average","Skip=True","Sort=True")</f>
        <v>14.100015918886227</v>
      </c>
      <c r="U1432" s="43">
        <f ca="1">_xll.BInterpol('Base CDI'!$H$4:$H$28,'Base CDI'!$I$4:$I$29,S1432,"Cubic","Extrapolate=Linear","MultiX=Average","Skip=True","Sort=True")</f>
        <v>13.853559618394964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47194</v>
      </c>
      <c r="T1433" s="43">
        <f ca="1">_xll.BInterpol('Base CDI'!$H$4:$H$28,'Base CDI'!$J$4:$J$29,S1433,"Cubic","Extrapolate=Linear","MultiX=Average","Skip=True","Sort=True")</f>
        <v>14.100504778563478</v>
      </c>
      <c r="U1433" s="43">
        <f ca="1">_xll.BInterpol('Base CDI'!$H$4:$H$28,'Base CDI'!$I$4:$I$29,S1433,"Cubic","Extrapolate=Linear","MultiX=Average","Skip=True","Sort=True")</f>
        <v>13.854095139067034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47195</v>
      </c>
      <c r="T1434" s="43">
        <f ca="1">_xll.BInterpol('Base CDI'!$H$4:$H$28,'Base CDI'!$J$4:$J$29,S1434,"Cubic","Extrapolate=Linear","MultiX=Average","Skip=True","Sort=True")</f>
        <v>14.100993812537387</v>
      </c>
      <c r="U1434" s="43">
        <f ca="1">_xll.BInterpol('Base CDI'!$H$4:$H$28,'Base CDI'!$I$4:$I$29,S1434,"Cubic","Extrapolate=Linear","MultiX=Average","Skip=True","Sort=True")</f>
        <v>13.854630792788724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47196</v>
      </c>
      <c r="T1435" s="43">
        <f ca="1">_xll.BInterpol('Base CDI'!$H$4:$H$28,'Base CDI'!$J$4:$J$29,S1435,"Cubic","Extrapolate=Linear","MultiX=Average","Skip=True","Sort=True")</f>
        <v>14.101483017845165</v>
      </c>
      <c r="U1435" s="43">
        <f ca="1">_xll.BInterpol('Base CDI'!$H$4:$H$28,'Base CDI'!$I$4:$I$29,S1435,"Cubic","Extrapolate=Linear","MultiX=Average","Skip=True","Sort=True")</f>
        <v>13.855166576982853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47197</v>
      </c>
      <c r="T1436" s="43">
        <f ca="1">_xll.BInterpol('Base CDI'!$H$4:$H$28,'Base CDI'!$J$4:$J$29,S1436,"Cubic","Extrapolate=Linear","MultiX=Average","Skip=True","Sort=True")</f>
        <v>14.101972391524022</v>
      </c>
      <c r="U1436" s="43">
        <f ca="1">_xll.BInterpol('Base CDI'!$H$4:$H$28,'Base CDI'!$I$4:$I$29,S1436,"Cubic","Extrapolate=Linear","MultiX=Average","Skip=True","Sort=True")</f>
        <v>13.855702489072254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47198</v>
      </c>
      <c r="T1437" s="43">
        <f ca="1">_xll.BInterpol('Base CDI'!$H$4:$H$28,'Base CDI'!$J$4:$J$29,S1437,"Cubic","Extrapolate=Linear","MultiX=Average","Skip=True","Sort=True")</f>
        <v>14.102461930611174</v>
      </c>
      <c r="U1437" s="43">
        <f ca="1">_xll.BInterpol('Base CDI'!$H$4:$H$28,'Base CDI'!$I$4:$I$29,S1437,"Cubic","Extrapolate=Linear","MultiX=Average","Skip=True","Sort=True")</f>
        <v>13.85623852647975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47199</v>
      </c>
      <c r="T1438" s="43">
        <f ca="1">_xll.BInterpol('Base CDI'!$H$4:$H$28,'Base CDI'!$J$4:$J$29,S1438,"Cubic","Extrapolate=Linear","MultiX=Average","Skip=True","Sort=True")</f>
        <v>14.102951632143828</v>
      </c>
      <c r="U1438" s="43">
        <f ca="1">_xll.BInterpol('Base CDI'!$H$4:$H$28,'Base CDI'!$I$4:$I$29,S1438,"Cubic","Extrapolate=Linear","MultiX=Average","Skip=True","Sort=True")</f>
        <v>13.856774686628169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47200</v>
      </c>
      <c r="T1439" s="43">
        <f ca="1">_xll.BInterpol('Base CDI'!$H$4:$H$28,'Base CDI'!$J$4:$J$29,S1439,"Cubic","Extrapolate=Linear","MultiX=Average","Skip=True","Sort=True")</f>
        <v>14.103441493159197</v>
      </c>
      <c r="U1439" s="43">
        <f ca="1">_xll.BInterpol('Base CDI'!$H$4:$H$28,'Base CDI'!$I$4:$I$29,S1439,"Cubic","Extrapolate=Linear","MultiX=Average","Skip=True","Sort=True")</f>
        <v>13.857310966940336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47201</v>
      </c>
      <c r="T1440" s="43">
        <f ca="1">_xll.BInterpol('Base CDI'!$H$4:$H$28,'Base CDI'!$J$4:$J$29,S1440,"Cubic","Extrapolate=Linear","MultiX=Average","Skip=True","Sort=True")</f>
        <v>14.103931510694494</v>
      </c>
      <c r="U1440" s="43">
        <f ca="1">_xll.BInterpol('Base CDI'!$H$4:$H$28,'Base CDI'!$I$4:$I$29,S1440,"Cubic","Extrapolate=Linear","MultiX=Average","Skip=True","Sort=True")</f>
        <v>13.857847364839078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47202</v>
      </c>
      <c r="T1441" s="43">
        <f ca="1">_xll.BInterpol('Base CDI'!$H$4:$H$28,'Base CDI'!$J$4:$J$29,S1441,"Cubic","Extrapolate=Linear","MultiX=Average","Skip=True","Sort=True")</f>
        <v>14.104421681786929</v>
      </c>
      <c r="U1441" s="43">
        <f ca="1">_xll.BInterpol('Base CDI'!$H$4:$H$28,'Base CDI'!$I$4:$I$29,S1441,"Cubic","Extrapolate=Linear","MultiX=Average","Skip=True","Sort=True")</f>
        <v>13.858383877747222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47203</v>
      </c>
      <c r="T1442" s="43">
        <f ca="1">_xll.BInterpol('Base CDI'!$H$4:$H$28,'Base CDI'!$J$4:$J$29,S1442,"Cubic","Extrapolate=Linear","MultiX=Average","Skip=True","Sort=True")</f>
        <v>14.104912003473716</v>
      </c>
      <c r="U1442" s="43">
        <f ca="1">_xll.BInterpol('Base CDI'!$H$4:$H$28,'Base CDI'!$I$4:$I$29,S1442,"Cubic","Extrapolate=Linear","MultiX=Average","Skip=True","Sort=True")</f>
        <v>13.858920503087592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47204</v>
      </c>
      <c r="T1443" s="43">
        <f ca="1">_xll.BInterpol('Base CDI'!$H$4:$H$28,'Base CDI'!$J$4:$J$29,S1443,"Cubic","Extrapolate=Linear","MultiX=Average","Skip=True","Sort=True")</f>
        <v>14.105402472792065</v>
      </c>
      <c r="U1443" s="43">
        <f ca="1">_xll.BInterpol('Base CDI'!$H$4:$H$28,'Base CDI'!$I$4:$I$29,S1443,"Cubic","Extrapolate=Linear","MultiX=Average","Skip=True","Sort=True")</f>
        <v>13.859457238283017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47205</v>
      </c>
      <c r="T1444" s="43">
        <f ca="1">_xll.BInterpol('Base CDI'!$H$4:$H$28,'Base CDI'!$J$4:$J$29,S1444,"Cubic","Extrapolate=Linear","MultiX=Average","Skip=True","Sort=True")</f>
        <v>14.105893086779187</v>
      </c>
      <c r="U1444" s="43">
        <f ca="1">_xll.BInterpol('Base CDI'!$H$4:$H$28,'Base CDI'!$I$4:$I$29,S1444,"Cubic","Extrapolate=Linear","MultiX=Average","Skip=True","Sort=True")</f>
        <v>13.859994080756323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47206</v>
      </c>
      <c r="T1445" s="43">
        <f ca="1">_xll.BInterpol('Base CDI'!$H$4:$H$28,'Base CDI'!$J$4:$J$29,S1445,"Cubic","Extrapolate=Linear","MultiX=Average","Skip=True","Sort=True")</f>
        <v>14.106383842472294</v>
      </c>
      <c r="U1445" s="43">
        <f ca="1">_xll.BInterpol('Base CDI'!$H$4:$H$28,'Base CDI'!$I$4:$I$29,S1445,"Cubic","Extrapolate=Linear","MultiX=Average","Skip=True","Sort=True")</f>
        <v>13.860531027930334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47207</v>
      </c>
      <c r="T1446" s="43">
        <f ca="1">_xll.BInterpol('Base CDI'!$H$4:$H$28,'Base CDI'!$J$4:$J$29,S1446,"Cubic","Extrapolate=Linear","MultiX=Average","Skip=True","Sort=True")</f>
        <v>14.106874736908599</v>
      </c>
      <c r="U1446" s="43">
        <f ca="1">_xll.BInterpol('Base CDI'!$H$4:$H$28,'Base CDI'!$I$4:$I$29,S1446,"Cubic","Extrapolate=Linear","MultiX=Average","Skip=True","Sort=True")</f>
        <v>13.861068077227879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47208</v>
      </c>
      <c r="T1447" s="43">
        <f ca="1">_xll.BInterpol('Base CDI'!$H$4:$H$28,'Base CDI'!$J$4:$J$29,S1447,"Cubic","Extrapolate=Linear","MultiX=Average","Skip=True","Sort=True")</f>
        <v>14.107365767125314</v>
      </c>
      <c r="U1447" s="43">
        <f ca="1">_xll.BInterpol('Base CDI'!$H$4:$H$28,'Base CDI'!$I$4:$I$29,S1447,"Cubic","Extrapolate=Linear","MultiX=Average","Skip=True","Sort=True")</f>
        <v>13.861605226071783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47209</v>
      </c>
      <c r="T1448" s="43">
        <f ca="1">_xll.BInterpol('Base CDI'!$H$4:$H$28,'Base CDI'!$J$4:$J$29,S1448,"Cubic","Extrapolate=Linear","MultiX=Average","Skip=True","Sort=True")</f>
        <v>14.107856930159649</v>
      </c>
      <c r="U1448" s="43">
        <f ca="1">_xll.BInterpol('Base CDI'!$H$4:$H$28,'Base CDI'!$I$4:$I$29,S1448,"Cubic","Extrapolate=Linear","MultiX=Average","Skip=True","Sort=True")</f>
        <v>13.862142471884873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47210</v>
      </c>
      <c r="T1449" s="43">
        <f ca="1">_xll.BInterpol('Base CDI'!$H$4:$H$28,'Base CDI'!$J$4:$J$29,S1449,"Cubic","Extrapolate=Linear","MultiX=Average","Skip=True","Sort=True")</f>
        <v>14.108348223048814</v>
      </c>
      <c r="U1449" s="43">
        <f ca="1">_xll.BInterpol('Base CDI'!$H$4:$H$28,'Base CDI'!$I$4:$I$29,S1449,"Cubic","Extrapolate=Linear","MultiX=Average","Skip=True","Sort=True")</f>
        <v>13.862679812089974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47211</v>
      </c>
      <c r="T1450" s="43">
        <f ca="1">_xll.BInterpol('Base CDI'!$H$4:$H$28,'Base CDI'!$J$4:$J$29,S1450,"Cubic","Extrapolate=Linear","MultiX=Average","Skip=True","Sort=True")</f>
        <v>14.108839642830025</v>
      </c>
      <c r="U1450" s="43">
        <f ca="1">_xll.BInterpol('Base CDI'!$H$4:$H$28,'Base CDI'!$I$4:$I$29,S1450,"Cubic","Extrapolate=Linear","MultiX=Average","Skip=True","Sort=True")</f>
        <v>13.863217244109915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47212</v>
      </c>
      <c r="T1451" s="43">
        <f ca="1">_xll.BInterpol('Base CDI'!$H$4:$H$28,'Base CDI'!$J$4:$J$29,S1451,"Cubic","Extrapolate=Linear","MultiX=Average","Skip=True","Sort=True")</f>
        <v>14.109331186540492</v>
      </c>
      <c r="U1451" s="43">
        <f ca="1">_xll.BInterpol('Base CDI'!$H$4:$H$28,'Base CDI'!$I$4:$I$29,S1451,"Cubic","Extrapolate=Linear","MultiX=Average","Skip=True","Sort=True")</f>
        <v>13.863754765367519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47213</v>
      </c>
      <c r="T1452" s="43">
        <f ca="1">_xll.BInterpol('Base CDI'!$H$4:$H$28,'Base CDI'!$J$4:$J$29,S1452,"Cubic","Extrapolate=Linear","MultiX=Average","Skip=True","Sort=True")</f>
        <v>14.109822851217425</v>
      </c>
      <c r="U1452" s="43">
        <f ca="1">_xll.BInterpol('Base CDI'!$H$4:$H$28,'Base CDI'!$I$4:$I$29,S1452,"Cubic","Extrapolate=Linear","MultiX=Average","Skip=True","Sort=True")</f>
        <v>13.864292373285615</v>
      </c>
    </row>
    <row r="1453" spans="16:21" x14ac:dyDescent="0.25">
      <c r="P1453" s="10">
        <v>36626</v>
      </c>
      <c r="Q1453">
        <v>5.281523</v>
      </c>
      <c r="S1453" s="42">
        <f t="shared" ca="1" si="27"/>
        <v>47214</v>
      </c>
      <c r="T1453" s="43">
        <f ca="1">_xll.BInterpol('Base CDI'!$H$4:$H$28,'Base CDI'!$J$4:$J$29,S1453,"Cubic","Extrapolate=Linear","MultiX=Average","Skip=True","Sort=True")</f>
        <v>14.110314633898037</v>
      </c>
      <c r="U1453" s="43">
        <f ca="1">_xll.BInterpol('Base CDI'!$H$4:$H$28,'Base CDI'!$I$4:$I$29,S1453,"Cubic","Extrapolate=Linear","MultiX=Average","Skip=True","Sort=True")</f>
        <v>13.864830065287029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47215</v>
      </c>
      <c r="T1454" s="43">
        <f ca="1">_xll.BInterpol('Base CDI'!$H$4:$H$28,'Base CDI'!$J$4:$J$29,S1454,"Cubic","Extrapolate=Linear","MultiX=Average","Skip=True","Sort=True")</f>
        <v>14.110806531619541</v>
      </c>
      <c r="U1454" s="43">
        <f ca="1">_xll.BInterpol('Base CDI'!$H$4:$H$28,'Base CDI'!$I$4:$I$29,S1454,"Cubic","Extrapolate=Linear","MultiX=Average","Skip=True","Sort=True")</f>
        <v>13.865367838794585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47216</v>
      </c>
      <c r="T1455" s="43">
        <f ca="1">_xll.BInterpol('Base CDI'!$H$4:$H$28,'Base CDI'!$J$4:$J$29,S1455,"Cubic","Extrapolate=Linear","MultiX=Average","Skip=True","Sort=True")</f>
        <v>14.111298541419146</v>
      </c>
      <c r="U1455" s="43">
        <f ca="1">_xll.BInterpol('Base CDI'!$H$4:$H$28,'Base CDI'!$I$4:$I$29,S1455,"Cubic","Extrapolate=Linear","MultiX=Average","Skip=True","Sort=True")</f>
        <v>13.865905691231113</v>
      </c>
    </row>
    <row r="1456" spans="16:21" x14ac:dyDescent="0.25">
      <c r="P1456" s="10">
        <v>36629</v>
      </c>
      <c r="Q1456">
        <v>5.292154</v>
      </c>
      <c r="S1456" s="42">
        <f t="shared" ca="1" si="27"/>
        <v>47217</v>
      </c>
      <c r="T1456" s="43">
        <f ca="1">_xll.BInterpol('Base CDI'!$H$4:$H$28,'Base CDI'!$J$4:$J$29,S1456,"Cubic","Extrapolate=Linear","MultiX=Average","Skip=True","Sort=True")</f>
        <v>14.111790660334064</v>
      </c>
      <c r="U1456" s="43">
        <f ca="1">_xll.BInterpol('Base CDI'!$H$4:$H$28,'Base CDI'!$I$4:$I$29,S1456,"Cubic","Extrapolate=Linear","MultiX=Average","Skip=True","Sort=True")</f>
        <v>13.866443620019435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47218</v>
      </c>
      <c r="T1457" s="43">
        <f ca="1">_xll.BInterpol('Base CDI'!$H$4:$H$28,'Base CDI'!$J$4:$J$29,S1457,"Cubic","Extrapolate=Linear","MultiX=Average","Skip=True","Sort=True")</f>
        <v>14.112282885401509</v>
      </c>
      <c r="U1457" s="43">
        <f ca="1">_xll.BInterpol('Base CDI'!$H$4:$H$28,'Base CDI'!$I$4:$I$29,S1457,"Cubic","Extrapolate=Linear","MultiX=Average","Skip=True","Sort=True")</f>
        <v>13.866981622582381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47219</v>
      </c>
      <c r="T1458" s="43">
        <f ca="1">_xll.BInterpol('Base CDI'!$H$4:$H$28,'Base CDI'!$J$4:$J$29,S1458,"Cubic","Extrapolate=Linear","MultiX=Average","Skip=True","Sort=True")</f>
        <v>14.112775213658692</v>
      </c>
      <c r="U1458" s="43">
        <f ca="1">_xll.BInterpol('Base CDI'!$H$4:$H$28,'Base CDI'!$I$4:$I$29,S1458,"Cubic","Extrapolate=Linear","MultiX=Average","Skip=True","Sort=True")</f>
        <v>13.867519696342777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47220</v>
      </c>
      <c r="T1459" s="43">
        <f ca="1">_xll.BInterpol('Base CDI'!$H$4:$H$28,'Base CDI'!$J$4:$J$29,S1459,"Cubic","Extrapolate=Linear","MultiX=Average","Skip=True","Sort=True")</f>
        <v>14.113267642142821</v>
      </c>
      <c r="U1459" s="43">
        <f ca="1">_xll.BInterpol('Base CDI'!$H$4:$H$28,'Base CDI'!$I$4:$I$29,S1459,"Cubic","Extrapolate=Linear","MultiX=Average","Skip=True","Sort=True")</f>
        <v>13.868057838723448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47221</v>
      </c>
      <c r="T1460" s="43">
        <f ca="1">_xll.BInterpol('Base CDI'!$H$4:$H$28,'Base CDI'!$J$4:$J$29,S1460,"Cubic","Extrapolate=Linear","MultiX=Average","Skip=True","Sort=True")</f>
        <v>14.113760167891114</v>
      </c>
      <c r="U1460" s="43">
        <f ca="1">_xll.BInterpol('Base CDI'!$H$4:$H$28,'Base CDI'!$I$4:$I$29,S1460,"Cubic","Extrapolate=Linear","MultiX=Average","Skip=True","Sort=True")</f>
        <v>13.86859604714722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47222</v>
      </c>
      <c r="T1461" s="43">
        <f ca="1">_xll.BInterpol('Base CDI'!$H$4:$H$28,'Base CDI'!$J$4:$J$29,S1461,"Cubic","Extrapolate=Linear","MultiX=Average","Skip=True","Sort=True")</f>
        <v>14.114252787940776</v>
      </c>
      <c r="U1461" s="43">
        <f ca="1">_xll.BInterpol('Base CDI'!$H$4:$H$28,'Base CDI'!$I$4:$I$29,S1461,"Cubic","Extrapolate=Linear","MultiX=Average","Skip=True","Sort=True")</f>
        <v>13.86913431903692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47223</v>
      </c>
      <c r="T1462" s="43">
        <f ca="1">_xll.BInterpol('Base CDI'!$H$4:$H$28,'Base CDI'!$J$4:$J$29,S1462,"Cubic","Extrapolate=Linear","MultiX=Average","Skip=True","Sort=True")</f>
        <v>14.114745499329024</v>
      </c>
      <c r="U1462" s="43">
        <f ca="1">_xll.BInterpol('Base CDI'!$H$4:$H$28,'Base CDI'!$I$4:$I$29,S1462,"Cubic","Extrapolate=Linear","MultiX=Average","Skip=True","Sort=True")</f>
        <v>13.869672651815376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47224</v>
      </c>
      <c r="T1463" s="43">
        <f ca="1">_xll.BInterpol('Base CDI'!$H$4:$H$28,'Base CDI'!$J$4:$J$29,S1463,"Cubic","Extrapolate=Linear","MultiX=Average","Skip=True","Sort=True")</f>
        <v>14.115238299093066</v>
      </c>
      <c r="U1463" s="43">
        <f ca="1">_xll.BInterpol('Base CDI'!$H$4:$H$28,'Base CDI'!$I$4:$I$29,S1463,"Cubic","Extrapolate=Linear","MultiX=Average","Skip=True","Sort=True")</f>
        <v>13.870211042905412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47225</v>
      </c>
      <c r="T1464" s="43">
        <f ca="1">_xll.BInterpol('Base CDI'!$H$4:$H$28,'Base CDI'!$J$4:$J$29,S1464,"Cubic","Extrapolate=Linear","MultiX=Average","Skip=True","Sort=True")</f>
        <v>14.115731184270118</v>
      </c>
      <c r="U1464" s="43">
        <f ca="1">_xll.BInterpol('Base CDI'!$H$4:$H$28,'Base CDI'!$I$4:$I$29,S1464,"Cubic","Extrapolate=Linear","MultiX=Average","Skip=True","Sort=True")</f>
        <v>13.870749489729855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47226</v>
      </c>
      <c r="T1465" s="43">
        <f ca="1">_xll.BInterpol('Base CDI'!$H$4:$H$28,'Base CDI'!$J$4:$J$29,S1465,"Cubic","Extrapolate=Linear","MultiX=Average","Skip=True","Sort=True")</f>
        <v>14.116224151897386</v>
      </c>
      <c r="U1465" s="43">
        <f ca="1">_xll.BInterpol('Base CDI'!$H$4:$H$28,'Base CDI'!$I$4:$I$29,S1465,"Cubic","Extrapolate=Linear","MultiX=Average","Skip=True","Sort=True")</f>
        <v>13.871287989711531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47227</v>
      </c>
      <c r="T1466" s="43">
        <f ca="1">_xll.BInterpol('Base CDI'!$H$4:$H$28,'Base CDI'!$J$4:$J$29,S1466,"Cubic","Extrapolate=Linear","MultiX=Average","Skip=True","Sort=True")</f>
        <v>14.116717199012086</v>
      </c>
      <c r="U1466" s="43">
        <f ca="1">_xll.BInterpol('Base CDI'!$H$4:$H$28,'Base CDI'!$I$4:$I$29,S1466,"Cubic","Extrapolate=Linear","MultiX=Average","Skip=True","Sort=True")</f>
        <v>13.871826540273268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47228</v>
      </c>
      <c r="T1467" s="43">
        <f ca="1">_xll.BInterpol('Base CDI'!$H$4:$H$28,'Base CDI'!$J$4:$J$29,S1467,"Cubic","Extrapolate=Linear","MultiX=Average","Skip=True","Sort=True")</f>
        <v>14.117210322651429</v>
      </c>
      <c r="U1467" s="43">
        <f ca="1">_xll.BInterpol('Base CDI'!$H$4:$H$28,'Base CDI'!$I$4:$I$29,S1467,"Cubic","Extrapolate=Linear","MultiX=Average","Skip=True","Sort=True")</f>
        <v>13.872365138837891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47229</v>
      </c>
      <c r="T1468" s="43">
        <f ca="1">_xll.BInterpol('Base CDI'!$H$4:$H$28,'Base CDI'!$J$4:$J$29,S1468,"Cubic","Extrapolate=Linear","MultiX=Average","Skip=True","Sort=True")</f>
        <v>14.117703519852624</v>
      </c>
      <c r="U1468" s="43">
        <f ca="1">_xll.BInterpol('Base CDI'!$H$4:$H$28,'Base CDI'!$I$4:$I$29,S1468,"Cubic","Extrapolate=Linear","MultiX=Average","Skip=True","Sort=True")</f>
        <v>13.872903782828226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47230</v>
      </c>
      <c r="T1469" s="43">
        <f ca="1">_xll.BInterpol('Base CDI'!$H$4:$H$28,'Base CDI'!$J$4:$J$29,S1469,"Cubic","Extrapolate=Linear","MultiX=Average","Skip=True","Sort=True")</f>
        <v>14.118196787652886</v>
      </c>
      <c r="U1469" s="43">
        <f ca="1">_xll.BInterpol('Base CDI'!$H$4:$H$28,'Base CDI'!$I$4:$I$29,S1469,"Cubic","Extrapolate=Linear","MultiX=Average","Skip=True","Sort=True")</f>
        <v>13.873442469667101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47231</v>
      </c>
      <c r="T1470" s="43">
        <f ca="1">_xll.BInterpol('Base CDI'!$H$4:$H$28,'Base CDI'!$J$4:$J$29,S1470,"Cubic","Extrapolate=Linear","MultiX=Average","Skip=True","Sort=True")</f>
        <v>14.118690123089424</v>
      </c>
      <c r="U1470" s="43">
        <f ca="1">_xll.BInterpol('Base CDI'!$H$4:$H$28,'Base CDI'!$I$4:$I$29,S1470,"Cubic","Extrapolate=Linear","MultiX=Average","Skip=True","Sort=True")</f>
        <v>13.87398119677734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47232</v>
      </c>
      <c r="T1471" s="43">
        <f ca="1">_xll.BInterpol('Base CDI'!$H$4:$H$28,'Base CDI'!$J$4:$J$29,S1471,"Cubic","Extrapolate=Linear","MultiX=Average","Skip=True","Sort=True")</f>
        <v>14.119183523199453</v>
      </c>
      <c r="U1471" s="43">
        <f ca="1">_xll.BInterpol('Base CDI'!$H$4:$H$28,'Base CDI'!$I$4:$I$29,S1471,"Cubic","Extrapolate=Linear","MultiX=Average","Skip=True","Sort=True")</f>
        <v>13.87451996158177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47233</v>
      </c>
      <c r="T1472" s="43">
        <f ca="1">_xll.BInterpol('Base CDI'!$H$4:$H$28,'Base CDI'!$J$4:$J$29,S1472,"Cubic","Extrapolate=Linear","MultiX=Average","Skip=True","Sort=True")</f>
        <v>14.119676985020181</v>
      </c>
      <c r="U1472" s="43">
        <f ca="1">_xll.BInterpol('Base CDI'!$H$4:$H$28,'Base CDI'!$I$4:$I$29,S1472,"Cubic","Extrapolate=Linear","MultiX=Average","Skip=True","Sort=True")</f>
        <v>13.875058761503221</v>
      </c>
    </row>
    <row r="1473" spans="16:21" x14ac:dyDescent="0.25">
      <c r="P1473" s="10">
        <v>36656</v>
      </c>
      <c r="Q1473">
        <v>5.353021</v>
      </c>
      <c r="S1473" s="42">
        <f t="shared" ca="1" si="27"/>
        <v>47234</v>
      </c>
      <c r="T1473" s="43">
        <f ca="1">_xll.BInterpol('Base CDI'!$H$4:$H$28,'Base CDI'!$J$4:$J$29,S1473,"Cubic","Extrapolate=Linear","MultiX=Average","Skip=True","Sort=True")</f>
        <v>14.12017050558882</v>
      </c>
      <c r="U1473" s="43">
        <f ca="1">_xll.BInterpol('Base CDI'!$H$4:$H$28,'Base CDI'!$I$4:$I$29,S1473,"Cubic","Extrapolate=Linear","MultiX=Average","Skip=True","Sort=True")</f>
        <v>13.875597593964512</v>
      </c>
    </row>
    <row r="1474" spans="16:21" x14ac:dyDescent="0.25">
      <c r="P1474" s="10">
        <v>36657</v>
      </c>
      <c r="Q1474">
        <v>5.356617</v>
      </c>
      <c r="S1474" s="42">
        <f t="shared" ca="1" si="27"/>
        <v>47235</v>
      </c>
      <c r="T1474" s="43">
        <f ca="1">_xll.BInterpol('Base CDI'!$H$4:$H$28,'Base CDI'!$J$4:$J$29,S1474,"Cubic","Extrapolate=Linear","MultiX=Average","Skip=True","Sort=True")</f>
        <v>14.120664081942586</v>
      </c>
      <c r="U1474" s="43">
        <f ca="1">_xll.BInterpol('Base CDI'!$H$4:$H$28,'Base CDI'!$I$4:$I$29,S1474,"Cubic","Extrapolate=Linear","MultiX=Average","Skip=True","Sort=True")</f>
        <v>13.876136456388476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47236</v>
      </c>
      <c r="T1475" s="43">
        <f ca="1">_xll.BInterpol('Base CDI'!$H$4:$H$28,'Base CDI'!$J$4:$J$29,S1475,"Cubic","Extrapolate=Linear","MultiX=Average","Skip=True","Sort=True")</f>
        <v>14.121157711118686</v>
      </c>
      <c r="U1475" s="43">
        <f ca="1">_xll.BInterpol('Base CDI'!$H$4:$H$28,'Base CDI'!$I$4:$I$29,S1475,"Cubic","Extrapolate=Linear","MultiX=Average","Skip=True","Sort=True")</f>
        <v>13.876675346197937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47237</v>
      </c>
      <c r="T1476" s="43">
        <f ca="1">_xll.BInterpol('Base CDI'!$H$4:$H$28,'Base CDI'!$J$4:$J$29,S1476,"Cubic","Extrapolate=Linear","MultiX=Average","Skip=True","Sort=True")</f>
        <v>14.121651390154334</v>
      </c>
      <c r="U1476" s="43">
        <f ca="1">_xll.BInterpol('Base CDI'!$H$4:$H$28,'Base CDI'!$I$4:$I$29,S1476,"Cubic","Extrapolate=Linear","MultiX=Average","Skip=True","Sort=True")</f>
        <v>13.877214260815721</v>
      </c>
    </row>
    <row r="1477" spans="16:21" x14ac:dyDescent="0.25">
      <c r="P1477" s="10">
        <v>36662</v>
      </c>
      <c r="Q1477">
        <v>5.367413</v>
      </c>
      <c r="S1477" s="42">
        <f t="shared" ca="1" si="27"/>
        <v>47238</v>
      </c>
      <c r="T1477" s="43">
        <f ca="1">_xll.BInterpol('Base CDI'!$H$4:$H$28,'Base CDI'!$J$4:$J$29,S1477,"Cubic","Extrapolate=Linear","MultiX=Average","Skip=True","Sort=True")</f>
        <v>14.12214511608674</v>
      </c>
      <c r="U1477" s="43">
        <f ca="1">_xll.BInterpol('Base CDI'!$H$4:$H$28,'Base CDI'!$I$4:$I$29,S1477,"Cubic","Extrapolate=Linear","MultiX=Average","Skip=True","Sort=True")</f>
        <v>13.877753197664655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47239</v>
      </c>
      <c r="T1478" s="43">
        <f ca="1">_xll.BInterpol('Base CDI'!$H$4:$H$28,'Base CDI'!$J$4:$J$29,S1478,"Cubic","Extrapolate=Linear","MultiX=Average","Skip=True","Sort=True")</f>
        <v>14.122638885953117</v>
      </c>
      <c r="U1478" s="43">
        <f ca="1">_xll.BInterpol('Base CDI'!$H$4:$H$28,'Base CDI'!$I$4:$I$29,S1478,"Cubic","Extrapolate=Linear","MultiX=Average","Skip=True","Sort=True")</f>
        <v>13.878292154167564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47240</v>
      </c>
      <c r="T1479" s="43">
        <f ca="1">_xll.BInterpol('Base CDI'!$H$4:$H$28,'Base CDI'!$J$4:$J$29,S1479,"Cubic","Extrapolate=Linear","MultiX=Average","Skip=True","Sort=True")</f>
        <v>14.123132696790677</v>
      </c>
      <c r="U1479" s="43">
        <f ca="1">_xll.BInterpol('Base CDI'!$H$4:$H$28,'Base CDI'!$I$4:$I$29,S1479,"Cubic","Extrapolate=Linear","MultiX=Average","Skip=True","Sort=True")</f>
        <v>13.878831127747278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47241</v>
      </c>
      <c r="T1480" s="43">
        <f ca="1">_xll.BInterpol('Base CDI'!$H$4:$H$28,'Base CDI'!$J$4:$J$29,S1480,"Cubic","Extrapolate=Linear","MultiX=Average","Skip=True","Sort=True")</f>
        <v>14.123626545636629</v>
      </c>
      <c r="U1480" s="43">
        <f ca="1">_xll.BInterpol('Base CDI'!$H$4:$H$28,'Base CDI'!$I$4:$I$29,S1480,"Cubic","Extrapolate=Linear","MultiX=Average","Skip=True","Sort=True")</f>
        <v>13.879370115826617</v>
      </c>
    </row>
    <row r="1481" spans="16:21" x14ac:dyDescent="0.25">
      <c r="P1481" s="10">
        <v>36668</v>
      </c>
      <c r="Q1481">
        <v>5.381831</v>
      </c>
      <c r="S1481" s="42">
        <f t="shared" ca="1" si="27"/>
        <v>47242</v>
      </c>
      <c r="T1481" s="43">
        <f ca="1">_xll.BInterpol('Base CDI'!$H$4:$H$28,'Base CDI'!$J$4:$J$29,S1481,"Cubic","Extrapolate=Linear","MultiX=Average","Skip=True","Sort=True")</f>
        <v>14.124120429528189</v>
      </c>
      <c r="U1481" s="43">
        <f ca="1">_xll.BInterpol('Base CDI'!$H$4:$H$28,'Base CDI'!$I$4:$I$29,S1481,"Cubic","Extrapolate=Linear","MultiX=Average","Skip=True","Sort=True")</f>
        <v>13.879909115828413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47243</v>
      </c>
      <c r="T1482" s="43">
        <f ca="1">_xll.BInterpol('Base CDI'!$H$4:$H$28,'Base CDI'!$J$4:$J$29,S1482,"Cubic","Extrapolate=Linear","MultiX=Average","Skip=True","Sort=True")</f>
        <v>14.124614345502565</v>
      </c>
      <c r="U1482" s="43">
        <f ca="1">_xll.BInterpol('Base CDI'!$H$4:$H$28,'Base CDI'!$I$4:$I$29,S1482,"Cubic","Extrapolate=Linear","MultiX=Average","Skip=True","Sort=True")</f>
        <v>13.880448125175491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47244</v>
      </c>
      <c r="T1483" s="43">
        <f ca="1">_xll.BInterpol('Base CDI'!$H$4:$H$28,'Base CDI'!$J$4:$J$29,S1483,"Cubic","Extrapolate=Linear","MultiX=Average","Skip=True","Sort=True")</f>
        <v>14.12510829059697</v>
      </c>
      <c r="U1483" s="43">
        <f ca="1">_xll.BInterpol('Base CDI'!$H$4:$H$28,'Base CDI'!$I$4:$I$29,S1483,"Cubic","Extrapolate=Linear","MultiX=Average","Skip=True","Sort=True")</f>
        <v>13.880987141290674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47245</v>
      </c>
      <c r="T1484" s="43">
        <f ca="1">_xll.BInterpol('Base CDI'!$H$4:$H$28,'Base CDI'!$J$4:$J$29,S1484,"Cubic","Extrapolate=Linear","MultiX=Average","Skip=True","Sort=True")</f>
        <v>14.125602261848615</v>
      </c>
      <c r="U1484" s="43">
        <f ca="1">_xll.BInterpol('Base CDI'!$H$4:$H$28,'Base CDI'!$I$4:$I$29,S1484,"Cubic","Extrapolate=Linear","MultiX=Average","Skip=True","Sort=True")</f>
        <v>13.881526161596794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47246</v>
      </c>
      <c r="T1485" s="43">
        <f ca="1">_xll.BInterpol('Base CDI'!$H$4:$H$28,'Base CDI'!$J$4:$J$29,S1485,"Cubic","Extrapolate=Linear","MultiX=Average","Skip=True","Sort=True")</f>
        <v>14.126096256294712</v>
      </c>
      <c r="U1485" s="43">
        <f ca="1">_xll.BInterpol('Base CDI'!$H$4:$H$28,'Base CDI'!$I$4:$I$29,S1485,"Cubic","Extrapolate=Linear","MultiX=Average","Skip=True","Sort=True")</f>
        <v>13.882065183516673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47247</v>
      </c>
      <c r="T1486" s="43">
        <f ca="1">_xll.BInterpol('Base CDI'!$H$4:$H$28,'Base CDI'!$J$4:$J$29,S1486,"Cubic","Extrapolate=Linear","MultiX=Average","Skip=True","Sort=True")</f>
        <v>14.126590270972475</v>
      </c>
      <c r="U1486" s="43">
        <f ca="1">_xll.BInterpol('Base CDI'!$H$4:$H$28,'Base CDI'!$I$4:$I$29,S1486,"Cubic","Extrapolate=Linear","MultiX=Average","Skip=True","Sort=True")</f>
        <v>13.882604204473139</v>
      </c>
    </row>
    <row r="1487" spans="16:21" x14ac:dyDescent="0.25">
      <c r="P1487" s="10">
        <v>36676</v>
      </c>
      <c r="Q1487">
        <v>5.403537</v>
      </c>
      <c r="S1487" s="42">
        <f t="shared" ca="1" si="28"/>
        <v>47248</v>
      </c>
      <c r="T1487" s="43">
        <f ca="1">_xll.BInterpol('Base CDI'!$H$4:$H$28,'Base CDI'!$J$4:$J$29,S1487,"Cubic","Extrapolate=Linear","MultiX=Average","Skip=True","Sort=True")</f>
        <v>14.127084302919112</v>
      </c>
      <c r="U1487" s="43">
        <f ca="1">_xll.BInterpol('Base CDI'!$H$4:$H$28,'Base CDI'!$I$4:$I$29,S1487,"Cubic","Extrapolate=Linear","MultiX=Average","Skip=True","Sort=True")</f>
        <v>13.883143221889018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47249</v>
      </c>
      <c r="T1488" s="43">
        <f ca="1">_xll.BInterpol('Base CDI'!$H$4:$H$28,'Base CDI'!$J$4:$J$29,S1488,"Cubic","Extrapolate=Linear","MultiX=Average","Skip=True","Sort=True")</f>
        <v>14.127578349171836</v>
      </c>
      <c r="U1488" s="43">
        <f ca="1">_xll.BInterpol('Base CDI'!$H$4:$H$28,'Base CDI'!$I$4:$I$29,S1488,"Cubic","Extrapolate=Linear","MultiX=Average","Skip=True","Sort=True")</f>
        <v>13.883682233187137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47250</v>
      </c>
      <c r="T1489" s="43">
        <f ca="1">_xll.BInterpol('Base CDI'!$H$4:$H$28,'Base CDI'!$J$4:$J$29,S1489,"Cubic","Extrapolate=Linear","MultiX=Average","Skip=True","Sort=True")</f>
        <v>14.12807240676786</v>
      </c>
      <c r="U1489" s="43">
        <f ca="1">_xll.BInterpol('Base CDI'!$H$4:$H$28,'Base CDI'!$I$4:$I$29,S1489,"Cubic","Extrapolate=Linear","MultiX=Average","Skip=True","Sort=True")</f>
        <v>13.884221235790321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47251</v>
      </c>
      <c r="T1490" s="43">
        <f ca="1">_xll.BInterpol('Base CDI'!$H$4:$H$28,'Base CDI'!$J$4:$J$29,S1490,"Cubic","Extrapolate=Linear","MultiX=Average","Skip=True","Sort=True")</f>
        <v>14.128566472744396</v>
      </c>
      <c r="U1490" s="43">
        <f ca="1">_xll.BInterpol('Base CDI'!$H$4:$H$28,'Base CDI'!$I$4:$I$29,S1490,"Cubic","Extrapolate=Linear","MultiX=Average","Skip=True","Sort=True")</f>
        <v>13.884760227121397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47252</v>
      </c>
      <c r="T1491" s="43">
        <f ca="1">_xll.BInterpol('Base CDI'!$H$4:$H$28,'Base CDI'!$J$4:$J$29,S1491,"Cubic","Extrapolate=Linear","MultiX=Average","Skip=True","Sort=True")</f>
        <v>14.129060544138651</v>
      </c>
      <c r="U1491" s="43">
        <f ca="1">_xll.BInterpol('Base CDI'!$H$4:$H$28,'Base CDI'!$I$4:$I$29,S1491,"Cubic","Extrapolate=Linear","MultiX=Average","Skip=True","Sort=True")</f>
        <v>13.885299204603193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47253</v>
      </c>
      <c r="T1492" s="43">
        <f ca="1">_xll.BInterpol('Base CDI'!$H$4:$H$28,'Base CDI'!$J$4:$J$29,S1492,"Cubic","Extrapolate=Linear","MultiX=Average","Skip=True","Sort=True")</f>
        <v>14.129554617987843</v>
      </c>
      <c r="U1492" s="43">
        <f ca="1">_xll.BInterpol('Base CDI'!$H$4:$H$28,'Base CDI'!$I$4:$I$29,S1492,"Cubic","Extrapolate=Linear","MultiX=Average","Skip=True","Sort=True")</f>
        <v>13.885838165658532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47254</v>
      </c>
      <c r="T1493" s="43">
        <f ca="1">_xll.BInterpol('Base CDI'!$H$4:$H$28,'Base CDI'!$J$4:$J$29,S1493,"Cubic","Extrapolate=Linear","MultiX=Average","Skip=True","Sort=True")</f>
        <v>14.130048691329179</v>
      </c>
      <c r="U1493" s="43">
        <f ca="1">_xll.BInterpol('Base CDI'!$H$4:$H$28,'Base CDI'!$I$4:$I$29,S1493,"Cubic","Extrapolate=Linear","MultiX=Average","Skip=True","Sort=True")</f>
        <v>13.886377107710244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47255</v>
      </c>
      <c r="T1494" s="43">
        <f ca="1">_xll.BInterpol('Base CDI'!$H$4:$H$28,'Base CDI'!$J$4:$J$29,S1494,"Cubic","Extrapolate=Linear","MultiX=Average","Skip=True","Sort=True")</f>
        <v>14.130542761199873</v>
      </c>
      <c r="U1494" s="43">
        <f ca="1">_xll.BInterpol('Base CDI'!$H$4:$H$28,'Base CDI'!$I$4:$I$29,S1494,"Cubic","Extrapolate=Linear","MultiX=Average","Skip=True","Sort=True")</f>
        <v>13.886916028181151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47256</v>
      </c>
      <c r="T1495" s="43">
        <f ca="1">_xll.BInterpol('Base CDI'!$H$4:$H$28,'Base CDI'!$J$4:$J$29,S1495,"Cubic","Extrapolate=Linear","MultiX=Average","Skip=True","Sort=True")</f>
        <v>14.131036824637135</v>
      </c>
      <c r="U1495" s="43">
        <f ca="1">_xll.BInterpol('Base CDI'!$H$4:$H$28,'Base CDI'!$I$4:$I$29,S1495,"Cubic","Extrapolate=Linear","MultiX=Average","Skip=True","Sort=True")</f>
        <v>13.887454924494083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47257</v>
      </c>
      <c r="T1496" s="43">
        <f ca="1">_xll.BInterpol('Base CDI'!$H$4:$H$28,'Base CDI'!$J$4:$J$29,S1496,"Cubic","Extrapolate=Linear","MultiX=Average","Skip=True","Sort=True")</f>
        <v>14.131530878678179</v>
      </c>
      <c r="U1496" s="43">
        <f ca="1">_xll.BInterpol('Base CDI'!$H$4:$H$28,'Base CDI'!$I$4:$I$29,S1496,"Cubic","Extrapolate=Linear","MultiX=Average","Skip=True","Sort=True")</f>
        <v>13.887993794071866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47258</v>
      </c>
      <c r="T1497" s="43">
        <f ca="1">_xll.BInterpol('Base CDI'!$H$4:$H$28,'Base CDI'!$J$4:$J$29,S1497,"Cubic","Extrapolate=Linear","MultiX=Average","Skip=True","Sort=True")</f>
        <v>14.132024920360214</v>
      </c>
      <c r="U1497" s="43">
        <f ca="1">_xll.BInterpol('Base CDI'!$H$4:$H$28,'Base CDI'!$I$4:$I$29,S1497,"Cubic","Extrapolate=Linear","MultiX=Average","Skip=True","Sort=True")</f>
        <v>13.888532634337325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47259</v>
      </c>
      <c r="T1498" s="43">
        <f ca="1">_xll.BInterpol('Base CDI'!$H$4:$H$28,'Base CDI'!$J$4:$J$29,S1498,"Cubic","Extrapolate=Linear","MultiX=Average","Skip=True","Sort=True")</f>
        <v>14.132518946720454</v>
      </c>
      <c r="U1498" s="43">
        <f ca="1">_xll.BInterpol('Base CDI'!$H$4:$H$28,'Base CDI'!$I$4:$I$29,S1498,"Cubic","Extrapolate=Linear","MultiX=Average","Skip=True","Sort=True")</f>
        <v>13.889071442713286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47260</v>
      </c>
      <c r="T1499" s="43">
        <f ca="1">_xll.BInterpol('Base CDI'!$H$4:$H$28,'Base CDI'!$J$4:$J$29,S1499,"Cubic","Extrapolate=Linear","MultiX=Average","Skip=True","Sort=True")</f>
        <v>14.133012954796108</v>
      </c>
      <c r="U1499" s="43">
        <f ca="1">_xll.BInterpol('Base CDI'!$H$4:$H$28,'Base CDI'!$I$4:$I$29,S1499,"Cubic","Extrapolate=Linear","MultiX=Average","Skip=True","Sort=True")</f>
        <v>13.889610216622577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47261</v>
      </c>
      <c r="T1500" s="43">
        <f ca="1">_xll.BInterpol('Base CDI'!$H$4:$H$28,'Base CDI'!$J$4:$J$29,S1500,"Cubic","Extrapolate=Linear","MultiX=Average","Skip=True","Sort=True")</f>
        <v>14.133506941624391</v>
      </c>
      <c r="U1500" s="43">
        <f ca="1">_xll.BInterpol('Base CDI'!$H$4:$H$28,'Base CDI'!$I$4:$I$29,S1500,"Cubic","Extrapolate=Linear","MultiX=Average","Skip=True","Sort=True")</f>
        <v>13.890148953488024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47262</v>
      </c>
      <c r="T1501" s="43">
        <f ca="1">_xll.BInterpol('Base CDI'!$H$4:$H$28,'Base CDI'!$J$4:$J$29,S1501,"Cubic","Extrapolate=Linear","MultiX=Average","Skip=True","Sort=True")</f>
        <v>14.134000904242512</v>
      </c>
      <c r="U1501" s="43">
        <f ca="1">_xll.BInterpol('Base CDI'!$H$4:$H$28,'Base CDI'!$I$4:$I$29,S1501,"Cubic","Extrapolate=Linear","MultiX=Average","Skip=True","Sort=True")</f>
        <v>13.890687650732453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47263</v>
      </c>
      <c r="T1502" s="43">
        <f ca="1">_xll.BInterpol('Base CDI'!$H$4:$H$28,'Base CDI'!$J$4:$J$29,S1502,"Cubic","Extrapolate=Linear","MultiX=Average","Skip=True","Sort=True")</f>
        <v>14.134494839687685</v>
      </c>
      <c r="U1502" s="43">
        <f ca="1">_xll.BInterpol('Base CDI'!$H$4:$H$28,'Base CDI'!$I$4:$I$29,S1502,"Cubic","Extrapolate=Linear","MultiX=Average","Skip=True","Sort=True")</f>
        <v>13.891226305778689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47264</v>
      </c>
      <c r="T1503" s="43">
        <f ca="1">_xll.BInterpol('Base CDI'!$H$4:$H$28,'Base CDI'!$J$4:$J$29,S1503,"Cubic","Extrapolate=Linear","MultiX=Average","Skip=True","Sort=True")</f>
        <v>14.13498874499712</v>
      </c>
      <c r="U1503" s="43">
        <f ca="1">_xll.BInterpol('Base CDI'!$H$4:$H$28,'Base CDI'!$I$4:$I$29,S1503,"Cubic","Extrapolate=Linear","MultiX=Average","Skip=True","Sort=True")</f>
        <v>13.89176491604956</v>
      </c>
    </row>
    <row r="1504" spans="16:21" x14ac:dyDescent="0.25">
      <c r="P1504" s="10">
        <v>36700</v>
      </c>
      <c r="Q1504">
        <v>5.46495</v>
      </c>
      <c r="S1504" s="42">
        <f t="shared" ca="1" si="28"/>
        <v>47265</v>
      </c>
      <c r="T1504" s="43">
        <f ca="1">_xll.BInterpol('Base CDI'!$H$4:$H$28,'Base CDI'!$J$4:$J$29,S1504,"Cubic","Extrapolate=Linear","MultiX=Average","Skip=True","Sort=True")</f>
        <v>14.135482617208028</v>
      </c>
      <c r="U1504" s="43">
        <f ca="1">_xll.BInterpol('Base CDI'!$H$4:$H$28,'Base CDI'!$I$4:$I$29,S1504,"Cubic","Extrapolate=Linear","MultiX=Average","Skip=True","Sort=True")</f>
        <v>13.892303478967893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47266</v>
      </c>
      <c r="T1505" s="43">
        <f ca="1">_xll.BInterpol('Base CDI'!$H$4:$H$28,'Base CDI'!$J$4:$J$29,S1505,"Cubic","Extrapolate=Linear","MultiX=Average","Skip=True","Sort=True")</f>
        <v>14.135976453357623</v>
      </c>
      <c r="U1505" s="43">
        <f ca="1">_xll.BInterpol('Base CDI'!$H$4:$H$28,'Base CDI'!$I$4:$I$29,S1505,"Cubic","Extrapolate=Linear","MultiX=Average","Skip=True","Sort=True")</f>
        <v>13.892841991956512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47267</v>
      </c>
      <c r="T1506" s="43">
        <f ca="1">_xll.BInterpol('Base CDI'!$H$4:$H$28,'Base CDI'!$J$4:$J$29,S1506,"Cubic","Extrapolate=Linear","MultiX=Average","Skip=True","Sort=True")</f>
        <v>14.136470250483114</v>
      </c>
      <c r="U1506" s="43">
        <f ca="1">_xll.BInterpol('Base CDI'!$H$4:$H$28,'Base CDI'!$I$4:$I$29,S1506,"Cubic","Extrapolate=Linear","MultiX=Average","Skip=True","Sort=True")</f>
        <v>13.893380452438246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47268</v>
      </c>
      <c r="T1507" s="43">
        <f ca="1">_xll.BInterpol('Base CDI'!$H$4:$H$28,'Base CDI'!$J$4:$J$29,S1507,"Cubic","Extrapolate=Linear","MultiX=Average","Skip=True","Sort=True")</f>
        <v>14.136964005621714</v>
      </c>
      <c r="U1507" s="43">
        <f ca="1">_xll.BInterpol('Base CDI'!$H$4:$H$28,'Base CDI'!$I$4:$I$29,S1507,"Cubic","Extrapolate=Linear","MultiX=Average","Skip=True","Sort=True")</f>
        <v>13.893918857835919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47269</v>
      </c>
      <c r="T1508" s="43">
        <f ca="1">_xll.BInterpol('Base CDI'!$H$4:$H$28,'Base CDI'!$J$4:$J$29,S1508,"Cubic","Extrapolate=Linear","MultiX=Average","Skip=True","Sort=True")</f>
        <v>14.137457715810635</v>
      </c>
      <c r="U1508" s="43">
        <f ca="1">_xll.BInterpol('Base CDI'!$H$4:$H$28,'Base CDI'!$I$4:$I$29,S1508,"Cubic","Extrapolate=Linear","MultiX=Average","Skip=True","Sort=True")</f>
        <v>13.894457205572358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47270</v>
      </c>
      <c r="T1509" s="43">
        <f ca="1">_xll.BInterpol('Base CDI'!$H$4:$H$28,'Base CDI'!$J$4:$J$29,S1509,"Cubic","Extrapolate=Linear","MultiX=Average","Skip=True","Sort=True")</f>
        <v>14.137951378087088</v>
      </c>
      <c r="U1509" s="43">
        <f ca="1">_xll.BInterpol('Base CDI'!$H$4:$H$28,'Base CDI'!$I$4:$I$29,S1509,"Cubic","Extrapolate=Linear","MultiX=Average","Skip=True","Sort=True")</f>
        <v>13.89499549307039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47271</v>
      </c>
      <c r="T1510" s="43">
        <f ca="1">_xll.BInterpol('Base CDI'!$H$4:$H$28,'Base CDI'!$J$4:$J$29,S1510,"Cubic","Extrapolate=Linear","MultiX=Average","Skip=True","Sort=True")</f>
        <v>14.138444989488287</v>
      </c>
      <c r="U1510" s="43">
        <f ca="1">_xll.BInterpol('Base CDI'!$H$4:$H$28,'Base CDI'!$I$4:$I$29,S1510,"Cubic","Extrapolate=Linear","MultiX=Average","Skip=True","Sort=True")</f>
        <v>13.895533717752841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47272</v>
      </c>
      <c r="T1511" s="43">
        <f ca="1">_xll.BInterpol('Base CDI'!$H$4:$H$28,'Base CDI'!$J$4:$J$29,S1511,"Cubic","Extrapolate=Linear","MultiX=Average","Skip=True","Sort=True")</f>
        <v>14.13893854705144</v>
      </c>
      <c r="U1511" s="43">
        <f ca="1">_xll.BInterpol('Base CDI'!$H$4:$H$28,'Base CDI'!$I$4:$I$29,S1511,"Cubic","Extrapolate=Linear","MultiX=Average","Skip=True","Sort=True")</f>
        <v>13.896071877042537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47273</v>
      </c>
      <c r="T1512" s="43">
        <f ca="1">_xll.BInterpol('Base CDI'!$H$4:$H$28,'Base CDI'!$J$4:$J$29,S1512,"Cubic","Extrapolate=Linear","MultiX=Average","Skip=True","Sort=True")</f>
        <v>14.139432047813759</v>
      </c>
      <c r="U1512" s="43">
        <f ca="1">_xll.BInterpol('Base CDI'!$H$4:$H$28,'Base CDI'!$I$4:$I$29,S1512,"Cubic","Extrapolate=Linear","MultiX=Average","Skip=True","Sort=True")</f>
        <v>13.896609968362306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47274</v>
      </c>
      <c r="T1513" s="43">
        <f ca="1">_xll.BInterpol('Base CDI'!$H$4:$H$28,'Base CDI'!$J$4:$J$29,S1513,"Cubic","Extrapolate=Linear","MultiX=Average","Skip=True","Sort=True")</f>
        <v>14.139925488812459</v>
      </c>
      <c r="U1513" s="43">
        <f ca="1">_xll.BInterpol('Base CDI'!$H$4:$H$28,'Base CDI'!$I$4:$I$29,S1513,"Cubic","Extrapolate=Linear","MultiX=Average","Skip=True","Sort=True")</f>
        <v>13.897147989134972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47275</v>
      </c>
      <c r="T1514" s="43">
        <f ca="1">_xll.BInterpol('Base CDI'!$H$4:$H$28,'Base CDI'!$J$4:$J$29,S1514,"Cubic","Extrapolate=Linear","MultiX=Average","Skip=True","Sort=True")</f>
        <v>14.140418867084749</v>
      </c>
      <c r="U1514" s="43">
        <f ca="1">_xll.BInterpol('Base CDI'!$H$4:$H$28,'Base CDI'!$I$4:$I$29,S1514,"Cubic","Extrapolate=Linear","MultiX=Average","Skip=True","Sort=True")</f>
        <v>13.897685936783363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47276</v>
      </c>
      <c r="T1515" s="43">
        <f ca="1">_xll.BInterpol('Base CDI'!$H$4:$H$28,'Base CDI'!$J$4:$J$29,S1515,"Cubic","Extrapolate=Linear","MultiX=Average","Skip=True","Sort=True")</f>
        <v>14.140912179667842</v>
      </c>
      <c r="U1515" s="43">
        <f ca="1">_xll.BInterpol('Base CDI'!$H$4:$H$28,'Base CDI'!$I$4:$I$29,S1515,"Cubic","Extrapolate=Linear","MultiX=Average","Skip=True","Sort=True")</f>
        <v>13.898223808730304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47277</v>
      </c>
      <c r="T1516" s="43">
        <f ca="1">_xll.BInterpol('Base CDI'!$H$4:$H$28,'Base CDI'!$J$4:$J$29,S1516,"Cubic","Extrapolate=Linear","MultiX=Average","Skip=True","Sort=True")</f>
        <v>14.141405423598949</v>
      </c>
      <c r="U1516" s="43">
        <f ca="1">_xll.BInterpol('Base CDI'!$H$4:$H$28,'Base CDI'!$I$4:$I$29,S1516,"Cubic","Extrapolate=Linear","MultiX=Average","Skip=True","Sort=True")</f>
        <v>13.898761602398622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47278</v>
      </c>
      <c r="T1517" s="43">
        <f ca="1">_xll.BInterpol('Base CDI'!$H$4:$H$28,'Base CDI'!$J$4:$J$29,S1517,"Cubic","Extrapolate=Linear","MultiX=Average","Skip=True","Sort=True")</f>
        <v>14.141898595915281</v>
      </c>
      <c r="U1517" s="43">
        <f ca="1">_xll.BInterpol('Base CDI'!$H$4:$H$28,'Base CDI'!$I$4:$I$29,S1517,"Cubic","Extrapolate=Linear","MultiX=Average","Skip=True","Sort=True")</f>
        <v>13.899299315211143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47279</v>
      </c>
      <c r="T1518" s="43">
        <f ca="1">_xll.BInterpol('Base CDI'!$H$4:$H$28,'Base CDI'!$J$4:$J$29,S1518,"Cubic","Extrapolate=Linear","MultiX=Average","Skip=True","Sort=True")</f>
        <v>14.142391693654051</v>
      </c>
      <c r="U1518" s="43">
        <f ca="1">_xll.BInterpol('Base CDI'!$H$4:$H$28,'Base CDI'!$I$4:$I$29,S1518,"Cubic","Extrapolate=Linear","MultiX=Average","Skip=True","Sort=True")</f>
        <v>13.899836944590694</v>
      </c>
    </row>
    <row r="1519" spans="16:21" x14ac:dyDescent="0.25">
      <c r="P1519" s="10">
        <v>36721</v>
      </c>
      <c r="Q1519">
        <v>5.516686</v>
      </c>
      <c r="S1519" s="42">
        <f t="shared" ca="1" si="28"/>
        <v>47280</v>
      </c>
      <c r="T1519" s="43">
        <f ca="1">_xll.BInterpol('Base CDI'!$H$4:$H$28,'Base CDI'!$J$4:$J$29,S1519,"Cubic","Extrapolate=Linear","MultiX=Average","Skip=True","Sort=True")</f>
        <v>14.142884713852469</v>
      </c>
      <c r="U1519" s="43">
        <f ca="1">_xll.BInterpol('Base CDI'!$H$4:$H$28,'Base CDI'!$I$4:$I$29,S1519,"Cubic","Extrapolate=Linear","MultiX=Average","Skip=True","Sort=True")</f>
        <v>13.900374487960102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47281</v>
      </c>
      <c r="T1520" s="43">
        <f ca="1">_xll.BInterpol('Base CDI'!$H$4:$H$28,'Base CDI'!$J$4:$J$29,S1520,"Cubic","Extrapolate=Linear","MultiX=Average","Skip=True","Sort=True")</f>
        <v>14.143377653547748</v>
      </c>
      <c r="U1520" s="43">
        <f ca="1">_xll.BInterpol('Base CDI'!$H$4:$H$28,'Base CDI'!$I$4:$I$29,S1520,"Cubic","Extrapolate=Linear","MultiX=Average","Skip=True","Sort=True")</f>
        <v>13.900911942742193</v>
      </c>
    </row>
    <row r="1521" spans="16:21" x14ac:dyDescent="0.25">
      <c r="P1521" s="10">
        <v>36725</v>
      </c>
      <c r="Q1521">
        <v>5.523523</v>
      </c>
      <c r="S1521" s="42">
        <f t="shared" ca="1" si="28"/>
        <v>47282</v>
      </c>
      <c r="T1521" s="43">
        <f ca="1">_xll.BInterpol('Base CDI'!$H$4:$H$28,'Base CDI'!$J$4:$J$29,S1521,"Cubic","Extrapolate=Linear","MultiX=Average","Skip=True","Sort=True")</f>
        <v>14.1438705097771</v>
      </c>
      <c r="U1521" s="43">
        <f ca="1">_xll.BInterpol('Base CDI'!$H$4:$H$28,'Base CDI'!$I$4:$I$29,S1521,"Cubic","Extrapolate=Linear","MultiX=Average","Skip=True","Sort=True")</f>
        <v>13.901449306359792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47283</v>
      </c>
      <c r="T1522" s="43">
        <f ca="1">_xll.BInterpol('Base CDI'!$H$4:$H$28,'Base CDI'!$J$4:$J$29,S1522,"Cubic","Extrapolate=Linear","MultiX=Average","Skip=True","Sort=True")</f>
        <v>14.144363279577737</v>
      </c>
      <c r="U1522" s="43">
        <f ca="1">_xll.BInterpol('Base CDI'!$H$4:$H$28,'Base CDI'!$I$4:$I$29,S1522,"Cubic","Extrapolate=Linear","MultiX=Average","Skip=True","Sort=True")</f>
        <v>13.901986576235725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47284</v>
      </c>
      <c r="T1523" s="43">
        <f ca="1">_xll.BInterpol('Base CDI'!$H$4:$H$28,'Base CDI'!$J$4:$J$29,S1523,"Cubic","Extrapolate=Linear","MultiX=Average","Skip=True","Sort=True")</f>
        <v>14.144855959986868</v>
      </c>
      <c r="U1523" s="43">
        <f ca="1">_xll.BInterpol('Base CDI'!$H$4:$H$28,'Base CDI'!$I$4:$I$29,S1523,"Cubic","Extrapolate=Linear","MultiX=Average","Skip=True","Sort=True")</f>
        <v>13.90252374979282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47285</v>
      </c>
      <c r="T1524" s="43">
        <f ca="1">_xll.BInterpol('Base CDI'!$H$4:$H$28,'Base CDI'!$J$4:$J$29,S1524,"Cubic","Extrapolate=Linear","MultiX=Average","Skip=True","Sort=True")</f>
        <v>14.145348548041706</v>
      </c>
      <c r="U1524" s="43">
        <f ca="1">_xll.BInterpol('Base CDI'!$H$4:$H$28,'Base CDI'!$I$4:$I$29,S1524,"Cubic","Extrapolate=Linear","MultiX=Average","Skip=True","Sort=True")</f>
        <v>13.903060824453904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47286</v>
      </c>
      <c r="T1525" s="43">
        <f ca="1">_xll.BInterpol('Base CDI'!$H$4:$H$28,'Base CDI'!$J$4:$J$29,S1525,"Cubic","Extrapolate=Linear","MultiX=Average","Skip=True","Sort=True")</f>
        <v>14.145841040779464</v>
      </c>
      <c r="U1525" s="43">
        <f ca="1">_xll.BInterpol('Base CDI'!$H$4:$H$28,'Base CDI'!$I$4:$I$29,S1525,"Cubic","Extrapolate=Linear","MultiX=Average","Skip=True","Sort=True")</f>
        <v>13.903597797641801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47287</v>
      </c>
      <c r="T1526" s="43">
        <f ca="1">_xll.BInterpol('Base CDI'!$H$4:$H$28,'Base CDI'!$J$4:$J$29,S1526,"Cubic","Extrapolate=Linear","MultiX=Average","Skip=True","Sort=True")</f>
        <v>14.146333435237354</v>
      </c>
      <c r="U1526" s="43">
        <f ca="1">_xll.BInterpol('Base CDI'!$H$4:$H$28,'Base CDI'!$I$4:$I$29,S1526,"Cubic","Extrapolate=Linear","MultiX=Average","Skip=True","Sort=True")</f>
        <v>13.90413466677934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47288</v>
      </c>
      <c r="T1527" s="43">
        <f ca="1">_xll.BInterpol('Base CDI'!$H$4:$H$28,'Base CDI'!$J$4:$J$29,S1527,"Cubic","Extrapolate=Linear","MultiX=Average","Skip=True","Sort=True")</f>
        <v>14.146825728452585</v>
      </c>
      <c r="U1527" s="43">
        <f ca="1">_xll.BInterpol('Base CDI'!$H$4:$H$28,'Base CDI'!$I$4:$I$29,S1527,"Cubic","Extrapolate=Linear","MultiX=Average","Skip=True","Sort=True")</f>
        <v>13.904671429289344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47289</v>
      </c>
      <c r="T1528" s="43">
        <f ca="1">_xll.BInterpol('Base CDI'!$H$4:$H$28,'Base CDI'!$J$4:$J$29,S1528,"Cubic","Extrapolate=Linear","MultiX=Average","Skip=True","Sort=True")</f>
        <v>14.14731791746237</v>
      </c>
      <c r="U1528" s="43">
        <f ca="1">_xll.BInterpol('Base CDI'!$H$4:$H$28,'Base CDI'!$I$4:$I$29,S1528,"Cubic","Extrapolate=Linear","MultiX=Average","Skip=True","Sort=True")</f>
        <v>13.905208082594642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47290</v>
      </c>
      <c r="T1529" s="43">
        <f ca="1">_xll.BInterpol('Base CDI'!$H$4:$H$28,'Base CDI'!$J$4:$J$29,S1529,"Cubic","Extrapolate=Linear","MultiX=Average","Skip=True","Sort=True")</f>
        <v>14.14780999930392</v>
      </c>
      <c r="U1529" s="43">
        <f ca="1">_xll.BInterpol('Base CDI'!$H$4:$H$28,'Base CDI'!$I$4:$I$29,S1529,"Cubic","Extrapolate=Linear","MultiX=Average","Skip=True","Sort=True")</f>
        <v>13.905744624118061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47291</v>
      </c>
      <c r="T1530" s="43">
        <f ca="1">_xll.BInterpol('Base CDI'!$H$4:$H$28,'Base CDI'!$J$4:$J$29,S1530,"Cubic","Extrapolate=Linear","MultiX=Average","Skip=True","Sort=True")</f>
        <v>14.148301971014448</v>
      </c>
      <c r="U1530" s="43">
        <f ca="1">_xll.BInterpol('Base CDI'!$H$4:$H$28,'Base CDI'!$I$4:$I$29,S1530,"Cubic","Extrapolate=Linear","MultiX=Average","Skip=True","Sort=True")</f>
        <v>13.906281051282424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47292</v>
      </c>
      <c r="T1531" s="43">
        <f ca="1">_xll.BInterpol('Base CDI'!$H$4:$H$28,'Base CDI'!$J$4:$J$29,S1531,"Cubic","Extrapolate=Linear","MultiX=Average","Skip=True","Sort=True")</f>
        <v>14.148793829631165</v>
      </c>
      <c r="U1531" s="43">
        <f ca="1">_xll.BInterpol('Base CDI'!$H$4:$H$28,'Base CDI'!$I$4:$I$29,S1531,"Cubic","Extrapolate=Linear","MultiX=Average","Skip=True","Sort=True")</f>
        <v>13.906817361510559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47293</v>
      </c>
      <c r="T1532" s="43">
        <f ca="1">_xll.BInterpol('Base CDI'!$H$4:$H$28,'Base CDI'!$J$4:$J$29,S1532,"Cubic","Extrapolate=Linear","MultiX=Average","Skip=True","Sort=True")</f>
        <v>14.149285572191284</v>
      </c>
      <c r="U1532" s="43">
        <f ca="1">_xll.BInterpol('Base CDI'!$H$4:$H$28,'Base CDI'!$I$4:$I$29,S1532,"Cubic","Extrapolate=Linear","MultiX=Average","Skip=True","Sort=True")</f>
        <v>13.907353552225294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47294</v>
      </c>
      <c r="T1533" s="43">
        <f ca="1">_xll.BInterpol('Base CDI'!$H$4:$H$28,'Base CDI'!$J$4:$J$29,S1533,"Cubic","Extrapolate=Linear","MultiX=Average","Skip=True","Sort=True")</f>
        <v>14.149777195732014</v>
      </c>
      <c r="U1533" s="43">
        <f ca="1">_xll.BInterpol('Base CDI'!$H$4:$H$28,'Base CDI'!$I$4:$I$29,S1533,"Cubic","Extrapolate=Linear","MultiX=Average","Skip=True","Sort=True")</f>
        <v>13.907889620849453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47295</v>
      </c>
      <c r="T1534" s="43">
        <f ca="1">_xll.BInterpol('Base CDI'!$H$4:$H$28,'Base CDI'!$J$4:$J$29,S1534,"Cubic","Extrapolate=Linear","MultiX=Average","Skip=True","Sort=True")</f>
        <v>14.150268697290567</v>
      </c>
      <c r="U1534" s="43">
        <f ca="1">_xll.BInterpol('Base CDI'!$H$4:$H$28,'Base CDI'!$I$4:$I$29,S1534,"Cubic","Extrapolate=Linear","MultiX=Average","Skip=True","Sort=True")</f>
        <v>13.908425564805864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47296</v>
      </c>
      <c r="T1535" s="43">
        <f ca="1">_xll.BInterpol('Base CDI'!$H$4:$H$28,'Base CDI'!$J$4:$J$29,S1535,"Cubic","Extrapolate=Linear","MultiX=Average","Skip=True","Sort=True")</f>
        <v>14.150760073904157</v>
      </c>
      <c r="U1535" s="43">
        <f ca="1">_xll.BInterpol('Base CDI'!$H$4:$H$28,'Base CDI'!$I$4:$I$29,S1535,"Cubic","Extrapolate=Linear","MultiX=Average","Skip=True","Sort=True")</f>
        <v>13.908961381517351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47297</v>
      </c>
      <c r="T1536" s="43">
        <f ca="1">_xll.BInterpol('Base CDI'!$H$4:$H$28,'Base CDI'!$J$4:$J$29,S1536,"Cubic","Extrapolate=Linear","MultiX=Average","Skip=True","Sort=True")</f>
        <v>14.151251322609996</v>
      </c>
      <c r="U1536" s="43">
        <f ca="1">_xll.BInterpol('Base CDI'!$H$4:$H$28,'Base CDI'!$I$4:$I$29,S1536,"Cubic","Extrapolate=Linear","MultiX=Average","Skip=True","Sort=True")</f>
        <v>13.909497068406743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47298</v>
      </c>
      <c r="T1537" s="43">
        <f ca="1">_xll.BInterpol('Base CDI'!$H$4:$H$28,'Base CDI'!$J$4:$J$29,S1537,"Cubic","Extrapolate=Linear","MultiX=Average","Skip=True","Sort=True")</f>
        <v>14.151742440445291</v>
      </c>
      <c r="U1537" s="43">
        <f ca="1">_xll.BInterpol('Base CDI'!$H$4:$H$28,'Base CDI'!$I$4:$I$29,S1537,"Cubic","Extrapolate=Linear","MultiX=Average","Skip=True","Sort=True")</f>
        <v>13.910032622896866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47299</v>
      </c>
      <c r="T1538" s="43">
        <f ca="1">_xll.BInterpol('Base CDI'!$H$4:$H$28,'Base CDI'!$J$4:$J$29,S1538,"Cubic","Extrapolate=Linear","MultiX=Average","Skip=True","Sort=True")</f>
        <v>14.152233424447259</v>
      </c>
      <c r="U1538" s="43">
        <f ca="1">_xll.BInterpol('Base CDI'!$H$4:$H$28,'Base CDI'!$I$4:$I$29,S1538,"Cubic","Extrapolate=Linear","MultiX=Average","Skip=True","Sort=True")</f>
        <v>13.910568042410544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47300</v>
      </c>
      <c r="T1539" s="43">
        <f ca="1">_xll.BInterpol('Base CDI'!$H$4:$H$28,'Base CDI'!$J$4:$J$29,S1539,"Cubic","Extrapolate=Linear","MultiX=Average","Skip=True","Sort=True")</f>
        <v>14.152724271653108</v>
      </c>
      <c r="U1539" s="43">
        <f ca="1">_xll.BInterpol('Base CDI'!$H$4:$H$28,'Base CDI'!$I$4:$I$29,S1539,"Cubic","Extrapolate=Linear","MultiX=Average","Skip=True","Sort=True")</f>
        <v>13.911103324370606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47301</v>
      </c>
      <c r="T1540" s="43">
        <f ca="1">_xll.BInterpol('Base CDI'!$H$4:$H$28,'Base CDI'!$J$4:$J$29,S1540,"Cubic","Extrapolate=Linear","MultiX=Average","Skip=True","Sort=True")</f>
        <v>14.153214979100053</v>
      </c>
      <c r="U1540" s="43">
        <f ca="1">_xll.BInterpol('Base CDI'!$H$4:$H$28,'Base CDI'!$I$4:$I$29,S1540,"Cubic","Extrapolate=Linear","MultiX=Average","Skip=True","Sort=True")</f>
        <v>13.911638466199877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47302</v>
      </c>
      <c r="T1541" s="43">
        <f ca="1">_xll.BInterpol('Base CDI'!$H$4:$H$28,'Base CDI'!$J$4:$J$29,S1541,"Cubic","Extrapolate=Linear","MultiX=Average","Skip=True","Sort=True")</f>
        <v>14.153705543825302</v>
      </c>
      <c r="U1541" s="43">
        <f ca="1">_xll.BInterpol('Base CDI'!$H$4:$H$28,'Base CDI'!$I$4:$I$29,S1541,"Cubic","Extrapolate=Linear","MultiX=Average","Skip=True","Sort=True")</f>
        <v>13.912173465321183</v>
      </c>
    </row>
    <row r="1542" spans="16:21" x14ac:dyDescent="0.25">
      <c r="P1542" s="10">
        <v>36754</v>
      </c>
      <c r="Q1542">
        <v>5.594074</v>
      </c>
      <c r="S1542" s="42">
        <f t="shared" ca="1" si="28"/>
        <v>47303</v>
      </c>
      <c r="T1542" s="43">
        <f ca="1">_xll.BInterpol('Base CDI'!$H$4:$H$28,'Base CDI'!$J$4:$J$29,S1542,"Cubic","Extrapolate=Linear","MultiX=Average","Skip=True","Sort=True")</f>
        <v>14.154195962866069</v>
      </c>
      <c r="U1542" s="43">
        <f ca="1">_xll.BInterpol('Base CDI'!$H$4:$H$28,'Base CDI'!$I$4:$I$29,S1542,"Cubic","Extrapolate=Linear","MultiX=Average","Skip=True","Sort=True")</f>
        <v>13.912708319157353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47304</v>
      </c>
      <c r="T1543" s="43">
        <f ca="1">_xll.BInterpol('Base CDI'!$H$4:$H$28,'Base CDI'!$J$4:$J$29,S1543,"Cubic","Extrapolate=Linear","MultiX=Average","Skip=True","Sort=True")</f>
        <v>14.154686233259564</v>
      </c>
      <c r="U1543" s="43">
        <f ca="1">_xll.BInterpol('Base CDI'!$H$4:$H$28,'Base CDI'!$I$4:$I$29,S1543,"Cubic","Extrapolate=Linear","MultiX=Average","Skip=True","Sort=True")</f>
        <v>13.91324302513121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47305</v>
      </c>
      <c r="T1544" s="43">
        <f ca="1">_xll.BInterpol('Base CDI'!$H$4:$H$28,'Base CDI'!$J$4:$J$29,S1544,"Cubic","Extrapolate=Linear","MultiX=Average","Skip=True","Sort=True")</f>
        <v>14.155176352043002</v>
      </c>
      <c r="U1544" s="43">
        <f ca="1">_xll.BInterpol('Base CDI'!$H$4:$H$28,'Base CDI'!$I$4:$I$29,S1544,"Cubic","Extrapolate=Linear","MultiX=Average","Skip=True","Sort=True")</f>
        <v>13.913777580665583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47306</v>
      </c>
      <c r="T1545" s="43">
        <f ca="1">_xll.BInterpol('Base CDI'!$H$4:$H$28,'Base CDI'!$J$4:$J$29,S1545,"Cubic","Extrapolate=Linear","MultiX=Average","Skip=True","Sort=True")</f>
        <v>14.155666316253591</v>
      </c>
      <c r="U1545" s="43">
        <f ca="1">_xll.BInterpol('Base CDI'!$H$4:$H$28,'Base CDI'!$I$4:$I$29,S1545,"Cubic","Extrapolate=Linear","MultiX=Average","Skip=True","Sort=True")</f>
        <v>13.914311983183294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47307</v>
      </c>
      <c r="T1546" s="43">
        <f ca="1">_xll.BInterpol('Base CDI'!$H$4:$H$28,'Base CDI'!$J$4:$J$29,S1546,"Cubic","Extrapolate=Linear","MultiX=Average","Skip=True","Sort=True")</f>
        <v>14.156156122928543</v>
      </c>
      <c r="U1546" s="43">
        <f ca="1">_xll.BInterpol('Base CDI'!$H$4:$H$28,'Base CDI'!$I$4:$I$29,S1546,"Cubic","Extrapolate=Linear","MultiX=Average","Skip=True","Sort=True")</f>
        <v>13.914846230107175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47308</v>
      </c>
      <c r="T1547" s="43">
        <f ca="1">_xll.BInterpol('Base CDI'!$H$4:$H$28,'Base CDI'!$J$4:$J$29,S1547,"Cubic","Extrapolate=Linear","MultiX=Average","Skip=True","Sort=True")</f>
        <v>14.156645769105072</v>
      </c>
      <c r="U1547" s="43">
        <f ca="1">_xll.BInterpol('Base CDI'!$H$4:$H$28,'Base CDI'!$I$4:$I$29,S1547,"Cubic","Extrapolate=Linear","MultiX=Average","Skip=True","Sort=True")</f>
        <v>13.91538031886005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47309</v>
      </c>
      <c r="T1548" s="43">
        <f ca="1">_xll.BInterpol('Base CDI'!$H$4:$H$28,'Base CDI'!$J$4:$J$29,S1548,"Cubic","Extrapolate=Linear","MultiX=Average","Skip=True","Sort=True")</f>
        <v>14.157135251820389</v>
      </c>
      <c r="U1548" s="43">
        <f ca="1">_xll.BInterpol('Base CDI'!$H$4:$H$28,'Base CDI'!$I$4:$I$29,S1548,"Cubic","Extrapolate=Linear","MultiX=Average","Skip=True","Sort=True")</f>
        <v>13.915914246864745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47310</v>
      </c>
      <c r="T1549" s="43">
        <f ca="1">_xll.BInterpol('Base CDI'!$H$4:$H$28,'Base CDI'!$J$4:$J$29,S1549,"Cubic","Extrapolate=Linear","MultiX=Average","Skip=True","Sort=True")</f>
        <v>14.157624568111704</v>
      </c>
      <c r="U1549" s="43">
        <f ca="1">_xll.BInterpol('Base CDI'!$H$4:$H$28,'Base CDI'!$I$4:$I$29,S1549,"Cubic","Extrapolate=Linear","MultiX=Average","Skip=True","Sort=True")</f>
        <v>13.916448011544086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47311</v>
      </c>
      <c r="T1550" s="43">
        <f ca="1">_xll.BInterpol('Base CDI'!$H$4:$H$28,'Base CDI'!$J$4:$J$29,S1550,"Cubic","Extrapolate=Linear","MultiX=Average","Skip=True","Sort=True")</f>
        <v>14.15811371501623</v>
      </c>
      <c r="U1550" s="43">
        <f ca="1">_xll.BInterpol('Base CDI'!$H$4:$H$28,'Base CDI'!$I$4:$I$29,S1550,"Cubic","Extrapolate=Linear","MultiX=Average","Skip=True","Sort=True")</f>
        <v>13.916981610320898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47312</v>
      </c>
      <c r="T1551" s="43">
        <f ca="1">_xll.BInterpol('Base CDI'!$H$4:$H$28,'Base CDI'!$J$4:$J$29,S1551,"Cubic","Extrapolate=Linear","MultiX=Average","Skip=True","Sort=True")</f>
        <v>14.158602689571179</v>
      </c>
      <c r="U1551" s="43">
        <f ca="1">_xll.BInterpol('Base CDI'!$H$4:$H$28,'Base CDI'!$I$4:$I$29,S1551,"Cubic","Extrapolate=Linear","MultiX=Average","Skip=True","Sort=True")</f>
        <v>13.91751504061801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47313</v>
      </c>
      <c r="T1552" s="43">
        <f ca="1">_xll.BInterpol('Base CDI'!$H$4:$H$28,'Base CDI'!$J$4:$J$29,S1552,"Cubic","Extrapolate=Linear","MultiX=Average","Skip=True","Sort=True")</f>
        <v>14.159091488813761</v>
      </c>
      <c r="U1552" s="43">
        <f ca="1">_xll.BInterpol('Base CDI'!$H$4:$H$28,'Base CDI'!$I$4:$I$29,S1552,"Cubic","Extrapolate=Linear","MultiX=Average","Skip=True","Sort=True")</f>
        <v>13.918048299858249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47314</v>
      </c>
      <c r="T1553" s="43">
        <f ca="1">_xll.BInterpol('Base CDI'!$H$4:$H$28,'Base CDI'!$J$4:$J$29,S1553,"Cubic","Extrapolate=Linear","MultiX=Average","Skip=True","Sort=True")</f>
        <v>14.15958010978119</v>
      </c>
      <c r="U1553" s="43">
        <f ca="1">_xll.BInterpol('Base CDI'!$H$4:$H$28,'Base CDI'!$I$4:$I$29,S1553,"Cubic","Extrapolate=Linear","MultiX=Average","Skip=True","Sort=True")</f>
        <v>13.918581385464439</v>
      </c>
    </row>
    <row r="1554" spans="16:21" x14ac:dyDescent="0.25">
      <c r="P1554" s="10">
        <v>36770</v>
      </c>
      <c r="Q1554">
        <v>5.634652</v>
      </c>
      <c r="S1554" s="42">
        <f t="shared" ca="1" si="29"/>
        <v>47315</v>
      </c>
      <c r="T1554" s="43">
        <f ca="1">_xll.BInterpol('Base CDI'!$H$4:$H$28,'Base CDI'!$J$4:$J$29,S1554,"Cubic","Extrapolate=Linear","MultiX=Average","Skip=True","Sort=True")</f>
        <v>14.160068549510676</v>
      </c>
      <c r="U1554" s="43">
        <f ca="1">_xll.BInterpol('Base CDI'!$H$4:$H$28,'Base CDI'!$I$4:$I$29,S1554,"Cubic","Extrapolate=Linear","MultiX=Average","Skip=True","Sort=True")</f>
        <v>13.919114294859407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47316</v>
      </c>
      <c r="T1555" s="43">
        <f ca="1">_xll.BInterpol('Base CDI'!$H$4:$H$28,'Base CDI'!$J$4:$J$29,S1555,"Cubic","Extrapolate=Linear","MultiX=Average","Skip=True","Sort=True")</f>
        <v>14.16055680503943</v>
      </c>
      <c r="U1555" s="43">
        <f ca="1">_xll.BInterpol('Base CDI'!$H$4:$H$28,'Base CDI'!$I$4:$I$29,S1555,"Cubic","Extrapolate=Linear","MultiX=Average","Skip=True","Sort=True")</f>
        <v>13.919647025465979</v>
      </c>
    </row>
    <row r="1556" spans="16:21" x14ac:dyDescent="0.25">
      <c r="P1556" s="10">
        <v>36774</v>
      </c>
      <c r="Q1556">
        <v>5.641438</v>
      </c>
      <c r="S1556" s="42">
        <f t="shared" ca="1" si="29"/>
        <v>47317</v>
      </c>
      <c r="T1556" s="43">
        <f ca="1">_xll.BInterpol('Base CDI'!$H$4:$H$28,'Base CDI'!$J$4:$J$29,S1556,"Cubic","Extrapolate=Linear","MultiX=Average","Skip=True","Sort=True")</f>
        <v>14.161044873404666</v>
      </c>
      <c r="U1556" s="43">
        <f ca="1">_xll.BInterpol('Base CDI'!$H$4:$H$28,'Base CDI'!$I$4:$I$29,S1556,"Cubic","Extrapolate=Linear","MultiX=Average","Skip=True","Sort=True")</f>
        <v>13.920179574706982</v>
      </c>
    </row>
    <row r="1557" spans="16:21" x14ac:dyDescent="0.25">
      <c r="P1557" s="10">
        <v>36775</v>
      </c>
      <c r="Q1557">
        <v>5.644838</v>
      </c>
      <c r="S1557" s="42">
        <f t="shared" ca="1" si="29"/>
        <v>47318</v>
      </c>
      <c r="T1557" s="43">
        <f ca="1">_xll.BInterpol('Base CDI'!$H$4:$H$28,'Base CDI'!$J$4:$J$29,S1557,"Cubic","Extrapolate=Linear","MultiX=Average","Skip=True","Sort=True")</f>
        <v>14.161532751643595</v>
      </c>
      <c r="U1557" s="43">
        <f ca="1">_xll.BInterpol('Base CDI'!$H$4:$H$28,'Base CDI'!$I$4:$I$29,S1557,"Cubic","Extrapolate=Linear","MultiX=Average","Skip=True","Sort=True")</f>
        <v>13.920711940005242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47319</v>
      </c>
      <c r="T1558" s="43">
        <f ca="1">_xll.BInterpol('Base CDI'!$H$4:$H$28,'Base CDI'!$J$4:$J$29,S1558,"Cubic","Extrapolate=Linear","MultiX=Average","Skip=True","Sort=True")</f>
        <v>14.162020436793426</v>
      </c>
      <c r="U1558" s="43">
        <f ca="1">_xll.BInterpol('Base CDI'!$H$4:$H$28,'Base CDI'!$I$4:$I$29,S1558,"Cubic","Extrapolate=Linear","MultiX=Average","Skip=True","Sort=True")</f>
        <v>13.921244118783587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47320</v>
      </c>
      <c r="T1559" s="43">
        <f ca="1">_xll.BInterpol('Base CDI'!$H$4:$H$28,'Base CDI'!$J$4:$J$29,S1559,"Cubic","Extrapolate=Linear","MultiX=Average","Skip=True","Sort=True")</f>
        <v>14.162507925891374</v>
      </c>
      <c r="U1559" s="43">
        <f ca="1">_xll.BInterpol('Base CDI'!$H$4:$H$28,'Base CDI'!$I$4:$I$29,S1559,"Cubic","Extrapolate=Linear","MultiX=Average","Skip=True","Sort=True")</f>
        <v>13.92177610846484</v>
      </c>
    </row>
    <row r="1560" spans="16:21" x14ac:dyDescent="0.25">
      <c r="P1560" s="10">
        <v>36781</v>
      </c>
      <c r="Q1560">
        <v>5.655087</v>
      </c>
      <c r="S1560" s="42">
        <f t="shared" ca="1" si="29"/>
        <v>47321</v>
      </c>
      <c r="T1560" s="43">
        <f ca="1">_xll.BInterpol('Base CDI'!$H$4:$H$28,'Base CDI'!$J$4:$J$29,S1560,"Cubic","Extrapolate=Linear","MultiX=Average","Skip=True","Sort=True")</f>
        <v>14.16299521597465</v>
      </c>
      <c r="U1560" s="43">
        <f ca="1">_xll.BInterpol('Base CDI'!$H$4:$H$28,'Base CDI'!$I$4:$I$29,S1560,"Cubic","Extrapolate=Linear","MultiX=Average","Skip=True","Sort=True")</f>
        <v>13.922307906471831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47322</v>
      </c>
      <c r="T1561" s="43">
        <f ca="1">_xll.BInterpol('Base CDI'!$H$4:$H$28,'Base CDI'!$J$4:$J$29,S1561,"Cubic","Extrapolate=Linear","MultiX=Average","Skip=True","Sort=True")</f>
        <v>14.163482304080464</v>
      </c>
      <c r="U1561" s="43">
        <f ca="1">_xll.BInterpol('Base CDI'!$H$4:$H$28,'Base CDI'!$I$4:$I$29,S1561,"Cubic","Extrapolate=Linear","MultiX=Average","Skip=True","Sort=True")</f>
        <v>13.922839510227384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47323</v>
      </c>
      <c r="T1562" s="43">
        <f ca="1">_xll.BInterpol('Base CDI'!$H$4:$H$28,'Base CDI'!$J$4:$J$29,S1562,"Cubic","Extrapolate=Linear","MultiX=Average","Skip=True","Sort=True")</f>
        <v>14.16396918724603</v>
      </c>
      <c r="U1562" s="43">
        <f ca="1">_xll.BInterpol('Base CDI'!$H$4:$H$28,'Base CDI'!$I$4:$I$29,S1562,"Cubic","Extrapolate=Linear","MultiX=Average","Skip=True","Sort=True")</f>
        <v>13.923370917154326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47324</v>
      </c>
      <c r="T1563" s="43">
        <f ca="1">_xll.BInterpol('Base CDI'!$H$4:$H$28,'Base CDI'!$J$4:$J$29,S1563,"Cubic","Extrapolate=Linear","MultiX=Average","Skip=True","Sort=True")</f>
        <v>14.164455862508557</v>
      </c>
      <c r="U1563" s="43">
        <f ca="1">_xll.BInterpol('Base CDI'!$H$4:$H$28,'Base CDI'!$I$4:$I$29,S1563,"Cubic","Extrapolate=Linear","MultiX=Average","Skip=True","Sort=True")</f>
        <v>13.923902124675482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47325</v>
      </c>
      <c r="T1564" s="43">
        <f ca="1">_xll.BInterpol('Base CDI'!$H$4:$H$28,'Base CDI'!$J$4:$J$29,S1564,"Cubic","Extrapolate=Linear","MultiX=Average","Skip=True","Sort=True")</f>
        <v>14.16494232690526</v>
      </c>
      <c r="U1564" s="43">
        <f ca="1">_xll.BInterpol('Base CDI'!$H$4:$H$28,'Base CDI'!$I$4:$I$29,S1564,"Cubic","Extrapolate=Linear","MultiX=Average","Skip=True","Sort=True")</f>
        <v>13.92443313021368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47326</v>
      </c>
      <c r="T1565" s="43">
        <f ca="1">_xll.BInterpol('Base CDI'!$H$4:$H$28,'Base CDI'!$J$4:$J$29,S1565,"Cubic","Extrapolate=Linear","MultiX=Average","Skip=True","Sort=True")</f>
        <v>14.165428577473348</v>
      </c>
      <c r="U1565" s="43">
        <f ca="1">_xll.BInterpol('Base CDI'!$H$4:$H$28,'Base CDI'!$I$4:$I$29,S1565,"Cubic","Extrapolate=Linear","MultiX=Average","Skip=True","Sort=True")</f>
        <v>13.924963931191746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47327</v>
      </c>
      <c r="T1566" s="43">
        <f ca="1">_xll.BInterpol('Base CDI'!$H$4:$H$28,'Base CDI'!$J$4:$J$29,S1566,"Cubic","Extrapolate=Linear","MultiX=Average","Skip=True","Sort=True")</f>
        <v>14.165914611250033</v>
      </c>
      <c r="U1566" s="43">
        <f ca="1">_xll.BInterpol('Base CDI'!$H$4:$H$28,'Base CDI'!$I$4:$I$29,S1566,"Cubic","Extrapolate=Linear","MultiX=Average","Skip=True","Sort=True")</f>
        <v>13.925494525032507</v>
      </c>
    </row>
    <row r="1567" spans="16:21" x14ac:dyDescent="0.25">
      <c r="P1567" s="10">
        <v>36790</v>
      </c>
      <c r="Q1567">
        <v>5.679125</v>
      </c>
      <c r="S1567" s="42">
        <f t="shared" ca="1" si="29"/>
        <v>47328</v>
      </c>
      <c r="T1567" s="43">
        <f ca="1">_xll.BInterpol('Base CDI'!$H$4:$H$28,'Base CDI'!$J$4:$J$29,S1567,"Cubic","Extrapolate=Linear","MultiX=Average","Skip=True","Sort=True")</f>
        <v>14.166400425272528</v>
      </c>
      <c r="U1567" s="43">
        <f ca="1">_xll.BInterpol('Base CDI'!$H$4:$H$28,'Base CDI'!$I$4:$I$29,S1567,"Cubic","Extrapolate=Linear","MultiX=Average","Skip=True","Sort=True")</f>
        <v>13.926024909158789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47329</v>
      </c>
      <c r="T1568" s="43">
        <f ca="1">_xll.BInterpol('Base CDI'!$H$4:$H$28,'Base CDI'!$J$4:$J$29,S1568,"Cubic","Extrapolate=Linear","MultiX=Average","Skip=True","Sort=True")</f>
        <v>14.166886016578042</v>
      </c>
      <c r="U1568" s="43">
        <f ca="1">_xll.BInterpol('Base CDI'!$H$4:$H$28,'Base CDI'!$I$4:$I$29,S1568,"Cubic","Extrapolate=Linear","MultiX=Average","Skip=True","Sort=True")</f>
        <v>13.926555080993417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47330</v>
      </c>
      <c r="T1569" s="43">
        <f ca="1">_xll.BInterpol('Base CDI'!$H$4:$H$28,'Base CDI'!$J$4:$J$29,S1569,"Cubic","Extrapolate=Linear","MultiX=Average","Skip=True","Sort=True")</f>
        <v>14.16737138220379</v>
      </c>
      <c r="U1569" s="43">
        <f ca="1">_xll.BInterpol('Base CDI'!$H$4:$H$28,'Base CDI'!$I$4:$I$29,S1569,"Cubic","Extrapolate=Linear","MultiX=Average","Skip=True","Sort=True")</f>
        <v>13.927085037959218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47331</v>
      </c>
      <c r="T1570" s="43">
        <f ca="1">_xll.BInterpol('Base CDI'!$H$4:$H$28,'Base CDI'!$J$4:$J$29,S1570,"Cubic","Extrapolate=Linear","MultiX=Average","Skip=True","Sort=True")</f>
        <v>14.167856519186982</v>
      </c>
      <c r="U1570" s="43">
        <f ca="1">_xll.BInterpol('Base CDI'!$H$4:$H$28,'Base CDI'!$I$4:$I$29,S1570,"Cubic","Extrapolate=Linear","MultiX=Average","Skip=True","Sort=True")</f>
        <v>13.92761477747902</v>
      </c>
    </row>
    <row r="1571" spans="16:21" x14ac:dyDescent="0.25">
      <c r="P1571" s="10">
        <v>36796</v>
      </c>
      <c r="Q1571">
        <v>5.692895</v>
      </c>
      <c r="S1571" s="42">
        <f t="shared" ca="1" si="29"/>
        <v>47332</v>
      </c>
      <c r="T1571" s="43">
        <f ca="1">_xll.BInterpol('Base CDI'!$H$4:$H$28,'Base CDI'!$J$4:$J$29,S1571,"Cubic","Extrapolate=Linear","MultiX=Average","Skip=True","Sort=True")</f>
        <v>14.168341424564829</v>
      </c>
      <c r="U1571" s="43">
        <f ca="1">_xll.BInterpol('Base CDI'!$H$4:$H$28,'Base CDI'!$I$4:$I$29,S1571,"Cubic","Extrapolate=Linear","MultiX=Average","Skip=True","Sort=True")</f>
        <v>13.928144296975647</v>
      </c>
    </row>
    <row r="1572" spans="16:21" x14ac:dyDescent="0.25">
      <c r="P1572" s="10">
        <v>36797</v>
      </c>
      <c r="Q1572">
        <v>5.696332</v>
      </c>
      <c r="S1572" s="42">
        <f t="shared" ca="1" si="29"/>
        <v>47333</v>
      </c>
      <c r="T1572" s="43">
        <f ca="1">_xll.BInterpol('Base CDI'!$H$4:$H$28,'Base CDI'!$J$4:$J$29,S1572,"Cubic","Extrapolate=Linear","MultiX=Average","Skip=True","Sort=True")</f>
        <v>14.168826095374543</v>
      </c>
      <c r="U1572" s="43">
        <f ca="1">_xll.BInterpol('Base CDI'!$H$4:$H$28,'Base CDI'!$I$4:$I$29,S1572,"Cubic","Extrapolate=Linear","MultiX=Average","Skip=True","Sort=True")</f>
        <v>13.928673593871926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47334</v>
      </c>
      <c r="T1573" s="43">
        <f ca="1">_xll.BInterpol('Base CDI'!$H$4:$H$28,'Base CDI'!$J$4:$J$29,S1573,"Cubic","Extrapolate=Linear","MultiX=Average","Skip=True","Sort=True")</f>
        <v>14.169310528653337</v>
      </c>
      <c r="U1573" s="43">
        <f ca="1">_xll.BInterpol('Base CDI'!$H$4:$H$28,'Base CDI'!$I$4:$I$29,S1573,"Cubic","Extrapolate=Linear","MultiX=Average","Skip=True","Sort=True")</f>
        <v>13.929202665590685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47335</v>
      </c>
      <c r="T1574" s="43">
        <f ca="1">_xll.BInterpol('Base CDI'!$H$4:$H$28,'Base CDI'!$J$4:$J$29,S1574,"Cubic","Extrapolate=Linear","MultiX=Average","Skip=True","Sort=True")</f>
        <v>14.169794721438423</v>
      </c>
      <c r="U1574" s="43">
        <f ca="1">_xll.BInterpol('Base CDI'!$H$4:$H$28,'Base CDI'!$I$4:$I$29,S1574,"Cubic","Extrapolate=Linear","MultiX=Average","Skip=True","Sort=True")</f>
        <v>13.929731509554747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47336</v>
      </c>
      <c r="T1575" s="43">
        <f ca="1">_xll.BInterpol('Base CDI'!$H$4:$H$28,'Base CDI'!$J$4:$J$29,S1575,"Cubic","Extrapolate=Linear","MultiX=Average","Skip=True","Sort=True")</f>
        <v>14.17027867076701</v>
      </c>
      <c r="U1575" s="43">
        <f ca="1">_xll.BInterpol('Base CDI'!$H$4:$H$28,'Base CDI'!$I$4:$I$29,S1575,"Cubic","Extrapolate=Linear","MultiX=Average","Skip=True","Sort=True")</f>
        <v>13.930260123186942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47337</v>
      </c>
      <c r="T1576" s="43">
        <f ca="1">_xll.BInterpol('Base CDI'!$H$4:$H$28,'Base CDI'!$J$4:$J$29,S1576,"Cubic","Extrapolate=Linear","MultiX=Average","Skip=True","Sort=True")</f>
        <v>14.170762373676311</v>
      </c>
      <c r="U1576" s="43">
        <f ca="1">_xll.BInterpol('Base CDI'!$H$4:$H$28,'Base CDI'!$I$4:$I$29,S1576,"Cubic","Extrapolate=Linear","MultiX=Average","Skip=True","Sort=True")</f>
        <v>13.930788503910094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47338</v>
      </c>
      <c r="T1577" s="43">
        <f ca="1">_xll.BInterpol('Base CDI'!$H$4:$H$28,'Base CDI'!$J$4:$J$29,S1577,"Cubic","Extrapolate=Linear","MultiX=Average","Skip=True","Sort=True")</f>
        <v>14.171245827203538</v>
      </c>
      <c r="U1577" s="43">
        <f ca="1">_xll.BInterpol('Base CDI'!$H$4:$H$28,'Base CDI'!$I$4:$I$29,S1577,"Cubic","Extrapolate=Linear","MultiX=Average","Skip=True","Sort=True")</f>
        <v>13.93131664914703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47339</v>
      </c>
      <c r="T1578" s="43">
        <f ca="1">_xll.BInterpol('Base CDI'!$H$4:$H$28,'Base CDI'!$J$4:$J$29,S1578,"Cubic","Extrapolate=Linear","MultiX=Average","Skip=True","Sort=True")</f>
        <v>14.171729028385904</v>
      </c>
      <c r="U1578" s="43">
        <f ca="1">_xll.BInterpol('Base CDI'!$H$4:$H$28,'Base CDI'!$I$4:$I$29,S1578,"Cubic","Extrapolate=Linear","MultiX=Average","Skip=True","Sort=True")</f>
        <v>13.931844556320577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47340</v>
      </c>
      <c r="T1579" s="43">
        <f ca="1">_xll.BInterpol('Base CDI'!$H$4:$H$28,'Base CDI'!$J$4:$J$29,S1579,"Cubic","Extrapolate=Linear","MultiX=Average","Skip=True","Sort=True")</f>
        <v>14.172211974260618</v>
      </c>
      <c r="U1579" s="43">
        <f ca="1">_xll.BInterpol('Base CDI'!$H$4:$H$28,'Base CDI'!$I$4:$I$29,S1579,"Cubic","Extrapolate=Linear","MultiX=Average","Skip=True","Sort=True")</f>
        <v>13.93237222285356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47341</v>
      </c>
      <c r="T1580" s="43">
        <f ca="1">_xll.BInterpol('Base CDI'!$H$4:$H$28,'Base CDI'!$J$4:$J$29,S1580,"Cubic","Extrapolate=Linear","MultiX=Average","Skip=True","Sort=True")</f>
        <v>14.172694661864892</v>
      </c>
      <c r="U1580" s="43">
        <f ca="1">_xll.BInterpol('Base CDI'!$H$4:$H$28,'Base CDI'!$I$4:$I$29,S1580,"Cubic","Extrapolate=Linear","MultiX=Average","Skip=True","Sort=True")</f>
        <v>13.932899646168808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47342</v>
      </c>
      <c r="T1581" s="43">
        <f ca="1">_xll.BInterpol('Base CDI'!$H$4:$H$28,'Base CDI'!$J$4:$J$29,S1581,"Cubic","Extrapolate=Linear","MultiX=Average","Skip=True","Sort=True")</f>
        <v>14.17317708823594</v>
      </c>
      <c r="U1581" s="43">
        <f ca="1">_xll.BInterpol('Base CDI'!$H$4:$H$28,'Base CDI'!$I$4:$I$29,S1581,"Cubic","Extrapolate=Linear","MultiX=Average","Skip=True","Sort=True")</f>
        <v>13.933426823689144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47343</v>
      </c>
      <c r="T1582" s="43">
        <f ca="1">_xll.BInterpol('Base CDI'!$H$4:$H$28,'Base CDI'!$J$4:$J$29,S1582,"Cubic","Extrapolate=Linear","MultiX=Average","Skip=True","Sort=True")</f>
        <v>14.173659250410971</v>
      </c>
      <c r="U1582" s="43">
        <f ca="1">_xll.BInterpol('Base CDI'!$H$4:$H$28,'Base CDI'!$I$4:$I$29,S1582,"Cubic","Extrapolate=Linear","MultiX=Average","Skip=True","Sort=True")</f>
        <v>13.933953752837395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47344</v>
      </c>
      <c r="T1583" s="43">
        <f ca="1">_xll.BInterpol('Base CDI'!$H$4:$H$28,'Base CDI'!$J$4:$J$29,S1583,"Cubic","Extrapolate=Linear","MultiX=Average","Skip=True","Sort=True")</f>
        <v>14.174141145427198</v>
      </c>
      <c r="U1583" s="43">
        <f ca="1">_xll.BInterpol('Base CDI'!$H$4:$H$28,'Base CDI'!$I$4:$I$29,S1583,"Cubic","Extrapolate=Linear","MultiX=Average","Skip=True","Sort=True")</f>
        <v>13.934480431036389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47345</v>
      </c>
      <c r="T1584" s="43">
        <f ca="1">_xll.BInterpol('Base CDI'!$H$4:$H$28,'Base CDI'!$J$4:$J$29,S1584,"Cubic","Extrapolate=Linear","MultiX=Average","Skip=True","Sort=True")</f>
        <v>14.174622770321832</v>
      </c>
      <c r="U1584" s="43">
        <f ca="1">_xll.BInterpol('Base CDI'!$H$4:$H$28,'Base CDI'!$I$4:$I$29,S1584,"Cubic","Extrapolate=Linear","MultiX=Average","Skip=True","Sort=True")</f>
        <v>13.935006855708952</v>
      </c>
    </row>
    <row r="1585" spans="16:21" x14ac:dyDescent="0.25">
      <c r="P1585" s="10">
        <v>36817</v>
      </c>
      <c r="Q1585">
        <v>5.741339</v>
      </c>
      <c r="S1585" s="42">
        <f t="shared" ca="1" si="29"/>
        <v>47346</v>
      </c>
      <c r="T1585" s="43">
        <f ca="1">_xll.BInterpol('Base CDI'!$H$4:$H$28,'Base CDI'!$J$4:$J$29,S1585,"Cubic","Extrapolate=Linear","MultiX=Average","Skip=True","Sort=True")</f>
        <v>14.175104122132087</v>
      </c>
      <c r="U1585" s="43">
        <f ca="1">_xll.BInterpol('Base CDI'!$H$4:$H$28,'Base CDI'!$I$4:$I$29,S1585,"Cubic","Extrapolate=Linear","MultiX=Average","Skip=True","Sort=True")</f>
        <v>13.935533024277909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47347</v>
      </c>
      <c r="T1586" s="43">
        <f ca="1">_xll.BInterpol('Base CDI'!$H$4:$H$28,'Base CDI'!$J$4:$J$29,S1586,"Cubic","Extrapolate=Linear","MultiX=Average","Skip=True","Sort=True")</f>
        <v>14.175585197895172</v>
      </c>
      <c r="U1586" s="43">
        <f ca="1">_xll.BInterpol('Base CDI'!$H$4:$H$28,'Base CDI'!$I$4:$I$29,S1586,"Cubic","Extrapolate=Linear","MultiX=Average","Skip=True","Sort=True")</f>
        <v>13.936058934166088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47348</v>
      </c>
      <c r="T1587" s="43">
        <f ca="1">_xll.BInterpol('Base CDI'!$H$4:$H$28,'Base CDI'!$J$4:$J$29,S1587,"Cubic","Extrapolate=Linear","MultiX=Average","Skip=True","Sort=True")</f>
        <v>14.176065994648299</v>
      </c>
      <c r="U1587" s="43">
        <f ca="1">_xll.BInterpol('Base CDI'!$H$4:$H$28,'Base CDI'!$I$4:$I$29,S1587,"Cubic","Extrapolate=Linear","MultiX=Average","Skip=True","Sort=True")</f>
        <v>13.936584582796314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47349</v>
      </c>
      <c r="T1588" s="43">
        <f ca="1">_xll.BInterpol('Base CDI'!$H$4:$H$28,'Base CDI'!$J$4:$J$29,S1588,"Cubic","Extrapolate=Linear","MultiX=Average","Skip=True","Sort=True")</f>
        <v>14.176546509428681</v>
      </c>
      <c r="U1588" s="43">
        <f ca="1">_xll.BInterpol('Base CDI'!$H$4:$H$28,'Base CDI'!$I$4:$I$29,S1588,"Cubic","Extrapolate=Linear","MultiX=Average","Skip=True","Sort=True")</f>
        <v>13.937109967591413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47350</v>
      </c>
      <c r="T1589" s="43">
        <f ca="1">_xll.BInterpol('Base CDI'!$H$4:$H$28,'Base CDI'!$J$4:$J$29,S1589,"Cubic","Extrapolate=Linear","MultiX=Average","Skip=True","Sort=True")</f>
        <v>14.177026739273527</v>
      </c>
      <c r="U1589" s="43">
        <f ca="1">_xll.BInterpol('Base CDI'!$H$4:$H$28,'Base CDI'!$I$4:$I$29,S1589,"Cubic","Extrapolate=Linear","MultiX=Average","Skip=True","Sort=True")</f>
        <v>13.937635085974213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47351</v>
      </c>
      <c r="T1590" s="43">
        <f ca="1">_xll.BInterpol('Base CDI'!$H$4:$H$28,'Base CDI'!$J$4:$J$29,S1590,"Cubic","Extrapolate=Linear","MultiX=Average","Skip=True","Sort=True")</f>
        <v>14.177506681220052</v>
      </c>
      <c r="U1590" s="43">
        <f ca="1">_xll.BInterpol('Base CDI'!$H$4:$H$28,'Base CDI'!$I$4:$I$29,S1590,"Cubic","Extrapolate=Linear","MultiX=Average","Skip=True","Sort=True")</f>
        <v>13.93815993536754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47352</v>
      </c>
      <c r="T1591" s="43">
        <f ca="1">_xll.BInterpol('Base CDI'!$H$4:$H$28,'Base CDI'!$J$4:$J$29,S1591,"Cubic","Extrapolate=Linear","MultiX=Average","Skip=True","Sort=True")</f>
        <v>14.177986332305466</v>
      </c>
      <c r="U1591" s="43">
        <f ca="1">_xll.BInterpol('Base CDI'!$H$4:$H$28,'Base CDI'!$I$4:$I$29,S1591,"Cubic","Extrapolate=Linear","MultiX=Average","Skip=True","Sort=True")</f>
        <v>13.93868451319422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47353</v>
      </c>
      <c r="T1592" s="43">
        <f ca="1">_xll.BInterpol('Base CDI'!$H$4:$H$28,'Base CDI'!$J$4:$J$29,S1592,"Cubic","Extrapolate=Linear","MultiX=Average","Skip=True","Sort=True")</f>
        <v>14.178465689566981</v>
      </c>
      <c r="U1592" s="43">
        <f ca="1">_xll.BInterpol('Base CDI'!$H$4:$H$28,'Base CDI'!$I$4:$I$29,S1592,"Cubic","Extrapolate=Linear","MultiX=Average","Skip=True","Sort=True")</f>
        <v>13.939208816877079</v>
      </c>
    </row>
    <row r="1593" spans="16:21" x14ac:dyDescent="0.25">
      <c r="P1593" s="10">
        <v>36829</v>
      </c>
      <c r="Q1593">
        <v>5.769209</v>
      </c>
      <c r="S1593" s="42">
        <f t="shared" ca="1" si="29"/>
        <v>47354</v>
      </c>
      <c r="T1593" s="43">
        <f ca="1">_xll.BInterpol('Base CDI'!$H$4:$H$28,'Base CDI'!$J$4:$J$29,S1593,"Cubic","Extrapolate=Linear","MultiX=Average","Skip=True","Sort=True")</f>
        <v>14.178944750041808</v>
      </c>
      <c r="U1593" s="43">
        <f ca="1">_xll.BInterpol('Base CDI'!$H$4:$H$28,'Base CDI'!$I$4:$I$29,S1593,"Cubic","Extrapolate=Linear","MultiX=Average","Skip=True","Sort=True")</f>
        <v>13.939732843838943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47355</v>
      </c>
      <c r="T1594" s="43">
        <f ca="1">_xll.BInterpol('Base CDI'!$H$4:$H$28,'Base CDI'!$J$4:$J$29,S1594,"Cubic","Extrapolate=Linear","MultiX=Average","Skip=True","Sort=True")</f>
        <v>14.179423510767158</v>
      </c>
      <c r="U1594" s="43">
        <f ca="1">_xll.BInterpol('Base CDI'!$H$4:$H$28,'Base CDI'!$I$4:$I$29,S1594,"Cubic","Extrapolate=Linear","MultiX=Average","Skip=True","Sort=True")</f>
        <v>13.940256591502639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47356</v>
      </c>
      <c r="T1595" s="43">
        <f ca="1">_xll.BInterpol('Base CDI'!$H$4:$H$28,'Base CDI'!$J$4:$J$29,S1595,"Cubic","Extrapolate=Linear","MultiX=Average","Skip=True","Sort=True")</f>
        <v>14.179901968780246</v>
      </c>
      <c r="U1595" s="43">
        <f ca="1">_xll.BInterpol('Base CDI'!$H$4:$H$28,'Base CDI'!$I$4:$I$29,S1595,"Cubic","Extrapolate=Linear","MultiX=Average","Skip=True","Sort=True")</f>
        <v>13.940780057290993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47357</v>
      </c>
      <c r="T1596" s="43">
        <f ca="1">_xll.BInterpol('Base CDI'!$H$4:$H$28,'Base CDI'!$J$4:$J$29,S1596,"Cubic","Extrapolate=Linear","MultiX=Average","Skip=True","Sort=True")</f>
        <v>14.180380121118281</v>
      </c>
      <c r="U1596" s="43">
        <f ca="1">_xll.BInterpol('Base CDI'!$H$4:$H$28,'Base CDI'!$I$4:$I$29,S1596,"Cubic","Extrapolate=Linear","MultiX=Average","Skip=True","Sort=True")</f>
        <v>13.941303238626832</v>
      </c>
    </row>
    <row r="1597" spans="16:21" x14ac:dyDescent="0.25">
      <c r="P1597" s="10">
        <v>36836</v>
      </c>
      <c r="Q1597">
        <v>5.783188</v>
      </c>
      <c r="S1597" s="42">
        <f t="shared" ca="1" si="29"/>
        <v>47358</v>
      </c>
      <c r="T1597" s="43">
        <f ca="1">_xll.BInterpol('Base CDI'!$H$4:$H$28,'Base CDI'!$J$4:$J$29,S1597,"Cubic","Extrapolate=Linear","MultiX=Average","Skip=True","Sort=True")</f>
        <v>14.180857964818475</v>
      </c>
      <c r="U1597" s="43">
        <f ca="1">_xll.BInterpol('Base CDI'!$H$4:$H$28,'Base CDI'!$I$4:$I$29,S1597,"Cubic","Extrapolate=Linear","MultiX=Average","Skip=True","Sort=True")</f>
        <v>13.941826132932981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47359</v>
      </c>
      <c r="T1598" s="43">
        <f ca="1">_xll.BInterpol('Base CDI'!$H$4:$H$28,'Base CDI'!$J$4:$J$29,S1598,"Cubic","Extrapolate=Linear","MultiX=Average","Skip=True","Sort=True")</f>
        <v>14.18133549691804</v>
      </c>
      <c r="U1598" s="43">
        <f ca="1">_xll.BInterpol('Base CDI'!$H$4:$H$28,'Base CDI'!$I$4:$I$29,S1598,"Cubic","Extrapolate=Linear","MultiX=Average","Skip=True","Sort=True")</f>
        <v>13.942348737632269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47360</v>
      </c>
      <c r="T1599" s="43">
        <f ca="1">_xll.BInterpol('Base CDI'!$H$4:$H$28,'Base CDI'!$J$4:$J$29,S1599,"Cubic","Extrapolate=Linear","MultiX=Average","Skip=True","Sort=True")</f>
        <v>14.181812714454187</v>
      </c>
      <c r="U1599" s="43">
        <f ca="1">_xll.BInterpol('Base CDI'!$H$4:$H$28,'Base CDI'!$I$4:$I$29,S1599,"Cubic","Extrapolate=Linear","MultiX=Average","Skip=True","Sort=True")</f>
        <v>13.94287105014752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47361</v>
      </c>
      <c r="T1600" s="43">
        <f ca="1">_xll.BInterpol('Base CDI'!$H$4:$H$28,'Base CDI'!$J$4:$J$29,S1600,"Cubic","Extrapolate=Linear","MultiX=Average","Skip=True","Sort=True")</f>
        <v>14.182289614464128</v>
      </c>
      <c r="U1600" s="43">
        <f ca="1">_xll.BInterpol('Base CDI'!$H$4:$H$28,'Base CDI'!$I$4:$I$29,S1600,"Cubic","Extrapolate=Linear","MultiX=Average","Skip=True","Sort=True")</f>
        <v>13.94339306790156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47362</v>
      </c>
      <c r="T1601" s="43">
        <f ca="1">_xll.BInterpol('Base CDI'!$H$4:$H$28,'Base CDI'!$J$4:$J$29,S1601,"Cubic","Extrapolate=Linear","MultiX=Average","Skip=True","Sort=True")</f>
        <v>14.182766193985076</v>
      </c>
      <c r="U1601" s="43">
        <f ca="1">_xll.BInterpol('Base CDI'!$H$4:$H$28,'Base CDI'!$I$4:$I$29,S1601,"Cubic","Extrapolate=Linear","MultiX=Average","Skip=True","Sort=True")</f>
        <v>13.943914788317217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47363</v>
      </c>
      <c r="T1602" s="43">
        <f ca="1">_xll.BInterpol('Base CDI'!$H$4:$H$28,'Base CDI'!$J$4:$J$29,S1602,"Cubic","Extrapolate=Linear","MultiX=Average","Skip=True","Sort=True")</f>
        <v>14.183242450054241</v>
      </c>
      <c r="U1602" s="43">
        <f ca="1">_xll.BInterpol('Base CDI'!$H$4:$H$28,'Base CDI'!$I$4:$I$29,S1602,"Cubic","Extrapolate=Linear","MultiX=Average","Skip=True","Sort=True")</f>
        <v>13.944436208817317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47364</v>
      </c>
      <c r="T1603" s="43">
        <f ca="1">_xll.BInterpol('Base CDI'!$H$4:$H$28,'Base CDI'!$J$4:$J$29,S1603,"Cubic","Extrapolate=Linear","MultiX=Average","Skip=True","Sort=True")</f>
        <v>14.183718379708834</v>
      </c>
      <c r="U1603" s="43">
        <f ca="1">_xll.BInterpol('Base CDI'!$H$4:$H$28,'Base CDI'!$I$4:$I$29,S1603,"Cubic","Extrapolate=Linear","MultiX=Average","Skip=True","Sort=True")</f>
        <v>13.944957326824687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47365</v>
      </c>
      <c r="T1604" s="43">
        <f ca="1">_xll.BInterpol('Base CDI'!$H$4:$H$28,'Base CDI'!$J$4:$J$29,S1604,"Cubic","Extrapolate=Linear","MultiX=Average","Skip=True","Sort=True")</f>
        <v>14.18419397998607</v>
      </c>
      <c r="U1604" s="43">
        <f ca="1">_xll.BInterpol('Base CDI'!$H$4:$H$28,'Base CDI'!$I$4:$I$29,S1604,"Cubic","Extrapolate=Linear","MultiX=Average","Skip=True","Sort=True")</f>
        <v>13.94547813976215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47366</v>
      </c>
      <c r="T1605" s="43">
        <f ca="1">_xll.BInterpol('Base CDI'!$H$4:$H$28,'Base CDI'!$J$4:$J$29,S1605,"Cubic","Extrapolate=Linear","MultiX=Average","Skip=True","Sort=True")</f>
        <v>14.184669247923157</v>
      </c>
      <c r="U1605" s="43">
        <f ca="1">_xll.BInterpol('Base CDI'!$H$4:$H$28,'Base CDI'!$I$4:$I$29,S1605,"Cubic","Extrapolate=Linear","MultiX=Average","Skip=True","Sort=True")</f>
        <v>13.945998645052537</v>
      </c>
    </row>
    <row r="1606" spans="16:21" x14ac:dyDescent="0.25">
      <c r="P1606" s="10">
        <v>36850</v>
      </c>
      <c r="Q1606">
        <v>5.814756</v>
      </c>
      <c r="S1606" s="42">
        <f t="shared" ca="1" si="29"/>
        <v>47367</v>
      </c>
      <c r="T1606" s="43">
        <f ca="1">_xll.BInterpol('Base CDI'!$H$4:$H$28,'Base CDI'!$J$4:$J$29,S1606,"Cubic","Extrapolate=Linear","MultiX=Average","Skip=True","Sort=True")</f>
        <v>14.185144180557309</v>
      </c>
      <c r="U1606" s="43">
        <f ca="1">_xll.BInterpol('Base CDI'!$H$4:$H$28,'Base CDI'!$I$4:$I$29,S1606,"Cubic","Extrapolate=Linear","MultiX=Average","Skip=True","Sort=True")</f>
        <v>13.946518840118671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47368</v>
      </c>
      <c r="T1607" s="43">
        <f ca="1">_xll.BInterpol('Base CDI'!$H$4:$H$28,'Base CDI'!$J$4:$J$29,S1607,"Cubic","Extrapolate=Linear","MultiX=Average","Skip=True","Sort=True")</f>
        <v>14.185618774925736</v>
      </c>
      <c r="U1607" s="43">
        <f ca="1">_xll.BInterpol('Base CDI'!$H$4:$H$28,'Base CDI'!$I$4:$I$29,S1607,"Cubic","Extrapolate=Linear","MultiX=Average","Skip=True","Sort=True")</f>
        <v>13.947038722383379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47369</v>
      </c>
      <c r="T1608" s="43">
        <f ca="1">_xll.BInterpol('Base CDI'!$H$4:$H$28,'Base CDI'!$J$4:$J$29,S1608,"Cubic","Extrapolate=Linear","MultiX=Average","Skip=True","Sort=True")</f>
        <v>14.186093028065651</v>
      </c>
      <c r="U1608" s="43">
        <f ca="1">_xll.BInterpol('Base CDI'!$H$4:$H$28,'Base CDI'!$I$4:$I$29,S1608,"Cubic","Extrapolate=Linear","MultiX=Average","Skip=True","Sort=True")</f>
        <v>13.947558289269487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47370</v>
      </c>
      <c r="T1609" s="43">
        <f ca="1">_xll.BInterpol('Base CDI'!$H$4:$H$28,'Base CDI'!$J$4:$J$29,S1609,"Cubic","Extrapolate=Linear","MultiX=Average","Skip=True","Sort=True")</f>
        <v>14.186566937014266</v>
      </c>
      <c r="U1609" s="43">
        <f ca="1">_xll.BInterpol('Base CDI'!$H$4:$H$28,'Base CDI'!$I$4:$I$29,S1609,"Cubic","Extrapolate=Linear","MultiX=Average","Skip=True","Sort=True")</f>
        <v>13.948077538199824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47371</v>
      </c>
      <c r="T1610" s="43">
        <f ca="1">_xll.BInterpol('Base CDI'!$H$4:$H$28,'Base CDI'!$J$4:$J$29,S1610,"Cubic","Extrapolate=Linear","MultiX=Average","Skip=True","Sort=True")</f>
        <v>14.187040498808791</v>
      </c>
      <c r="U1610" s="43">
        <f ca="1">_xll.BInterpol('Base CDI'!$H$4:$H$28,'Base CDI'!$I$4:$I$29,S1610,"Cubic","Extrapolate=Linear","MultiX=Average","Skip=True","Sort=True")</f>
        <v>13.948596466597213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47372</v>
      </c>
      <c r="T1611" s="43">
        <f ca="1">_xll.BInterpol('Base CDI'!$H$4:$H$28,'Base CDI'!$J$4:$J$29,S1611,"Cubic","Extrapolate=Linear","MultiX=Average","Skip=True","Sort=True")</f>
        <v>14.187513710486439</v>
      </c>
      <c r="U1611" s="43">
        <f ca="1">_xll.BInterpol('Base CDI'!$H$4:$H$28,'Base CDI'!$I$4:$I$29,S1611,"Cubic","Extrapolate=Linear","MultiX=Average","Skip=True","Sort=True")</f>
        <v>13.949115071884483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47373</v>
      </c>
      <c r="T1612" s="43">
        <f ca="1">_xll.BInterpol('Base CDI'!$H$4:$H$28,'Base CDI'!$J$4:$J$29,S1612,"Cubic","Extrapolate=Linear","MultiX=Average","Skip=True","Sort=True")</f>
        <v>14.187986569084421</v>
      </c>
      <c r="U1612" s="43">
        <f ca="1">_xll.BInterpol('Base CDI'!$H$4:$H$28,'Base CDI'!$I$4:$I$29,S1612,"Cubic","Extrapolate=Linear","MultiX=Average","Skip=True","Sort=True")</f>
        <v>13.949633351484458</v>
      </c>
    </row>
    <row r="1613" spans="16:21" x14ac:dyDescent="0.25">
      <c r="P1613" s="10">
        <v>36859</v>
      </c>
      <c r="Q1613">
        <v>5.839385</v>
      </c>
      <c r="S1613" s="42">
        <f t="shared" ca="1" si="30"/>
        <v>47374</v>
      </c>
      <c r="T1613" s="43">
        <f ca="1">_xll.BInterpol('Base CDI'!$H$4:$H$28,'Base CDI'!$J$4:$J$29,S1613,"Cubic","Extrapolate=Linear","MultiX=Average","Skip=True","Sort=True")</f>
        <v>14.188459071639947</v>
      </c>
      <c r="U1613" s="43">
        <f ca="1">_xll.BInterpol('Base CDI'!$H$4:$H$28,'Base CDI'!$I$4:$I$29,S1613,"Cubic","Extrapolate=Linear","MultiX=Average","Skip=True","Sort=True")</f>
        <v>13.950151302819966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47375</v>
      </c>
      <c r="T1614" s="43">
        <f ca="1">_xll.BInterpol('Base CDI'!$H$4:$H$28,'Base CDI'!$J$4:$J$29,S1614,"Cubic","Extrapolate=Linear","MultiX=Average","Skip=True","Sort=True")</f>
        <v>14.188931215190234</v>
      </c>
      <c r="U1614" s="43">
        <f ca="1">_xll.BInterpol('Base CDI'!$H$4:$H$28,'Base CDI'!$I$4:$I$29,S1614,"Cubic","Extrapolate=Linear","MultiX=Average","Skip=True","Sort=True")</f>
        <v>13.950668923313833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47376</v>
      </c>
      <c r="T1615" s="43">
        <f ca="1">_xll.BInterpol('Base CDI'!$H$4:$H$28,'Base CDI'!$J$4:$J$29,S1615,"Cubic","Extrapolate=Linear","MultiX=Average","Skip=True","Sort=True")</f>
        <v>14.189402996772488</v>
      </c>
      <c r="U1615" s="43">
        <f ca="1">_xll.BInterpol('Base CDI'!$H$4:$H$28,'Base CDI'!$I$4:$I$29,S1615,"Cubic","Extrapolate=Linear","MultiX=Average","Skip=True","Sort=True")</f>
        <v>13.951186210388885</v>
      </c>
    </row>
    <row r="1616" spans="16:21" x14ac:dyDescent="0.25">
      <c r="P1616" s="10">
        <v>36864</v>
      </c>
      <c r="Q1616">
        <v>5.849933</v>
      </c>
      <c r="S1616" s="42">
        <f t="shared" ca="1" si="30"/>
        <v>47377</v>
      </c>
      <c r="T1616" s="43">
        <f ca="1">_xll.BInterpol('Base CDI'!$H$4:$H$28,'Base CDI'!$J$4:$J$29,S1616,"Cubic","Extrapolate=Linear","MultiX=Average","Skip=True","Sort=True")</f>
        <v>14.189874413423924</v>
      </c>
      <c r="U1616" s="43">
        <f ca="1">_xll.BInterpol('Base CDI'!$H$4:$H$28,'Base CDI'!$I$4:$I$29,S1616,"Cubic","Extrapolate=Linear","MultiX=Average","Skip=True","Sort=True")</f>
        <v>13.951703161467949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47378</v>
      </c>
      <c r="T1617" s="43">
        <f ca="1">_xll.BInterpol('Base CDI'!$H$4:$H$28,'Base CDI'!$J$4:$J$29,S1617,"Cubic","Extrapolate=Linear","MultiX=Average","Skip=True","Sort=True")</f>
        <v>14.190345462181751</v>
      </c>
      <c r="U1617" s="43">
        <f ca="1">_xll.BInterpol('Base CDI'!$H$4:$H$28,'Base CDI'!$I$4:$I$29,S1617,"Cubic","Extrapolate=Linear","MultiX=Average","Skip=True","Sort=True")</f>
        <v>13.95221977397385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47379</v>
      </c>
      <c r="T1618" s="43">
        <f ca="1">_xll.BInterpol('Base CDI'!$H$4:$H$28,'Base CDI'!$J$4:$J$29,S1618,"Cubic","Extrapolate=Linear","MultiX=Average","Skip=True","Sort=True")</f>
        <v>14.190816140083184</v>
      </c>
      <c r="U1618" s="43">
        <f ca="1">_xll.BInterpol('Base CDI'!$H$4:$H$28,'Base CDI'!$I$4:$I$29,S1618,"Cubic","Extrapolate=Linear","MultiX=Average","Skip=True","Sort=True")</f>
        <v>13.952736045329415</v>
      </c>
    </row>
    <row r="1619" spans="16:21" x14ac:dyDescent="0.25">
      <c r="P1619" s="10">
        <v>36867</v>
      </c>
      <c r="Q1619">
        <v>5.860493</v>
      </c>
      <c r="S1619" s="42">
        <f t="shared" ca="1" si="30"/>
        <v>47380</v>
      </c>
      <c r="T1619" s="43">
        <f ca="1">_xll.BInterpol('Base CDI'!$H$4:$H$28,'Base CDI'!$J$4:$J$29,S1619,"Cubic","Extrapolate=Linear","MultiX=Average","Skip=True","Sort=True")</f>
        <v>14.191286444165431</v>
      </c>
      <c r="U1619" s="43">
        <f ca="1">_xll.BInterpol('Base CDI'!$H$4:$H$28,'Base CDI'!$I$4:$I$29,S1619,"Cubic","Extrapolate=Linear","MultiX=Average","Skip=True","Sort=True")</f>
        <v>13.953251972957471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47381</v>
      </c>
      <c r="T1620" s="43">
        <f ca="1">_xll.BInterpol('Base CDI'!$H$4:$H$28,'Base CDI'!$J$4:$J$29,S1620,"Cubic","Extrapolate=Linear","MultiX=Average","Skip=True","Sort=True")</f>
        <v>14.191756371465708</v>
      </c>
      <c r="U1620" s="43">
        <f ca="1">_xll.BInterpol('Base CDI'!$H$4:$H$28,'Base CDI'!$I$4:$I$29,S1620,"Cubic","Extrapolate=Linear","MultiX=Average","Skip=True","Sort=True")</f>
        <v>13.953767554280843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47382</v>
      </c>
      <c r="T1621" s="43">
        <f ca="1">_xll.BInterpol('Base CDI'!$H$4:$H$28,'Base CDI'!$J$4:$J$29,S1621,"Cubic","Extrapolate=Linear","MultiX=Average","Skip=True","Sort=True")</f>
        <v>14.192225919021222</v>
      </c>
      <c r="U1621" s="43">
        <f ca="1">_xll.BInterpol('Base CDI'!$H$4:$H$28,'Base CDI'!$I$4:$I$29,S1621,"Cubic","Extrapolate=Linear","MultiX=Average","Skip=True","Sort=True")</f>
        <v>13.954282786722359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47383</v>
      </c>
      <c r="T1622" s="43">
        <f ca="1">_xll.BInterpol('Base CDI'!$H$4:$H$28,'Base CDI'!$J$4:$J$29,S1622,"Cubic","Extrapolate=Linear","MultiX=Average","Skip=True","Sort=True")</f>
        <v>14.192695083869188</v>
      </c>
      <c r="U1622" s="43">
        <f ca="1">_xll.BInterpol('Base CDI'!$H$4:$H$28,'Base CDI'!$I$4:$I$29,S1622,"Cubic","Extrapolate=Linear","MultiX=Average","Skip=True","Sort=True")</f>
        <v>13.954797667704845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47384</v>
      </c>
      <c r="T1623" s="43">
        <f ca="1">_xll.BInterpol('Base CDI'!$H$4:$H$28,'Base CDI'!$J$4:$J$29,S1623,"Cubic","Extrapolate=Linear","MultiX=Average","Skip=True","Sort=True")</f>
        <v>14.193163863046816</v>
      </c>
      <c r="U1623" s="43">
        <f ca="1">_xll.BInterpol('Base CDI'!$H$4:$H$28,'Base CDI'!$I$4:$I$29,S1623,"Cubic","Extrapolate=Linear","MultiX=Average","Skip=True","Sort=True")</f>
        <v>13.955312194651126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47385</v>
      </c>
      <c r="T1624" s="43">
        <f ca="1">_xll.BInterpol('Base CDI'!$H$4:$H$28,'Base CDI'!$J$4:$J$29,S1624,"Cubic","Extrapolate=Linear","MultiX=Average","Skip=True","Sort=True")</f>
        <v>14.19363225359132</v>
      </c>
      <c r="U1624" s="43">
        <f ca="1">_xll.BInterpol('Base CDI'!$H$4:$H$28,'Base CDI'!$I$4:$I$29,S1624,"Cubic","Extrapolate=Linear","MultiX=Average","Skip=True","Sort=True")</f>
        <v>13.955826364984029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47386</v>
      </c>
      <c r="T1625" s="43">
        <f ca="1">_xll.BInterpol('Base CDI'!$H$4:$H$28,'Base CDI'!$J$4:$J$29,S1625,"Cubic","Extrapolate=Linear","MultiX=Average","Skip=True","Sort=True")</f>
        <v>14.194100252539908</v>
      </c>
      <c r="U1625" s="43">
        <f ca="1">_xll.BInterpol('Base CDI'!$H$4:$H$28,'Base CDI'!$I$4:$I$29,S1625,"Cubic","Extrapolate=Linear","MultiX=Average","Skip=True","Sort=True")</f>
        <v>13.956340176126382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47387</v>
      </c>
      <c r="T1626" s="43">
        <f ca="1">_xll.BInterpol('Base CDI'!$H$4:$H$28,'Base CDI'!$J$4:$J$29,S1626,"Cubic","Extrapolate=Linear","MultiX=Average","Skip=True","Sort=True")</f>
        <v>14.194567856929794</v>
      </c>
      <c r="U1626" s="43">
        <f ca="1">_xll.BInterpol('Base CDI'!$H$4:$H$28,'Base CDI'!$I$4:$I$29,S1626,"Cubic","Extrapolate=Linear","MultiX=Average","Skip=True","Sort=True")</f>
        <v>13.956853625501008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47388</v>
      </c>
      <c r="T1627" s="43">
        <f ca="1">_xll.BInterpol('Base CDI'!$H$4:$H$28,'Base CDI'!$J$4:$J$29,S1627,"Cubic","Extrapolate=Linear","MultiX=Average","Skip=True","Sort=True")</f>
        <v>14.195035063798189</v>
      </c>
      <c r="U1627" s="43">
        <f ca="1">_xll.BInterpol('Base CDI'!$H$4:$H$28,'Base CDI'!$I$4:$I$29,S1627,"Cubic","Extrapolate=Linear","MultiX=Average","Skip=True","Sort=True")</f>
        <v>13.957366710530737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47389</v>
      </c>
      <c r="T1628" s="43">
        <f ca="1">_xll.BInterpol('Base CDI'!$H$4:$H$28,'Base CDI'!$J$4:$J$29,S1628,"Cubic","Extrapolate=Linear","MultiX=Average","Skip=True","Sort=True")</f>
        <v>14.195501870182305</v>
      </c>
      <c r="U1628" s="43">
        <f ca="1">_xll.BInterpol('Base CDI'!$H$4:$H$28,'Base CDI'!$I$4:$I$29,S1628,"Cubic","Extrapolate=Linear","MultiX=Average","Skip=True","Sort=True")</f>
        <v>13.957879428638392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47390</v>
      </c>
      <c r="T1629" s="43">
        <f ca="1">_xll.BInterpol('Base CDI'!$H$4:$H$28,'Base CDI'!$J$4:$J$29,S1629,"Cubic","Extrapolate=Linear","MultiX=Average","Skip=True","Sort=True")</f>
        <v>14.195968273119355</v>
      </c>
      <c r="U1629" s="43">
        <f ca="1">_xll.BInterpol('Base CDI'!$H$4:$H$28,'Base CDI'!$I$4:$I$29,S1629,"Cubic","Extrapolate=Linear","MultiX=Average","Skip=True","Sort=True")</f>
        <v>13.958391777246803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47391</v>
      </c>
      <c r="T1630" s="43">
        <f ca="1">_xll.BInterpol('Base CDI'!$H$4:$H$28,'Base CDI'!$J$4:$J$29,S1630,"Cubic","Extrapolate=Linear","MultiX=Average","Skip=True","Sort=True")</f>
        <v>14.196434269646547</v>
      </c>
      <c r="U1630" s="43">
        <f ca="1">_xll.BInterpol('Base CDI'!$H$4:$H$28,'Base CDI'!$I$4:$I$29,S1630,"Cubic","Extrapolate=Linear","MultiX=Average","Skip=True","Sort=True")</f>
        <v>13.958903753778793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47392</v>
      </c>
      <c r="T1631" s="43">
        <f ca="1">_xll.BInterpol('Base CDI'!$H$4:$H$28,'Base CDI'!$J$4:$J$29,S1631,"Cubic","Extrapolate=Linear","MultiX=Average","Skip=True","Sort=True")</f>
        <v>14.196899856801096</v>
      </c>
      <c r="U1631" s="43">
        <f ca="1">_xll.BInterpol('Base CDI'!$H$4:$H$28,'Base CDI'!$I$4:$I$29,S1631,"Cubic","Extrapolate=Linear","MultiX=Average","Skip=True","Sort=True")</f>
        <v>13.959415355657191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47393</v>
      </c>
      <c r="T1632" s="43">
        <f ca="1">_xll.BInterpol('Base CDI'!$H$4:$H$28,'Base CDI'!$J$4:$J$29,S1632,"Cubic","Extrapolate=Linear","MultiX=Average","Skip=True","Sort=True")</f>
        <v>14.197365031620214</v>
      </c>
      <c r="U1632" s="43">
        <f ca="1">_xll.BInterpol('Base CDI'!$H$4:$H$28,'Base CDI'!$I$4:$I$29,S1632,"Cubic","Extrapolate=Linear","MultiX=Average","Skip=True","Sort=True")</f>
        <v>13.95992658030482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47394</v>
      </c>
      <c r="T1633" s="43">
        <f ca="1">_xll.BInterpol('Base CDI'!$H$4:$H$28,'Base CDI'!$J$4:$J$29,S1633,"Cubic","Extrapolate=Linear","MultiX=Average","Skip=True","Sort=True")</f>
        <v>14.197829791141109</v>
      </c>
      <c r="U1633" s="43">
        <f ca="1">_xll.BInterpol('Base CDI'!$H$4:$H$28,'Base CDI'!$I$4:$I$29,S1633,"Cubic","Extrapolate=Linear","MultiX=Average","Skip=True","Sort=True")</f>
        <v>13.960437425144509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47395</v>
      </c>
      <c r="T1634" s="43">
        <f ca="1">_xll.BInterpol('Base CDI'!$H$4:$H$28,'Base CDI'!$J$4:$J$29,S1634,"Cubic","Extrapolate=Linear","MultiX=Average","Skip=True","Sort=True")</f>
        <v>14.198294132400996</v>
      </c>
      <c r="U1634" s="43">
        <f ca="1">_xll.BInterpol('Base CDI'!$H$4:$H$28,'Base CDI'!$I$4:$I$29,S1634,"Cubic","Extrapolate=Linear","MultiX=Average","Skip=True","Sort=True")</f>
        <v>13.960947887599085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47396</v>
      </c>
      <c r="T1635" s="43">
        <f ca="1">_xll.BInterpol('Base CDI'!$H$4:$H$28,'Base CDI'!$J$4:$J$29,S1635,"Cubic","Extrapolate=Linear","MultiX=Average","Skip=True","Sort=True")</f>
        <v>14.198758052437086</v>
      </c>
      <c r="U1635" s="43">
        <f ca="1">_xll.BInterpol('Base CDI'!$H$4:$H$28,'Base CDI'!$I$4:$I$29,S1635,"Cubic","Extrapolate=Linear","MultiX=Average","Skip=True","Sort=True")</f>
        <v>13.961457965091371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47397</v>
      </c>
      <c r="T1636" s="43">
        <f ca="1">_xll.BInterpol('Base CDI'!$H$4:$H$28,'Base CDI'!$J$4:$J$29,S1636,"Cubic","Extrapolate=Linear","MultiX=Average","Skip=True","Sort=True")</f>
        <v>14.199221548286589</v>
      </c>
      <c r="U1636" s="43">
        <f ca="1">_xll.BInterpol('Base CDI'!$H$4:$H$28,'Base CDI'!$I$4:$I$29,S1636,"Cubic","Extrapolate=Linear","MultiX=Average","Skip=True","Sort=True")</f>
        <v>13.961967655044196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47398</v>
      </c>
      <c r="T1637" s="43">
        <f ca="1">_xll.BInterpol('Base CDI'!$H$4:$H$28,'Base CDI'!$J$4:$J$29,S1637,"Cubic","Extrapolate=Linear","MultiX=Average","Skip=True","Sort=True")</f>
        <v>14.199684616986719</v>
      </c>
      <c r="U1637" s="43">
        <f ca="1">_xll.BInterpol('Base CDI'!$H$4:$H$28,'Base CDI'!$I$4:$I$29,S1637,"Cubic","Extrapolate=Linear","MultiX=Average","Skip=True","Sort=True")</f>
        <v>13.962476954880387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47399</v>
      </c>
      <c r="T1638" s="43">
        <f ca="1">_xll.BInterpol('Base CDI'!$H$4:$H$28,'Base CDI'!$J$4:$J$29,S1638,"Cubic","Extrapolate=Linear","MultiX=Average","Skip=True","Sort=True")</f>
        <v>14.200147255574686</v>
      </c>
      <c r="U1638" s="43">
        <f ca="1">_xll.BInterpol('Base CDI'!$H$4:$H$28,'Base CDI'!$I$4:$I$29,S1638,"Cubic","Extrapolate=Linear","MultiX=Average","Skip=True","Sort=True")</f>
        <v>13.962985862022768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47400</v>
      </c>
      <c r="T1639" s="43">
        <f ca="1">_xll.BInterpol('Base CDI'!$H$4:$H$28,'Base CDI'!$J$4:$J$29,S1639,"Cubic","Extrapolate=Linear","MultiX=Average","Skip=True","Sort=True")</f>
        <v>14.200609461087701</v>
      </c>
      <c r="U1639" s="43">
        <f ca="1">_xll.BInterpol('Base CDI'!$H$4:$H$28,'Base CDI'!$I$4:$I$29,S1639,"Cubic","Extrapolate=Linear","MultiX=Average","Skip=True","Sort=True")</f>
        <v>13.963494373894166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47401</v>
      </c>
      <c r="T1640" s="43">
        <f ca="1">_xll.BInterpol('Base CDI'!$H$4:$H$28,'Base CDI'!$J$4:$J$29,S1640,"Cubic","Extrapolate=Linear","MultiX=Average","Skip=True","Sort=True")</f>
        <v>14.201071230562979</v>
      </c>
      <c r="U1640" s="43">
        <f ca="1">_xll.BInterpol('Base CDI'!$H$4:$H$28,'Base CDI'!$I$4:$I$29,S1640,"Cubic","Extrapolate=Linear","MultiX=Average","Skip=True","Sort=True")</f>
        <v>13.964002487917409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47402</v>
      </c>
      <c r="T1641" s="43">
        <f ca="1">_xll.BInterpol('Base CDI'!$H$4:$H$28,'Base CDI'!$J$4:$J$29,S1641,"Cubic","Extrapolate=Linear","MultiX=Average","Skip=True","Sort=True")</f>
        <v>14.20153256103773</v>
      </c>
      <c r="U1641" s="43">
        <f ca="1">_xll.BInterpol('Base CDI'!$H$4:$H$28,'Base CDI'!$I$4:$I$29,S1641,"Cubic","Extrapolate=Linear","MultiX=Average","Skip=True","Sort=True")</f>
        <v>13.964510201515321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47403</v>
      </c>
      <c r="T1642" s="43">
        <f ca="1">_xll.BInterpol('Base CDI'!$H$4:$H$28,'Base CDI'!$J$4:$J$29,S1642,"Cubic","Extrapolate=Linear","MultiX=Average","Skip=True","Sort=True")</f>
        <v>14.201993449549164</v>
      </c>
      <c r="U1642" s="43">
        <f ca="1">_xll.BInterpol('Base CDI'!$H$4:$H$28,'Base CDI'!$I$4:$I$29,S1642,"Cubic","Extrapolate=Linear","MultiX=Average","Skip=True","Sort=True")</f>
        <v>13.96501751211073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47404</v>
      </c>
      <c r="T1643" s="43">
        <f ca="1">_xll.BInterpol('Base CDI'!$H$4:$H$28,'Base CDI'!$J$4:$J$29,S1643,"Cubic","Extrapolate=Linear","MultiX=Average","Skip=True","Sort=True")</f>
        <v>14.202453893134495</v>
      </c>
      <c r="U1643" s="43">
        <f ca="1">_xll.BInterpol('Base CDI'!$H$4:$H$28,'Base CDI'!$I$4:$I$29,S1643,"Cubic","Extrapolate=Linear","MultiX=Average","Skip=True","Sort=True")</f>
        <v>13.965524417126462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47405</v>
      </c>
      <c r="T1644" s="43">
        <f ca="1">_xll.BInterpol('Base CDI'!$H$4:$H$28,'Base CDI'!$J$4:$J$29,S1644,"Cubic","Extrapolate=Linear","MultiX=Average","Skip=True","Sort=True")</f>
        <v>14.202913888830931</v>
      </c>
      <c r="U1644" s="43">
        <f ca="1">_xll.BInterpol('Base CDI'!$H$4:$H$28,'Base CDI'!$I$4:$I$29,S1644,"Cubic","Extrapolate=Linear","MultiX=Average","Skip=True","Sort=True")</f>
        <v>13.966030913985342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47406</v>
      </c>
      <c r="T1645" s="43">
        <f ca="1">_xll.BInterpol('Base CDI'!$H$4:$H$28,'Base CDI'!$J$4:$J$29,S1645,"Cubic","Extrapolate=Linear","MultiX=Average","Skip=True","Sort=True")</f>
        <v>14.203373433675688</v>
      </c>
      <c r="U1645" s="43">
        <f ca="1">_xll.BInterpol('Base CDI'!$H$4:$H$28,'Base CDI'!$I$4:$I$29,S1645,"Cubic","Extrapolate=Linear","MultiX=Average","Skip=True","Sort=True")</f>
        <v>13.966537000110199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47407</v>
      </c>
      <c r="T1646" s="43">
        <f ca="1">_xll.BInterpol('Base CDI'!$H$4:$H$28,'Base CDI'!$J$4:$J$29,S1646,"Cubic","Extrapolate=Linear","MultiX=Average","Skip=True","Sort=True")</f>
        <v>14.203832524705977</v>
      </c>
      <c r="U1646" s="43">
        <f ca="1">_xll.BInterpol('Base CDI'!$H$4:$H$28,'Base CDI'!$I$4:$I$29,S1646,"Cubic","Extrapolate=Linear","MultiX=Average","Skip=True","Sort=True")</f>
        <v>13.967042672923856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47408</v>
      </c>
      <c r="T1647" s="43">
        <f ca="1">_xll.BInterpol('Base CDI'!$H$4:$H$28,'Base CDI'!$J$4:$J$29,S1647,"Cubic","Extrapolate=Linear","MultiX=Average","Skip=True","Sort=True")</f>
        <v>14.204291158959007</v>
      </c>
      <c r="U1647" s="43">
        <f ca="1">_xll.BInterpol('Base CDI'!$H$4:$H$28,'Base CDI'!$I$4:$I$29,S1647,"Cubic","Extrapolate=Linear","MultiX=Average","Skip=True","Sort=True")</f>
        <v>13.967547929849143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47409</v>
      </c>
      <c r="T1648" s="43">
        <f ca="1">_xll.BInterpol('Base CDI'!$H$4:$H$28,'Base CDI'!$J$4:$J$29,S1648,"Cubic","Extrapolate=Linear","MultiX=Average","Skip=True","Sort=True")</f>
        <v>14.204749333471993</v>
      </c>
      <c r="U1648" s="43">
        <f ca="1">_xll.BInterpol('Base CDI'!$H$4:$H$28,'Base CDI'!$I$4:$I$29,S1648,"Cubic","Extrapolate=Linear","MultiX=Average","Skip=True","Sort=True")</f>
        <v>13.968052768308883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47410</v>
      </c>
      <c r="T1649" s="43">
        <f ca="1">_xll.BInterpol('Base CDI'!$H$4:$H$28,'Base CDI'!$J$4:$J$29,S1649,"Cubic","Extrapolate=Linear","MultiX=Average","Skip=True","Sort=True")</f>
        <v>14.205207045282144</v>
      </c>
      <c r="U1649" s="43">
        <f ca="1">_xll.BInterpol('Base CDI'!$H$4:$H$28,'Base CDI'!$I$4:$I$29,S1649,"Cubic","Extrapolate=Linear","MultiX=Average","Skip=True","Sort=True")</f>
        <v>13.968557185725905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47411</v>
      </c>
      <c r="T1650" s="43">
        <f ca="1">_xll.BInterpol('Base CDI'!$H$4:$H$28,'Base CDI'!$J$4:$J$29,S1650,"Cubic","Extrapolate=Linear","MultiX=Average","Skip=True","Sort=True")</f>
        <v>14.205664291426672</v>
      </c>
      <c r="U1650" s="43">
        <f ca="1">_xll.BInterpol('Base CDI'!$H$4:$H$28,'Base CDI'!$I$4:$I$29,S1650,"Cubic","Extrapolate=Linear","MultiX=Average","Skip=True","Sort=True")</f>
        <v>13.969061179523033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47412</v>
      </c>
      <c r="T1651" s="43">
        <f ca="1">_xll.BInterpol('Base CDI'!$H$4:$H$28,'Base CDI'!$J$4:$J$29,S1651,"Cubic","Extrapolate=Linear","MultiX=Average","Skip=True","Sort=True")</f>
        <v>14.206121068942791</v>
      </c>
      <c r="U1651" s="43">
        <f ca="1">_xll.BInterpol('Base CDI'!$H$4:$H$28,'Base CDI'!$I$4:$I$29,S1651,"Cubic","Extrapolate=Linear","MultiX=Average","Skip=True","Sort=True")</f>
        <v>13.969564747123096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47413</v>
      </c>
      <c r="T1652" s="43">
        <f ca="1">_xll.BInterpol('Base CDI'!$H$4:$H$28,'Base CDI'!$J$4:$J$29,S1652,"Cubic","Extrapolate=Linear","MultiX=Average","Skip=True","Sort=True")</f>
        <v>14.20657737486771</v>
      </c>
      <c r="U1652" s="43">
        <f ca="1">_xll.BInterpol('Base CDI'!$H$4:$H$28,'Base CDI'!$I$4:$I$29,S1652,"Cubic","Extrapolate=Linear","MultiX=Average","Skip=True","Sort=True")</f>
        <v>13.970067885948918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47414</v>
      </c>
      <c r="T1653" s="43">
        <f ca="1">_xll.BInterpol('Base CDI'!$H$4:$H$28,'Base CDI'!$J$4:$J$29,S1653,"Cubic","Extrapolate=Linear","MultiX=Average","Skip=True","Sort=True")</f>
        <v>14.20703320623864</v>
      </c>
      <c r="U1653" s="43">
        <f ca="1">_xll.BInterpol('Base CDI'!$H$4:$H$28,'Base CDI'!$I$4:$I$29,S1653,"Cubic","Extrapolate=Linear","MultiX=Average","Skip=True","Sort=True")</f>
        <v>13.970570593423325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47415</v>
      </c>
      <c r="T1654" s="43">
        <f ca="1">_xll.BInterpol('Base CDI'!$H$4:$H$28,'Base CDI'!$J$4:$J$29,S1654,"Cubic","Extrapolate=Linear","MultiX=Average","Skip=True","Sort=True")</f>
        <v>14.207488560092797</v>
      </c>
      <c r="U1654" s="43">
        <f ca="1">_xll.BInterpol('Base CDI'!$H$4:$H$28,'Base CDI'!$I$4:$I$29,S1654,"Cubic","Extrapolate=Linear","MultiX=Average","Skip=True","Sort=True")</f>
        <v>13.971072866969147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47416</v>
      </c>
      <c r="T1655" s="43">
        <f ca="1">_xll.BInterpol('Base CDI'!$H$4:$H$28,'Base CDI'!$J$4:$J$29,S1655,"Cubic","Extrapolate=Linear","MultiX=Average","Skip=True","Sort=True")</f>
        <v>14.207943433467388</v>
      </c>
      <c r="U1655" s="43">
        <f ca="1">_xll.BInterpol('Base CDI'!$H$4:$H$28,'Base CDI'!$I$4:$I$29,S1655,"Cubic","Extrapolate=Linear","MultiX=Average","Skip=True","Sort=True")</f>
        <v>13.971574704009207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47417</v>
      </c>
      <c r="T1656" s="43">
        <f ca="1">_xll.BInterpol('Base CDI'!$H$4:$H$28,'Base CDI'!$J$4:$J$29,S1656,"Cubic","Extrapolate=Linear","MultiX=Average","Skip=True","Sort=True")</f>
        <v>14.208397823399627</v>
      </c>
      <c r="U1656" s="43">
        <f ca="1">_xll.BInterpol('Base CDI'!$H$4:$H$28,'Base CDI'!$I$4:$I$29,S1656,"Cubic","Extrapolate=Linear","MultiX=Average","Skip=True","Sort=True")</f>
        <v>13.972076101966332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47418</v>
      </c>
      <c r="T1657" s="43">
        <f ca="1">_xll.BInterpol('Base CDI'!$H$4:$H$28,'Base CDI'!$J$4:$J$29,S1657,"Cubic","Extrapolate=Linear","MultiX=Average","Skip=True","Sort=True")</f>
        <v>14.208851726926726</v>
      </c>
      <c r="U1657" s="43">
        <f ca="1">_xll.BInterpol('Base CDI'!$H$4:$H$28,'Base CDI'!$I$4:$I$29,S1657,"Cubic","Extrapolate=Linear","MultiX=Average","Skip=True","Sort=True")</f>
        <v>13.972577058263347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47419</v>
      </c>
      <c r="T1658" s="43">
        <f ca="1">_xll.BInterpol('Base CDI'!$H$4:$H$28,'Base CDI'!$J$4:$J$29,S1658,"Cubic","Extrapolate=Linear","MultiX=Average","Skip=True","Sort=True")</f>
        <v>14.209305141085895</v>
      </c>
      <c r="U1658" s="43">
        <f ca="1">_xll.BInterpol('Base CDI'!$H$4:$H$28,'Base CDI'!$I$4:$I$29,S1658,"Cubic","Extrapolate=Linear","MultiX=Average","Skip=True","Sort=True")</f>
        <v>13.973077570323083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47420</v>
      </c>
      <c r="T1659" s="43">
        <f ca="1">_xll.BInterpol('Base CDI'!$H$4:$H$28,'Base CDI'!$J$4:$J$29,S1659,"Cubic","Extrapolate=Linear","MultiX=Average","Skip=True","Sort=True")</f>
        <v>14.209758062914347</v>
      </c>
      <c r="U1659" s="43">
        <f ca="1">_xll.BInterpol('Base CDI'!$H$4:$H$28,'Base CDI'!$I$4:$I$29,S1659,"Cubic","Extrapolate=Linear","MultiX=Average","Skip=True","Sort=True")</f>
        <v>13.973577635568361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47421</v>
      </c>
      <c r="T1660" s="43">
        <f ca="1">_xll.BInterpol('Base CDI'!$H$4:$H$28,'Base CDI'!$J$4:$J$29,S1660,"Cubic","Extrapolate=Linear","MultiX=Average","Skip=True","Sort=True")</f>
        <v>14.210210489449294</v>
      </c>
      <c r="U1660" s="43">
        <f ca="1">_xll.BInterpol('Base CDI'!$H$4:$H$28,'Base CDI'!$I$4:$I$29,S1660,"Cubic","Extrapolate=Linear","MultiX=Average","Skip=True","Sort=True")</f>
        <v>13.974077251422012</v>
      </c>
    </row>
    <row r="1661" spans="16:21" x14ac:dyDescent="0.25">
      <c r="P1661" s="10">
        <v>36929</v>
      </c>
      <c r="Q1661">
        <v>6.004003</v>
      </c>
      <c r="S1661" s="42">
        <f t="shared" ca="1" si="30"/>
        <v>47422</v>
      </c>
      <c r="T1661" s="43">
        <f ca="1">_xll.BInterpol('Base CDI'!$H$4:$H$28,'Base CDI'!$J$4:$J$29,S1661,"Cubic","Extrapolate=Linear","MultiX=Average","Skip=True","Sort=True")</f>
        <v>14.210662417727946</v>
      </c>
      <c r="U1661" s="43">
        <f ca="1">_xll.BInterpol('Base CDI'!$H$4:$H$28,'Base CDI'!$I$4:$I$29,S1661,"Cubic","Extrapolate=Linear","MultiX=Average","Skip=True","Sort=True")</f>
        <v>13.974576415306858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47423</v>
      </c>
      <c r="T1662" s="43">
        <f ca="1">_xll.BInterpol('Base CDI'!$H$4:$H$28,'Base CDI'!$J$4:$J$29,S1662,"Cubic","Extrapolate=Linear","MultiX=Average","Skip=True","Sort=True")</f>
        <v>14.211113844787517</v>
      </c>
      <c r="U1662" s="43">
        <f ca="1">_xll.BInterpol('Base CDI'!$H$4:$H$28,'Base CDI'!$I$4:$I$29,S1662,"Cubic","Extrapolate=Linear","MultiX=Average","Skip=True","Sort=True")</f>
        <v>13.975075124645727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47424</v>
      </c>
      <c r="T1663" s="43">
        <f ca="1">_xll.BInterpol('Base CDI'!$H$4:$H$28,'Base CDI'!$J$4:$J$29,S1663,"Cubic","Extrapolate=Linear","MultiX=Average","Skip=True","Sort=True")</f>
        <v>14.211564767665216</v>
      </c>
      <c r="U1663" s="43">
        <f ca="1">_xll.BInterpol('Base CDI'!$H$4:$H$28,'Base CDI'!$I$4:$I$29,S1663,"Cubic","Extrapolate=Linear","MultiX=Average","Skip=True","Sort=True")</f>
        <v>13.975573376861448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47425</v>
      </c>
      <c r="T1664" s="43">
        <f ca="1">_xll.BInterpol('Base CDI'!$H$4:$H$28,'Base CDI'!$J$4:$J$29,S1664,"Cubic","Extrapolate=Linear","MultiX=Average","Skip=True","Sort=True")</f>
        <v>14.212015183398258</v>
      </c>
      <c r="U1664" s="43">
        <f ca="1">_xll.BInterpol('Base CDI'!$H$4:$H$28,'Base CDI'!$I$4:$I$29,S1664,"Cubic","Extrapolate=Linear","MultiX=Average","Skip=True","Sort=True")</f>
        <v>13.976071169376842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47426</v>
      </c>
      <c r="T1665" s="43">
        <f ca="1">_xll.BInterpol('Base CDI'!$H$4:$H$28,'Base CDI'!$J$4:$J$29,S1665,"Cubic","Extrapolate=Linear","MultiX=Average","Skip=True","Sort=True")</f>
        <v>14.21246508902385</v>
      </c>
      <c r="U1665" s="43">
        <f ca="1">_xll.BInterpol('Base CDI'!$H$4:$H$28,'Base CDI'!$I$4:$I$29,S1665,"Cubic","Extrapolate=Linear","MultiX=Average","Skip=True","Sort=True")</f>
        <v>13.976568499614739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47427</v>
      </c>
      <c r="T1666" s="43">
        <f ca="1">_xll.BInterpol('Base CDI'!$H$4:$H$28,'Base CDI'!$J$4:$J$29,S1666,"Cubic","Extrapolate=Linear","MultiX=Average","Skip=True","Sort=True")</f>
        <v>14.212914481579208</v>
      </c>
      <c r="U1666" s="43">
        <f ca="1">_xll.BInterpol('Base CDI'!$H$4:$H$28,'Base CDI'!$I$4:$I$29,S1666,"Cubic","Extrapolate=Linear","MultiX=Average","Skip=True","Sort=True")</f>
        <v>13.977065364997966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47428</v>
      </c>
      <c r="T1667" s="43">
        <f ca="1">_xll.BInterpol('Base CDI'!$H$4:$H$28,'Base CDI'!$J$4:$J$29,S1667,"Cubic","Extrapolate=Linear","MultiX=Average","Skip=True","Sort=True")</f>
        <v>14.213363358101541</v>
      </c>
      <c r="U1667" s="43">
        <f ca="1">_xll.BInterpol('Base CDI'!$H$4:$H$28,'Base CDI'!$I$4:$I$29,S1667,"Cubic","Extrapolate=Linear","MultiX=Average","Skip=True","Sort=True")</f>
        <v>13.977561762949348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47429</v>
      </c>
      <c r="T1668" s="43">
        <f ca="1">_xll.BInterpol('Base CDI'!$H$4:$H$28,'Base CDI'!$J$4:$J$29,S1668,"Cubic","Extrapolate=Linear","MultiX=Average","Skip=True","Sort=True")</f>
        <v>14.213811715628061</v>
      </c>
      <c r="U1668" s="43">
        <f ca="1">_xll.BInterpol('Base CDI'!$H$4:$H$28,'Base CDI'!$I$4:$I$29,S1668,"Cubic","Extrapolate=Linear","MultiX=Average","Skip=True","Sort=True")</f>
        <v>13.978057690891712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47430</v>
      </c>
      <c r="T1669" s="43">
        <f ca="1">_xll.BInterpol('Base CDI'!$H$4:$H$28,'Base CDI'!$J$4:$J$29,S1669,"Cubic","Extrapolate=Linear","MultiX=Average","Skip=True","Sort=True")</f>
        <v>14.214259551195982</v>
      </c>
      <c r="U1669" s="43">
        <f ca="1">_xll.BInterpol('Base CDI'!$H$4:$H$28,'Base CDI'!$I$4:$I$29,S1669,"Cubic","Extrapolate=Linear","MultiX=Average","Skip=True","Sort=True")</f>
        <v>13.978553146247881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47431</v>
      </c>
      <c r="T1670" s="43">
        <f ca="1">_xll.BInterpol('Base CDI'!$H$4:$H$28,'Base CDI'!$J$4:$J$29,S1670,"Cubic","Extrapolate=Linear","MultiX=Average","Skip=True","Sort=True")</f>
        <v>14.214706861842513</v>
      </c>
      <c r="U1670" s="43">
        <f ca="1">_xll.BInterpol('Base CDI'!$H$4:$H$28,'Base CDI'!$I$4:$I$29,S1670,"Cubic","Extrapolate=Linear","MultiX=Average","Skip=True","Sort=True")</f>
        <v>13.979048126440686</v>
      </c>
    </row>
    <row r="1671" spans="16:21" x14ac:dyDescent="0.25">
      <c r="P1671" s="10">
        <v>36943</v>
      </c>
      <c r="Q1671">
        <v>6.037623</v>
      </c>
      <c r="S1671" s="42">
        <f t="shared" ca="1" si="30"/>
        <v>47432</v>
      </c>
      <c r="T1671" s="43">
        <f ca="1">_xll.BInterpol('Base CDI'!$H$4:$H$28,'Base CDI'!$J$4:$J$29,S1671,"Cubic","Extrapolate=Linear","MultiX=Average","Skip=True","Sort=True")</f>
        <v>14.215153644604868</v>
      </c>
      <c r="U1671" s="43">
        <f ca="1">_xll.BInterpol('Base CDI'!$H$4:$H$28,'Base CDI'!$I$4:$I$29,S1671,"Cubic","Extrapolate=Linear","MultiX=Average","Skip=True","Sort=True")</f>
        <v>13.979542628892952</v>
      </c>
    </row>
    <row r="1672" spans="16:21" x14ac:dyDescent="0.25">
      <c r="P1672" s="10">
        <v>36944</v>
      </c>
      <c r="Q1672">
        <v>6.041004</v>
      </c>
      <c r="S1672" s="42">
        <f t="shared" ca="1" si="30"/>
        <v>47433</v>
      </c>
      <c r="T1672" s="43">
        <f ca="1">_xll.BInterpol('Base CDI'!$H$4:$H$28,'Base CDI'!$J$4:$J$29,S1672,"Cubic","Extrapolate=Linear","MultiX=Average","Skip=True","Sort=True")</f>
        <v>14.215599896520256</v>
      </c>
      <c r="U1672" s="43">
        <f ca="1">_xll.BInterpol('Base CDI'!$H$4:$H$28,'Base CDI'!$I$4:$I$29,S1672,"Cubic","Extrapolate=Linear","MultiX=Average","Skip=True","Sort=True")</f>
        <v>13.980036651027504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47434</v>
      </c>
      <c r="T1673" s="43">
        <f ca="1">_xll.BInterpol('Base CDI'!$H$4:$H$28,'Base CDI'!$J$4:$J$29,S1673,"Cubic","Extrapolate=Linear","MultiX=Average","Skip=True","Sort=True")</f>
        <v>14.216045614625891</v>
      </c>
      <c r="U1673" s="43">
        <f ca="1">_xll.BInterpol('Base CDI'!$H$4:$H$28,'Base CDI'!$I$4:$I$29,S1673,"Cubic","Extrapolate=Linear","MultiX=Average","Skip=True","Sort=True")</f>
        <v>13.980530190267169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47435</v>
      </c>
      <c r="T1674" s="43">
        <f ca="1">_xll.BInterpol('Base CDI'!$H$4:$H$28,'Base CDI'!$J$4:$J$29,S1674,"Cubic","Extrapolate=Linear","MultiX=Average","Skip=True","Sort=True")</f>
        <v>14.216490795958983</v>
      </c>
      <c r="U1674" s="43">
        <f ca="1">_xll.BInterpol('Base CDI'!$H$4:$H$28,'Base CDI'!$I$4:$I$29,S1674,"Cubic","Extrapolate=Linear","MultiX=Average","Skip=True","Sort=True")</f>
        <v>13.981023244034773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47436</v>
      </c>
      <c r="T1675" s="43">
        <f ca="1">_xll.BInterpol('Base CDI'!$H$4:$H$28,'Base CDI'!$J$4:$J$29,S1675,"Cubic","Extrapolate=Linear","MultiX=Average","Skip=True","Sort=True")</f>
        <v>14.216935437556744</v>
      </c>
      <c r="U1675" s="43">
        <f ca="1">_xll.BInterpol('Base CDI'!$H$4:$H$28,'Base CDI'!$I$4:$I$29,S1675,"Cubic","Extrapolate=Linear","MultiX=Average","Skip=True","Sort=True")</f>
        <v>13.981515809753143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47437</v>
      </c>
      <c r="T1676" s="43">
        <f ca="1">_xll.BInterpol('Base CDI'!$H$4:$H$28,'Base CDI'!$J$4:$J$29,S1676,"Cubic","Extrapolate=Linear","MultiX=Average","Skip=True","Sort=True")</f>
        <v>14.217379536456386</v>
      </c>
      <c r="U1676" s="43">
        <f ca="1">_xll.BInterpol('Base CDI'!$H$4:$H$28,'Base CDI'!$I$4:$I$29,S1676,"Cubic","Extrapolate=Linear","MultiX=Average","Skip=True","Sort=True")</f>
        <v>13.982007884845105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47438</v>
      </c>
      <c r="T1677" s="43">
        <f ca="1">_xll.BInterpol('Base CDI'!$H$4:$H$28,'Base CDI'!$J$4:$J$29,S1677,"Cubic","Extrapolate=Linear","MultiX=Average","Skip=True","Sort=True")</f>
        <v>14.217823089695122</v>
      </c>
      <c r="U1677" s="43">
        <f ca="1">_xll.BInterpol('Base CDI'!$H$4:$H$28,'Base CDI'!$I$4:$I$29,S1677,"Cubic","Extrapolate=Linear","MultiX=Average","Skip=True","Sort=True")</f>
        <v>13.982499466733486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47439</v>
      </c>
      <c r="T1678" s="43">
        <f ca="1">_xll.BInterpol('Base CDI'!$H$4:$H$28,'Base CDI'!$J$4:$J$29,S1678,"Cubic","Extrapolate=Linear","MultiX=Average","Skip=True","Sort=True")</f>
        <v>14.218266094310161</v>
      </c>
      <c r="U1678" s="43">
        <f ca="1">_xll.BInterpol('Base CDI'!$H$4:$H$28,'Base CDI'!$I$4:$I$29,S1678,"Cubic","Extrapolate=Linear","MultiX=Average","Skip=True","Sort=True")</f>
        <v>13.982990552841112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47440</v>
      </c>
      <c r="T1679" s="43">
        <f ca="1">_xll.BInterpol('Base CDI'!$H$4:$H$28,'Base CDI'!$J$4:$J$29,S1679,"Cubic","Extrapolate=Linear","MultiX=Average","Skip=True","Sort=True")</f>
        <v>14.218708547338718</v>
      </c>
      <c r="U1679" s="43">
        <f ca="1">_xll.BInterpol('Base CDI'!$H$4:$H$28,'Base CDI'!$I$4:$I$29,S1679,"Cubic","Extrapolate=Linear","MultiX=Average","Skip=True","Sort=True")</f>
        <v>13.983481140590809</v>
      </c>
    </row>
    <row r="1680" spans="16:21" x14ac:dyDescent="0.25">
      <c r="P1680" s="10">
        <v>36958</v>
      </c>
      <c r="Q1680">
        <v>6.068041</v>
      </c>
      <c r="S1680" s="42">
        <f t="shared" ca="1" si="31"/>
        <v>47441</v>
      </c>
      <c r="T1680" s="43">
        <f ca="1">_xll.BInterpol('Base CDI'!$H$4:$H$28,'Base CDI'!$J$4:$J$29,S1680,"Cubic","Extrapolate=Linear","MultiX=Average","Skip=True","Sort=True")</f>
        <v>14.219150445818</v>
      </c>
      <c r="U1680" s="43">
        <f ca="1">_xll.BInterpol('Base CDI'!$H$4:$H$28,'Base CDI'!$I$4:$I$29,S1680,"Cubic","Extrapolate=Linear","MultiX=Average","Skip=True","Sort=True")</f>
        <v>13.983971227405403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47442</v>
      </c>
      <c r="T1681" s="43">
        <f ca="1">_xll.BInterpol('Base CDI'!$H$4:$H$28,'Base CDI'!$J$4:$J$29,S1681,"Cubic","Extrapolate=Linear","MultiX=Average","Skip=True","Sort=True")</f>
        <v>14.219591786785223</v>
      </c>
      <c r="U1681" s="43">
        <f ca="1">_xll.BInterpol('Base CDI'!$H$4:$H$28,'Base CDI'!$I$4:$I$29,S1681,"Cubic","Extrapolate=Linear","MultiX=Average","Skip=True","Sort=True")</f>
        <v>13.984460810707722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47443</v>
      </c>
      <c r="T1682" s="43">
        <f ca="1">_xll.BInterpol('Base CDI'!$H$4:$H$28,'Base CDI'!$J$4:$J$29,S1682,"Cubic","Extrapolate=Linear","MultiX=Average","Skip=True","Sort=True")</f>
        <v>14.220032567277597</v>
      </c>
      <c r="U1682" s="43">
        <f ca="1">_xll.BInterpol('Base CDI'!$H$4:$H$28,'Base CDI'!$I$4:$I$29,S1682,"Cubic","Extrapolate=Linear","MultiX=Average","Skip=True","Sort=True")</f>
        <v>13.984949887920591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47444</v>
      </c>
      <c r="T1683" s="43">
        <f ca="1">_xll.BInterpol('Base CDI'!$H$4:$H$28,'Base CDI'!$J$4:$J$29,S1683,"Cubic","Extrapolate=Linear","MultiX=Average","Skip=True","Sort=True")</f>
        <v>14.220472784332333</v>
      </c>
      <c r="U1683" s="43">
        <f ca="1">_xll.BInterpol('Base CDI'!$H$4:$H$28,'Base CDI'!$I$4:$I$29,S1683,"Cubic","Extrapolate=Linear","MultiX=Average","Skip=True","Sort=True")</f>
        <v>13.985438456466834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47445</v>
      </c>
      <c r="T1684" s="43">
        <f ca="1">_xll.BInterpol('Base CDI'!$H$4:$H$28,'Base CDI'!$J$4:$J$29,S1684,"Cubic","Extrapolate=Linear","MultiX=Average","Skip=True","Sort=True")</f>
        <v>14.220912434986642</v>
      </c>
      <c r="U1684" s="43">
        <f ca="1">_xll.BInterpol('Base CDI'!$H$4:$H$28,'Base CDI'!$I$4:$I$29,S1684,"Cubic","Extrapolate=Linear","MultiX=Average","Skip=True","Sort=True")</f>
        <v>13.985926513769282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47446</v>
      </c>
      <c r="T1685" s="43">
        <f ca="1">_xll.BInterpol('Base CDI'!$H$4:$H$28,'Base CDI'!$J$4:$J$29,S1685,"Cubic","Extrapolate=Linear","MultiX=Average","Skip=True","Sort=True")</f>
        <v>14.221351516277739</v>
      </c>
      <c r="U1685" s="43">
        <f ca="1">_xll.BInterpol('Base CDI'!$H$4:$H$28,'Base CDI'!$I$4:$I$29,S1685,"Cubic","Extrapolate=Linear","MultiX=Average","Skip=True","Sort=True")</f>
        <v>13.98641405725076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47447</v>
      </c>
      <c r="T1686" s="43">
        <f ca="1">_xll.BInterpol('Base CDI'!$H$4:$H$28,'Base CDI'!$J$4:$J$29,S1686,"Cubic","Extrapolate=Linear","MultiX=Average","Skip=True","Sort=True")</f>
        <v>14.221790025242834</v>
      </c>
      <c r="U1686" s="43">
        <f ca="1">_xll.BInterpol('Base CDI'!$H$4:$H$28,'Base CDI'!$I$4:$I$29,S1686,"Cubic","Extrapolate=Linear","MultiX=Average","Skip=True","Sort=True")</f>
        <v>13.986901084334093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47448</v>
      </c>
      <c r="T1687" s="43">
        <f ca="1">_xll.BInterpol('Base CDI'!$H$4:$H$28,'Base CDI'!$J$4:$J$29,S1687,"Cubic","Extrapolate=Linear","MultiX=Average","Skip=True","Sort=True")</f>
        <v>14.222227958919138</v>
      </c>
      <c r="U1687" s="43">
        <f ca="1">_xll.BInterpol('Base CDI'!$H$4:$H$28,'Base CDI'!$I$4:$I$29,S1687,"Cubic","Extrapolate=Linear","MultiX=Average","Skip=True","Sort=True")</f>
        <v>13.987387592442108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47449</v>
      </c>
      <c r="T1688" s="43">
        <f ca="1">_xll.BInterpol('Base CDI'!$H$4:$H$28,'Base CDI'!$J$4:$J$29,S1688,"Cubic","Extrapolate=Linear","MultiX=Average","Skip=True","Sort=True")</f>
        <v>14.222665314343862</v>
      </c>
      <c r="U1688" s="43">
        <f ca="1">_xll.BInterpol('Base CDI'!$H$4:$H$28,'Base CDI'!$I$4:$I$29,S1688,"Cubic","Extrapolate=Linear","MultiX=Average","Skip=True","Sort=True")</f>
        <v>13.987873578997631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47450</v>
      </c>
      <c r="T1689" s="43">
        <f ca="1">_xll.BInterpol('Base CDI'!$H$4:$H$28,'Base CDI'!$J$4:$J$29,S1689,"Cubic","Extrapolate=Linear","MultiX=Average","Skip=True","Sort=True")</f>
        <v>14.223102088554221</v>
      </c>
      <c r="U1689" s="43">
        <f ca="1">_xll.BInterpol('Base CDI'!$H$4:$H$28,'Base CDI'!$I$4:$I$29,S1689,"Cubic","Extrapolate=Linear","MultiX=Average","Skip=True","Sort=True")</f>
        <v>13.988359041423488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47451</v>
      </c>
      <c r="T1690" s="43">
        <f ca="1">_xll.BInterpol('Base CDI'!$H$4:$H$28,'Base CDI'!$J$4:$J$29,S1690,"Cubic","Extrapolate=Linear","MultiX=Average","Skip=True","Sort=True")</f>
        <v>14.223538278587421</v>
      </c>
      <c r="U1690" s="43">
        <f ca="1">_xll.BInterpol('Base CDI'!$H$4:$H$28,'Base CDI'!$I$4:$I$29,S1690,"Cubic","Extrapolate=Linear","MultiX=Average","Skip=True","Sort=True")</f>
        <v>13.988843977142507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47452</v>
      </c>
      <c r="T1691" s="43">
        <f ca="1">_xll.BInterpol('Base CDI'!$H$4:$H$28,'Base CDI'!$J$4:$J$29,S1691,"Cubic","Extrapolate=Linear","MultiX=Average","Skip=True","Sort=True")</f>
        <v>14.22397388148068</v>
      </c>
      <c r="U1691" s="43">
        <f ca="1">_xll.BInterpol('Base CDI'!$H$4:$H$28,'Base CDI'!$I$4:$I$29,S1691,"Cubic","Extrapolate=Linear","MultiX=Average","Skip=True","Sort=True")</f>
        <v>13.989328383577512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47453</v>
      </c>
      <c r="T1692" s="43">
        <f ca="1">_xll.BInterpol('Base CDI'!$H$4:$H$28,'Base CDI'!$J$4:$J$29,S1692,"Cubic","Extrapolate=Linear","MultiX=Average","Skip=True","Sort=True")</f>
        <v>14.224408894271205</v>
      </c>
      <c r="U1692" s="43">
        <f ca="1">_xll.BInterpol('Base CDI'!$H$4:$H$28,'Base CDI'!$I$4:$I$29,S1692,"Cubic","Extrapolate=Linear","MultiX=Average","Skip=True","Sort=True")</f>
        <v>13.989812258151332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47454</v>
      </c>
      <c r="T1693" s="43">
        <f ca="1">_xll.BInterpol('Base CDI'!$H$4:$H$28,'Base CDI'!$J$4:$J$29,S1693,"Cubic","Extrapolate=Linear","MultiX=Average","Skip=True","Sort=True")</f>
        <v>14.22484331399621</v>
      </c>
      <c r="U1693" s="43">
        <f ca="1">_xll.BInterpol('Base CDI'!$H$4:$H$28,'Base CDI'!$I$4:$I$29,S1693,"Cubic","Extrapolate=Linear","MultiX=Average","Skip=True","Sort=True")</f>
        <v>13.99029559828679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47455</v>
      </c>
      <c r="T1694" s="43">
        <f ca="1">_xll.BInterpol('Base CDI'!$H$4:$H$28,'Base CDI'!$J$4:$J$29,S1694,"Cubic","Extrapolate=Linear","MultiX=Average","Skip=True","Sort=True")</f>
        <v>14.225277137692906</v>
      </c>
      <c r="U1694" s="43">
        <f ca="1">_xll.BInterpol('Base CDI'!$H$4:$H$28,'Base CDI'!$I$4:$I$29,S1694,"Cubic","Extrapolate=Linear","MultiX=Average","Skip=True","Sort=True")</f>
        <v>13.990778401406716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47456</v>
      </c>
      <c r="T1695" s="43">
        <f ca="1">_xll.BInterpol('Base CDI'!$H$4:$H$28,'Base CDI'!$J$4:$J$29,S1695,"Cubic","Extrapolate=Linear","MultiX=Average","Skip=True","Sort=True")</f>
        <v>14.225710362398505</v>
      </c>
      <c r="U1695" s="43">
        <f ca="1">_xll.BInterpol('Base CDI'!$H$4:$H$28,'Base CDI'!$I$4:$I$29,S1695,"Cubic","Extrapolate=Linear","MultiX=Average","Skip=True","Sort=True")</f>
        <v>13.991260664933936</v>
      </c>
    </row>
    <row r="1696" spans="16:21" x14ac:dyDescent="0.25">
      <c r="P1696" s="10">
        <v>36980</v>
      </c>
      <c r="Q1696">
        <v>6.12324</v>
      </c>
      <c r="S1696" s="42">
        <f t="shared" ca="1" si="31"/>
        <v>47457</v>
      </c>
      <c r="T1696" s="43">
        <f ca="1">_xll.BInterpol('Base CDI'!$H$4:$H$28,'Base CDI'!$J$4:$J$29,S1696,"Cubic","Extrapolate=Linear","MultiX=Average","Skip=True","Sort=True")</f>
        <v>14.226142985150219</v>
      </c>
      <c r="U1696" s="43">
        <f ca="1">_xll.BInterpol('Base CDI'!$H$4:$H$28,'Base CDI'!$I$4:$I$29,S1696,"Cubic","Extrapolate=Linear","MultiX=Average","Skip=True","Sort=True")</f>
        <v>13.991742386291273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47458</v>
      </c>
      <c r="T1697" s="43">
        <f ca="1">_xll.BInterpol('Base CDI'!$H$4:$H$28,'Base CDI'!$J$4:$J$29,S1697,"Cubic","Extrapolate=Linear","MultiX=Average","Skip=True","Sort=True")</f>
        <v>14.226575002985257</v>
      </c>
      <c r="U1697" s="43">
        <f ca="1">_xll.BInterpol('Base CDI'!$H$4:$H$28,'Base CDI'!$I$4:$I$29,S1697,"Cubic","Extrapolate=Linear","MultiX=Average","Skip=True","Sort=True")</f>
        <v>13.992223562901556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47459</v>
      </c>
      <c r="T1698" s="43">
        <f ca="1">_xll.BInterpol('Base CDI'!$H$4:$H$28,'Base CDI'!$J$4:$J$29,S1698,"Cubic","Extrapolate=Linear","MultiX=Average","Skip=True","Sort=True")</f>
        <v>14.227006412940835</v>
      </c>
      <c r="U1698" s="43">
        <f ca="1">_xll.BInterpol('Base CDI'!$H$4:$H$28,'Base CDI'!$I$4:$I$29,S1698,"Cubic","Extrapolate=Linear","MultiX=Average","Skip=True","Sort=True")</f>
        <v>13.99270419218761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47460</v>
      </c>
      <c r="T1699" s="43">
        <f ca="1">_xll.BInterpol('Base CDI'!$H$4:$H$28,'Base CDI'!$J$4:$J$29,S1699,"Cubic","Extrapolate=Linear","MultiX=Average","Skip=True","Sort=True")</f>
        <v>14.227437212054161</v>
      </c>
      <c r="U1699" s="43">
        <f ca="1">_xll.BInterpol('Base CDI'!$H$4:$H$28,'Base CDI'!$I$4:$I$29,S1699,"Cubic","Extrapolate=Linear","MultiX=Average","Skip=True","Sort=True")</f>
        <v>13.993184271572263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47461</v>
      </c>
      <c r="T1700" s="43">
        <f ca="1">_xll.BInterpol('Base CDI'!$H$4:$H$28,'Base CDI'!$J$4:$J$29,S1700,"Cubic","Extrapolate=Linear","MultiX=Average","Skip=True","Sort=True")</f>
        <v>14.227867397362449</v>
      </c>
      <c r="U1700" s="43">
        <f ca="1">_xll.BInterpol('Base CDI'!$H$4:$H$28,'Base CDI'!$I$4:$I$29,S1700,"Cubic","Extrapolate=Linear","MultiX=Average","Skip=True","Sort=True")</f>
        <v>13.993663798478339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47462</v>
      </c>
      <c r="T1701" s="43">
        <f ca="1">_xll.BInterpol('Base CDI'!$H$4:$H$28,'Base CDI'!$J$4:$J$29,S1701,"Cubic","Extrapolate=Linear","MultiX=Average","Skip=True","Sort=True")</f>
        <v>14.228296965902908</v>
      </c>
      <c r="U1701" s="43">
        <f ca="1">_xll.BInterpol('Base CDI'!$H$4:$H$28,'Base CDI'!$I$4:$I$29,S1701,"Cubic","Extrapolate=Linear","MultiX=Average","Skip=True","Sort=True")</f>
        <v>13.994142770328667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47463</v>
      </c>
      <c r="T1702" s="43">
        <f ca="1">_xll.BInterpol('Base CDI'!$H$4:$H$28,'Base CDI'!$J$4:$J$29,S1702,"Cubic","Extrapolate=Linear","MultiX=Average","Skip=True","Sort=True")</f>
        <v>14.228725914712752</v>
      </c>
      <c r="U1702" s="43">
        <f ca="1">_xll.BInterpol('Base CDI'!$H$4:$H$28,'Base CDI'!$I$4:$I$29,S1702,"Cubic","Extrapolate=Linear","MultiX=Average","Skip=True","Sort=True")</f>
        <v>13.994621184546071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47464</v>
      </c>
      <c r="T1703" s="43">
        <f ca="1">_xll.BInterpol('Base CDI'!$H$4:$H$28,'Base CDI'!$J$4:$J$29,S1703,"Cubic","Extrapolate=Linear","MultiX=Average","Skip=True","Sort=True")</f>
        <v>14.229154240829192</v>
      </c>
      <c r="U1703" s="43">
        <f ca="1">_xll.BInterpol('Base CDI'!$H$4:$H$28,'Base CDI'!$I$4:$I$29,S1703,"Cubic","Extrapolate=Linear","MultiX=Average","Skip=True","Sort=True")</f>
        <v>13.995099038553381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47465</v>
      </c>
      <c r="T1704" s="43">
        <f ca="1">_xll.BInterpol('Base CDI'!$H$4:$H$28,'Base CDI'!$J$4:$J$29,S1704,"Cubic","Extrapolate=Linear","MultiX=Average","Skip=True","Sort=True")</f>
        <v>14.229581941289441</v>
      </c>
      <c r="U1704" s="43">
        <f ca="1">_xll.BInterpol('Base CDI'!$H$4:$H$28,'Base CDI'!$I$4:$I$29,S1704,"Cubic","Extrapolate=Linear","MultiX=Average","Skip=True","Sort=True")</f>
        <v>13.995576329773417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47466</v>
      </c>
      <c r="T1705" s="43">
        <f ca="1">_xll.BInterpol('Base CDI'!$H$4:$H$28,'Base CDI'!$J$4:$J$29,S1705,"Cubic","Extrapolate=Linear","MultiX=Average","Skip=True","Sort=True")</f>
        <v>14.230009013130708</v>
      </c>
      <c r="U1705" s="43">
        <f ca="1">_xll.BInterpol('Base CDI'!$H$4:$H$28,'Base CDI'!$I$4:$I$29,S1705,"Cubic","Extrapolate=Linear","MultiX=Average","Skip=True","Sort=True")</f>
        <v>13.996053055629012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47467</v>
      </c>
      <c r="T1706" s="43">
        <f ca="1">_xll.BInterpol('Base CDI'!$H$4:$H$28,'Base CDI'!$J$4:$J$29,S1706,"Cubic","Extrapolate=Linear","MultiX=Average","Skip=True","Sort=True")</f>
        <v>14.230435453390207</v>
      </c>
      <c r="U1706" s="43">
        <f ca="1">_xll.BInterpol('Base CDI'!$H$4:$H$28,'Base CDI'!$I$4:$I$29,S1706,"Cubic","Extrapolate=Linear","MultiX=Average","Skip=True","Sort=True")</f>
        <v>13.996529213542988</v>
      </c>
    </row>
    <row r="1707" spans="16:21" x14ac:dyDescent="0.25">
      <c r="P1707" s="10">
        <v>36998</v>
      </c>
      <c r="Q1707">
        <v>6.162401</v>
      </c>
      <c r="S1707" s="42">
        <f t="shared" ca="1" si="31"/>
        <v>47468</v>
      </c>
      <c r="T1707" s="43">
        <f ca="1">_xll.BInterpol('Base CDI'!$H$4:$H$28,'Base CDI'!$J$4:$J$29,S1707,"Cubic","Extrapolate=Linear","MultiX=Average","Skip=True","Sort=True")</f>
        <v>14.230861259105149</v>
      </c>
      <c r="U1707" s="43">
        <f ca="1">_xll.BInterpol('Base CDI'!$H$4:$H$28,'Base CDI'!$I$4:$I$29,S1707,"Cubic","Extrapolate=Linear","MultiX=Average","Skip=True","Sort=True")</f>
        <v>13.997004800938175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47469</v>
      </c>
      <c r="T1708" s="43">
        <f ca="1">_xll.BInterpol('Base CDI'!$H$4:$H$28,'Base CDI'!$J$4:$J$29,S1708,"Cubic","Extrapolate=Linear","MultiX=Average","Skip=True","Sort=True")</f>
        <v>14.231286427312744</v>
      </c>
      <c r="U1708" s="43">
        <f ca="1">_xll.BInterpol('Base CDI'!$H$4:$H$28,'Base CDI'!$I$4:$I$29,S1708,"Cubic","Extrapolate=Linear","MultiX=Average","Skip=True","Sort=True")</f>
        <v>13.997479815237394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47470</v>
      </c>
      <c r="T1709" s="43">
        <f ca="1">_xll.BInterpol('Base CDI'!$H$4:$H$28,'Base CDI'!$J$4:$J$29,S1709,"Cubic","Extrapolate=Linear","MultiX=Average","Skip=True","Sort=True")</f>
        <v>14.231710955050207</v>
      </c>
      <c r="U1709" s="43">
        <f ca="1">_xll.BInterpol('Base CDI'!$H$4:$H$28,'Base CDI'!$I$4:$I$29,S1709,"Cubic","Extrapolate=Linear","MultiX=Average","Skip=True","Sort=True")</f>
        <v>13.997954253863476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47471</v>
      </c>
      <c r="T1710" s="43">
        <f ca="1">_xll.BInterpol('Base CDI'!$H$4:$H$28,'Base CDI'!$J$4:$J$29,S1710,"Cubic","Extrapolate=Linear","MultiX=Average","Skip=True","Sort=True")</f>
        <v>14.232134839354746</v>
      </c>
      <c r="U1710" s="43">
        <f ca="1">_xll.BInterpol('Base CDI'!$H$4:$H$28,'Base CDI'!$I$4:$I$29,S1710,"Cubic","Extrapolate=Linear","MultiX=Average","Skip=True","Sort=True")</f>
        <v>13.998428114239246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47472</v>
      </c>
      <c r="T1711" s="43">
        <f ca="1">_xll.BInterpol('Base CDI'!$H$4:$H$28,'Base CDI'!$J$4:$J$29,S1711,"Cubic","Extrapolate=Linear","MultiX=Average","Skip=True","Sort=True")</f>
        <v>14.232558077263576</v>
      </c>
      <c r="U1711" s="43">
        <f ca="1">_xll.BInterpol('Base CDI'!$H$4:$H$28,'Base CDI'!$I$4:$I$29,S1711,"Cubic","Extrapolate=Linear","MultiX=Average","Skip=True","Sort=True")</f>
        <v>13.998901393787531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47473</v>
      </c>
      <c r="T1712" s="43">
        <f ca="1">_xll.BInterpol('Base CDI'!$H$4:$H$28,'Base CDI'!$J$4:$J$29,S1712,"Cubic","Extrapolate=Linear","MultiX=Average","Skip=True","Sort=True")</f>
        <v>14.232980665813905</v>
      </c>
      <c r="U1712" s="43">
        <f ca="1">_xll.BInterpol('Base CDI'!$H$4:$H$28,'Base CDI'!$I$4:$I$29,S1712,"Cubic","Extrapolate=Linear","MultiX=Average","Skip=True","Sort=True")</f>
        <v>13.999374089931155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47474</v>
      </c>
      <c r="T1713" s="43">
        <f ca="1">_xll.BInterpol('Base CDI'!$H$4:$H$28,'Base CDI'!$J$4:$J$29,S1713,"Cubic","Extrapolate=Linear","MultiX=Average","Skip=True","Sort=True")</f>
        <v>14.233402602042949</v>
      </c>
      <c r="U1713" s="43">
        <f ca="1">_xll.BInterpol('Base CDI'!$H$4:$H$28,'Base CDI'!$I$4:$I$29,S1713,"Cubic","Extrapolate=Linear","MultiX=Average","Skip=True","Sort=True")</f>
        <v>13.999846200092946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47475</v>
      </c>
      <c r="T1714" s="43">
        <f ca="1">_xll.BInterpol('Base CDI'!$H$4:$H$28,'Base CDI'!$J$4:$J$29,S1714,"Cubic","Extrapolate=Linear","MultiX=Average","Skip=True","Sort=True")</f>
        <v>14.233823882987917</v>
      </c>
      <c r="U1714" s="43">
        <f ca="1">_xll.BInterpol('Base CDI'!$H$4:$H$28,'Base CDI'!$I$4:$I$29,S1714,"Cubic","Extrapolate=Linear","MultiX=Average","Skip=True","Sort=True")</f>
        <v>14.000317721695732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47476</v>
      </c>
      <c r="T1715" s="43">
        <f ca="1">_xll.BInterpol('Base CDI'!$H$4:$H$28,'Base CDI'!$J$4:$J$29,S1715,"Cubic","Extrapolate=Linear","MultiX=Average","Skip=True","Sort=True")</f>
        <v>14.23424450568602</v>
      </c>
      <c r="U1715" s="43">
        <f ca="1">_xll.BInterpol('Base CDI'!$H$4:$H$28,'Base CDI'!$I$4:$I$29,S1715,"Cubic","Extrapolate=Linear","MultiX=Average","Skip=True","Sort=True")</f>
        <v>14.000788652162335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47477</v>
      </c>
      <c r="T1716" s="43">
        <f ca="1">_xll.BInterpol('Base CDI'!$H$4:$H$28,'Base CDI'!$J$4:$J$29,S1716,"Cubic","Extrapolate=Linear","MultiX=Average","Skip=True","Sort=True")</f>
        <v>14.23466446717447</v>
      </c>
      <c r="U1716" s="43">
        <f ca="1">_xll.BInterpol('Base CDI'!$H$4:$H$28,'Base CDI'!$I$4:$I$29,S1716,"Cubic","Extrapolate=Linear","MultiX=Average","Skip=True","Sort=True")</f>
        <v>14.001258988915586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47478</v>
      </c>
      <c r="T1717" s="43">
        <f ca="1">_xll.BInterpol('Base CDI'!$H$4:$H$28,'Base CDI'!$J$4:$J$29,S1717,"Cubic","Extrapolate=Linear","MultiX=Average","Skip=True","Sort=True")</f>
        <v>14.235083764490481</v>
      </c>
      <c r="U1717" s="43">
        <f ca="1">_xll.BInterpol('Base CDI'!$H$4:$H$28,'Base CDI'!$I$4:$I$29,S1717,"Cubic","Extrapolate=Linear","MultiX=Average","Skip=True","Sort=True")</f>
        <v>14.001728729378309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47479</v>
      </c>
      <c r="T1718" s="43">
        <f ca="1">_xll.BInterpol('Base CDI'!$H$4:$H$28,'Base CDI'!$J$4:$J$29,S1718,"Cubic","Extrapolate=Linear","MultiX=Average","Skip=True","Sort=True")</f>
        <v>14.235502394671263</v>
      </c>
      <c r="U1718" s="43">
        <f ca="1">_xll.BInterpol('Base CDI'!$H$4:$H$28,'Base CDI'!$I$4:$I$29,S1718,"Cubic","Extrapolate=Linear","MultiX=Average","Skip=True","Sort=True")</f>
        <v>14.00219787097333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47480</v>
      </c>
      <c r="T1719" s="43">
        <f ca="1">_xll.BInterpol('Base CDI'!$H$4:$H$28,'Base CDI'!$J$4:$J$29,S1719,"Cubic","Extrapolate=Linear","MultiX=Average","Skip=True","Sort=True")</f>
        <v>14.235920354754027</v>
      </c>
      <c r="U1719" s="43">
        <f ca="1">_xll.BInterpol('Base CDI'!$H$4:$H$28,'Base CDI'!$I$4:$I$29,S1719,"Cubic","Extrapolate=Linear","MultiX=Average","Skip=True","Sort=True")</f>
        <v>14.002666411123474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47481</v>
      </c>
      <c r="T1720" s="43">
        <f ca="1">_xll.BInterpol('Base CDI'!$H$4:$H$28,'Base CDI'!$J$4:$J$29,S1720,"Cubic","Extrapolate=Linear","MultiX=Average","Skip=True","Sort=True")</f>
        <v>14.236337641775986</v>
      </c>
      <c r="U1720" s="43">
        <f ca="1">_xll.BInterpol('Base CDI'!$H$4:$H$28,'Base CDI'!$I$4:$I$29,S1720,"Cubic","Extrapolate=Linear","MultiX=Average","Skip=True","Sort=True")</f>
        <v>14.003134347251573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47482</v>
      </c>
      <c r="T1721" s="43">
        <f ca="1">_xll.BInterpol('Base CDI'!$H$4:$H$28,'Base CDI'!$J$4:$J$29,S1721,"Cubic","Extrapolate=Linear","MultiX=Average","Skip=True","Sort=True")</f>
        <v>14.236754252774352</v>
      </c>
      <c r="U1721" s="43">
        <f ca="1">_xll.BInterpol('Base CDI'!$H$4:$H$28,'Base CDI'!$I$4:$I$29,S1721,"Cubic","Extrapolate=Linear","MultiX=Average","Skip=True","Sort=True")</f>
        <v>14.003601676780447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47483</v>
      </c>
      <c r="T1722" s="43">
        <f ca="1">_xll.BInterpol('Base CDI'!$H$4:$H$28,'Base CDI'!$J$4:$J$29,S1722,"Cubic","Extrapolate=Linear","MultiX=Average","Skip=True","Sort=True")</f>
        <v>14.237170184786335</v>
      </c>
      <c r="U1722" s="43">
        <f ca="1">_xll.BInterpol('Base CDI'!$H$4:$H$28,'Base CDI'!$I$4:$I$29,S1722,"Cubic","Extrapolate=Linear","MultiX=Average","Skip=True","Sort=True")</f>
        <v>14.004068397132926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47484</v>
      </c>
      <c r="T1723" s="43">
        <f ca="1">_xll.BInterpol('Base CDI'!$H$4:$H$28,'Base CDI'!$J$4:$J$29,S1723,"Cubic","Extrapolate=Linear","MultiX=Average","Skip=True","Sort=True")</f>
        <v>14.237585434849146</v>
      </c>
      <c r="U1723" s="43">
        <f ca="1">_xll.BInterpol('Base CDI'!$H$4:$H$28,'Base CDI'!$I$4:$I$29,S1723,"Cubic","Extrapolate=Linear","MultiX=Average","Skip=True","Sort=True")</f>
        <v>14.004534505731835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47485</v>
      </c>
      <c r="T1724" s="43">
        <f ca="1">_xll.BInterpol('Base CDI'!$H$4:$H$28,'Base CDI'!$J$4:$J$29,S1724,"Cubic","Extrapolate=Linear","MultiX=Average","Skip=True","Sort=True")</f>
        <v>14.238</v>
      </c>
      <c r="U1724" s="43">
        <f ca="1">_xll.BInterpol('Base CDI'!$H$4:$H$28,'Base CDI'!$I$4:$I$29,S1724,"Cubic","Extrapolate=Linear","MultiX=Average","Skip=True","Sort=True")</f>
        <v>14.005000000000001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47486</v>
      </c>
      <c r="T1725" s="43">
        <f ca="1">_xll.BInterpol('Base CDI'!$H$4:$H$28,'Base CDI'!$J$4:$J$29,S1725,"Cubic","Extrapolate=Linear","MultiX=Average","Skip=True","Sort=True")</f>
        <v>14.23841387794738</v>
      </c>
      <c r="U1725" s="43">
        <f ca="1">_xll.BInterpol('Base CDI'!$H$4:$H$28,'Base CDI'!$I$4:$I$29,S1725,"Cubic","Extrapolate=Linear","MultiX=Average","Skip=True","Sort=True")</f>
        <v>14.005464877919353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47487</v>
      </c>
      <c r="T1726" s="43">
        <f ca="1">_xll.BInterpol('Base CDI'!$H$4:$H$28,'Base CDI'!$J$4:$J$29,S1726,"Cubic","Extrapolate=Linear","MultiX=Average","Skip=True","Sort=True")</f>
        <v>14.238827069084866</v>
      </c>
      <c r="U1726" s="43">
        <f ca="1">_xll.BInterpol('Base CDI'!$H$4:$H$28,'Base CDI'!$I$4:$I$29,S1726,"Cubic","Extrapolate=Linear","MultiX=Average","Skip=True","Sort=True")</f>
        <v>14.005929139708229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47488</v>
      </c>
      <c r="T1727" s="43">
        <f ca="1">_xll.BInterpol('Base CDI'!$H$4:$H$28,'Base CDI'!$J$4:$J$29,S1727,"Cubic","Extrapolate=Linear","MultiX=Average","Skip=True","Sort=True")</f>
        <v>14.239239574477315</v>
      </c>
      <c r="U1727" s="43">
        <f ca="1">_xll.BInterpol('Base CDI'!$H$4:$H$28,'Base CDI'!$I$4:$I$29,S1727,"Cubic","Extrapolate=Linear","MultiX=Average","Skip=True","Sort=True")</f>
        <v>14.006392786144074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47489</v>
      </c>
      <c r="T1728" s="43">
        <f ca="1">_xll.BInterpol('Base CDI'!$H$4:$H$28,'Base CDI'!$J$4:$J$29,S1728,"Cubic","Extrapolate=Linear","MultiX=Average","Skip=True","Sort=True")</f>
        <v>14.239651395189577</v>
      </c>
      <c r="U1728" s="43">
        <f ca="1">_xll.BInterpol('Base CDI'!$H$4:$H$28,'Base CDI'!$I$4:$I$29,S1728,"Cubic","Extrapolate=Linear","MultiX=Average","Skip=True","Sort=True")</f>
        <v>14.006855818004331</v>
      </c>
    </row>
    <row r="1729" spans="16:21" x14ac:dyDescent="0.25">
      <c r="P1729" s="10">
        <v>37029</v>
      </c>
      <c r="Q1729">
        <v>6.243684</v>
      </c>
      <c r="S1729" s="42">
        <f t="shared" ca="1" si="31"/>
        <v>47490</v>
      </c>
      <c r="T1729" s="43">
        <f ca="1">_xll.BInterpol('Base CDI'!$H$4:$H$28,'Base CDI'!$J$4:$J$29,S1729,"Cubic","Extrapolate=Linear","MultiX=Average","Skip=True","Sort=True")</f>
        <v>14.240062532286512</v>
      </c>
      <c r="U1729" s="43">
        <f ca="1">_xll.BInterpol('Base CDI'!$H$4:$H$28,'Base CDI'!$I$4:$I$29,S1729,"Cubic","Extrapolate=Linear","MultiX=Average","Skip=True","Sort=True")</f>
        <v>14.007318236066441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47491</v>
      </c>
      <c r="T1730" s="43">
        <f ca="1">_xll.BInterpol('Base CDI'!$H$4:$H$28,'Base CDI'!$J$4:$J$29,S1730,"Cubic","Extrapolate=Linear","MultiX=Average","Skip=True","Sort=True")</f>
        <v>14.24047298683297</v>
      </c>
      <c r="U1730" s="43">
        <f ca="1">_xll.BInterpol('Base CDI'!$H$4:$H$28,'Base CDI'!$I$4:$I$29,S1730,"Cubic","Extrapolate=Linear","MultiX=Average","Skip=True","Sort=True")</f>
        <v>14.007780041107845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47492</v>
      </c>
      <c r="T1731" s="43">
        <f ca="1">_xll.BInterpol('Base CDI'!$H$4:$H$28,'Base CDI'!$J$4:$J$29,S1731,"Cubic","Extrapolate=Linear","MultiX=Average","Skip=True","Sort=True")</f>
        <v>14.240882759893806</v>
      </c>
      <c r="U1731" s="43">
        <f ca="1">_xll.BInterpol('Base CDI'!$H$4:$H$28,'Base CDI'!$I$4:$I$29,S1731,"Cubic","Extrapolate=Linear","MultiX=Average","Skip=True","Sort=True")</f>
        <v>14.00824123390599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47493</v>
      </c>
      <c r="T1732" s="43">
        <f ca="1">_xll.BInterpol('Base CDI'!$H$4:$H$28,'Base CDI'!$J$4:$J$29,S1732,"Cubic","Extrapolate=Linear","MultiX=Average","Skip=True","Sort=True")</f>
        <v>14.241291852533873</v>
      </c>
      <c r="U1732" s="43">
        <f ca="1">_xll.BInterpol('Base CDI'!$H$4:$H$28,'Base CDI'!$I$4:$I$29,S1732,"Cubic","Extrapolate=Linear","MultiX=Average","Skip=True","Sort=True")</f>
        <v>14.008701815238314</v>
      </c>
    </row>
    <row r="1733" spans="16:21" x14ac:dyDescent="0.25">
      <c r="P1733" s="10">
        <v>37035</v>
      </c>
      <c r="Q1733">
        <v>6.258699</v>
      </c>
      <c r="S1733" s="42">
        <f t="shared" ca="1" si="31"/>
        <v>47494</v>
      </c>
      <c r="T1733" s="43">
        <f ca="1">_xll.BInterpol('Base CDI'!$H$4:$H$28,'Base CDI'!$J$4:$J$29,S1733,"Cubic","Extrapolate=Linear","MultiX=Average","Skip=True","Sort=True")</f>
        <v>14.241700265818029</v>
      </c>
      <c r="U1733" s="43">
        <f ca="1">_xll.BInterpol('Base CDI'!$H$4:$H$28,'Base CDI'!$I$4:$I$29,S1733,"Cubic","Extrapolate=Linear","MultiX=Average","Skip=True","Sort=True")</f>
        <v>14.009161785882263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47495</v>
      </c>
      <c r="T1734" s="43">
        <f ca="1">_xll.BInterpol('Base CDI'!$H$4:$H$28,'Base CDI'!$J$4:$J$29,S1734,"Cubic","Extrapolate=Linear","MultiX=Average","Skip=True","Sort=True")</f>
        <v>14.242108000811124</v>
      </c>
      <c r="U1734" s="43">
        <f ca="1">_xll.BInterpol('Base CDI'!$H$4:$H$28,'Base CDI'!$I$4:$I$29,S1734,"Cubic","Extrapolate=Linear","MultiX=Average","Skip=True","Sort=True")</f>
        <v>14.009621146615277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47496</v>
      </c>
      <c r="T1735" s="43">
        <f ca="1">_xll.BInterpol('Base CDI'!$H$4:$H$28,'Base CDI'!$J$4:$J$29,S1735,"Cubic","Extrapolate=Linear","MultiX=Average","Skip=True","Sort=True")</f>
        <v>14.242515058578016</v>
      </c>
      <c r="U1735" s="43">
        <f ca="1">_xll.BInterpol('Base CDI'!$H$4:$H$28,'Base CDI'!$I$4:$I$29,S1735,"Cubic","Extrapolate=Linear","MultiX=Average","Skip=True","Sort=True")</f>
        <v>14.010079898214801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47497</v>
      </c>
      <c r="T1736" s="43">
        <f ca="1">_xll.BInterpol('Base CDI'!$H$4:$H$28,'Base CDI'!$J$4:$J$29,S1736,"Cubic","Extrapolate=Linear","MultiX=Average","Skip=True","Sort=True")</f>
        <v>14.242921440183556</v>
      </c>
      <c r="U1736" s="43">
        <f ca="1">_xll.BInterpol('Base CDI'!$H$4:$H$28,'Base CDI'!$I$4:$I$29,S1736,"Cubic","Extrapolate=Linear","MultiX=Average","Skip=True","Sort=True")</f>
        <v>14.010538041458277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47498</v>
      </c>
      <c r="T1737" s="43">
        <f ca="1">_xll.BInterpol('Base CDI'!$H$4:$H$28,'Base CDI'!$J$4:$J$29,S1737,"Cubic","Extrapolate=Linear","MultiX=Average","Skip=True","Sort=True")</f>
        <v>14.2433271466926</v>
      </c>
      <c r="U1737" s="43">
        <f ca="1">_xll.BInterpol('Base CDI'!$H$4:$H$28,'Base CDI'!$I$4:$I$29,S1737,"Cubic","Extrapolate=Linear","MultiX=Average","Skip=True","Sort=True")</f>
        <v>14.010995577123147</v>
      </c>
    </row>
    <row r="1738" spans="16:21" x14ac:dyDescent="0.25">
      <c r="P1738" s="10">
        <v>37042</v>
      </c>
      <c r="Q1738">
        <v>6.277965</v>
      </c>
      <c r="S1738" s="42">
        <f t="shared" ca="1" si="31"/>
        <v>47499</v>
      </c>
      <c r="T1738" s="43">
        <f ca="1">_xll.BInterpol('Base CDI'!$H$4:$H$28,'Base CDI'!$J$4:$J$29,S1738,"Cubic","Extrapolate=Linear","MultiX=Average","Skip=True","Sort=True")</f>
        <v>14.243732179170003</v>
      </c>
      <c r="U1738" s="43">
        <f ca="1">_xll.BInterpol('Base CDI'!$H$4:$H$28,'Base CDI'!$I$4:$I$29,S1738,"Cubic","Extrapolate=Linear","MultiX=Average","Skip=True","Sort=True")</f>
        <v>14.011452505986853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47500</v>
      </c>
      <c r="T1739" s="43">
        <f ca="1">_xll.BInterpol('Base CDI'!$H$4:$H$28,'Base CDI'!$J$4:$J$29,S1739,"Cubic","Extrapolate=Linear","MultiX=Average","Skip=True","Sort=True")</f>
        <v>14.244136538680618</v>
      </c>
      <c r="U1739" s="43">
        <f ca="1">_xll.BInterpol('Base CDI'!$H$4:$H$28,'Base CDI'!$I$4:$I$29,S1739,"Cubic","Extrapolate=Linear","MultiX=Average","Skip=True","Sort=True")</f>
        <v>14.011908828826838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47501</v>
      </c>
      <c r="T1740" s="43">
        <f ca="1">_xll.BInterpol('Base CDI'!$H$4:$H$28,'Base CDI'!$J$4:$J$29,S1740,"Cubic","Extrapolate=Linear","MultiX=Average","Skip=True","Sort=True")</f>
        <v>14.244540226289299</v>
      </c>
      <c r="U1740" s="43">
        <f ca="1">_xll.BInterpol('Base CDI'!$H$4:$H$28,'Base CDI'!$I$4:$I$29,S1740,"Cubic","Extrapolate=Linear","MultiX=Average","Skip=True","Sort=True")</f>
        <v>14.012364546420546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47502</v>
      </c>
      <c r="T1741" s="43">
        <f ca="1">_xll.BInterpol('Base CDI'!$H$4:$H$28,'Base CDI'!$J$4:$J$29,S1741,"Cubic","Extrapolate=Linear","MultiX=Average","Skip=True","Sort=True")</f>
        <v>14.244943243060902</v>
      </c>
      <c r="U1741" s="43">
        <f ca="1">_xll.BInterpol('Base CDI'!$H$4:$H$28,'Base CDI'!$I$4:$I$29,S1741,"Cubic","Extrapolate=Linear","MultiX=Average","Skip=True","Sort=True")</f>
        <v>14.012819659545416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47503</v>
      </c>
      <c r="T1742" s="43">
        <f ca="1">_xll.BInterpol('Base CDI'!$H$4:$H$28,'Base CDI'!$J$4:$J$29,S1742,"Cubic","Extrapolate=Linear","MultiX=Average","Skip=True","Sort=True")</f>
        <v>14.245345590060278</v>
      </c>
      <c r="U1742" s="43">
        <f ca="1">_xll.BInterpol('Base CDI'!$H$4:$H$28,'Base CDI'!$I$4:$I$29,S1742,"Cubic","Extrapolate=Linear","MultiX=Average","Skip=True","Sort=True")</f>
        <v>14.013274168978896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47504</v>
      </c>
      <c r="T1743" s="43">
        <f ca="1">_xll.BInterpol('Base CDI'!$H$4:$H$28,'Base CDI'!$J$4:$J$29,S1743,"Cubic","Extrapolate=Linear","MultiX=Average","Skip=True","Sort=True")</f>
        <v>14.245747268352286</v>
      </c>
      <c r="U1743" s="43">
        <f ca="1">_xll.BInterpol('Base CDI'!$H$4:$H$28,'Base CDI'!$I$4:$I$29,S1743,"Cubic","Extrapolate=Linear","MultiX=Average","Skip=True","Sort=True")</f>
        <v>14.013728075498424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47505</v>
      </c>
      <c r="T1744" s="43">
        <f ca="1">_xll.BInterpol('Base CDI'!$H$4:$H$28,'Base CDI'!$J$4:$J$29,S1744,"Cubic","Extrapolate=Linear","MultiX=Average","Skip=True","Sort=True")</f>
        <v>14.246148279001774</v>
      </c>
      <c r="U1744" s="43">
        <f ca="1">_xll.BInterpol('Base CDI'!$H$4:$H$28,'Base CDI'!$I$4:$I$29,S1744,"Cubic","Extrapolate=Linear","MultiX=Average","Skip=True","Sort=True")</f>
        <v>14.014181379881444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47506</v>
      </c>
      <c r="T1745" s="43">
        <f ca="1">_xll.BInterpol('Base CDI'!$H$4:$H$28,'Base CDI'!$J$4:$J$29,S1745,"Cubic","Extrapolate=Linear","MultiX=Average","Skip=True","Sort=True")</f>
        <v>14.246548623073602</v>
      </c>
      <c r="U1745" s="43">
        <f ca="1">_xll.BInterpol('Base CDI'!$H$4:$H$28,'Base CDI'!$I$4:$I$29,S1745,"Cubic","Extrapolate=Linear","MultiX=Average","Skip=True","Sort=True")</f>
        <v>14.014634082905399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47507</v>
      </c>
      <c r="T1746" s="43">
        <f ca="1">_xll.BInterpol('Base CDI'!$H$4:$H$28,'Base CDI'!$J$4:$J$29,S1746,"Cubic","Extrapolate=Linear","MultiX=Average","Skip=True","Sort=True")</f>
        <v>14.246948301632623</v>
      </c>
      <c r="U1746" s="43">
        <f ca="1">_xll.BInterpol('Base CDI'!$H$4:$H$28,'Base CDI'!$I$4:$I$29,S1746,"Cubic","Extrapolate=Linear","MultiX=Average","Skip=True","Sort=True")</f>
        <v>14.015086185347732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47508</v>
      </c>
      <c r="T1747" s="43">
        <f ca="1">_xll.BInterpol('Base CDI'!$H$4:$H$28,'Base CDI'!$J$4:$J$29,S1747,"Cubic","Extrapolate=Linear","MultiX=Average","Skip=True","Sort=True")</f>
        <v>14.247347315743689</v>
      </c>
      <c r="U1747" s="43">
        <f ca="1">_xll.BInterpol('Base CDI'!$H$4:$H$28,'Base CDI'!$I$4:$I$29,S1747,"Cubic","Extrapolate=Linear","MultiX=Average","Skip=True","Sort=True")</f>
        <v>14.015537687985884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47509</v>
      </c>
      <c r="T1748" s="43">
        <f ca="1">_xll.BInterpol('Base CDI'!$H$4:$H$28,'Base CDI'!$J$4:$J$29,S1748,"Cubic","Extrapolate=Linear","MultiX=Average","Skip=True","Sort=True")</f>
        <v>14.247745666471655</v>
      </c>
      <c r="U1748" s="43">
        <f ca="1">_xll.BInterpol('Base CDI'!$H$4:$H$28,'Base CDI'!$I$4:$I$29,S1748,"Cubic","Extrapolate=Linear","MultiX=Average","Skip=True","Sort=True")</f>
        <v>14.015988591597299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47510</v>
      </c>
      <c r="T1749" s="43">
        <f ca="1">_xll.BInterpol('Base CDI'!$H$4:$H$28,'Base CDI'!$J$4:$J$29,S1749,"Cubic","Extrapolate=Linear","MultiX=Average","Skip=True","Sort=True")</f>
        <v>14.248143354881375</v>
      </c>
      <c r="U1749" s="43">
        <f ca="1">_xll.BInterpol('Base CDI'!$H$4:$H$28,'Base CDI'!$I$4:$I$29,S1749,"Cubic","Extrapolate=Linear","MultiX=Average","Skip=True","Sort=True")</f>
        <v>14.01643889695942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47511</v>
      </c>
      <c r="T1750" s="43">
        <f ca="1">_xll.BInterpol('Base CDI'!$H$4:$H$28,'Base CDI'!$J$4:$J$29,S1750,"Cubic","Extrapolate=Linear","MultiX=Average","Skip=True","Sort=True")</f>
        <v>14.248540382037707</v>
      </c>
      <c r="U1750" s="43">
        <f ca="1">_xll.BInterpol('Base CDI'!$H$4:$H$28,'Base CDI'!$I$4:$I$29,S1750,"Cubic","Extrapolate=Linear","MultiX=Average","Skip=True","Sort=True")</f>
        <v>14.016888604849687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47512</v>
      </c>
      <c r="T1751" s="43">
        <f ca="1">_xll.BInterpol('Base CDI'!$H$4:$H$28,'Base CDI'!$J$4:$J$29,S1751,"Cubic","Extrapolate=Linear","MultiX=Average","Skip=True","Sort=True")</f>
        <v>14.2489367490055</v>
      </c>
      <c r="U1751" s="43">
        <f ca="1">_xll.BInterpol('Base CDI'!$H$4:$H$28,'Base CDI'!$I$4:$I$29,S1751,"Cubic","Extrapolate=Linear","MultiX=Average","Skip=True","Sort=True")</f>
        <v>14.017337716045546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47513</v>
      </c>
      <c r="T1752" s="43">
        <f ca="1">_xll.BInterpol('Base CDI'!$H$4:$H$28,'Base CDI'!$J$4:$J$29,S1752,"Cubic","Extrapolate=Linear","MultiX=Average","Skip=True","Sort=True")</f>
        <v>14.24933245684961</v>
      </c>
      <c r="U1752" s="43">
        <f ca="1">_xll.BInterpol('Base CDI'!$H$4:$H$28,'Base CDI'!$I$4:$I$29,S1752,"Cubic","Extrapolate=Linear","MultiX=Average","Skip=True","Sort=True")</f>
        <v>14.017786231324436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47514</v>
      </c>
      <c r="T1753" s="43">
        <f ca="1">_xll.BInterpol('Base CDI'!$H$4:$H$28,'Base CDI'!$J$4:$J$29,S1753,"Cubic","Extrapolate=Linear","MultiX=Average","Skip=True","Sort=True")</f>
        <v>14.249727506634892</v>
      </c>
      <c r="U1753" s="43">
        <f ca="1">_xll.BInterpol('Base CDI'!$H$4:$H$28,'Base CDI'!$I$4:$I$29,S1753,"Cubic","Extrapolate=Linear","MultiX=Average","Skip=True","Sort=True")</f>
        <v>14.018234151463803</v>
      </c>
    </row>
    <row r="1754" spans="16:21" x14ac:dyDescent="0.25">
      <c r="P1754" s="10">
        <v>37067</v>
      </c>
      <c r="Q1754">
        <v>6.340649</v>
      </c>
      <c r="S1754" s="42">
        <f t="shared" ca="1" si="32"/>
        <v>47515</v>
      </c>
      <c r="T1754" s="43">
        <f ca="1">_xll.BInterpol('Base CDI'!$H$4:$H$28,'Base CDI'!$J$4:$J$29,S1754,"Cubic","Extrapolate=Linear","MultiX=Average","Skip=True","Sort=True")</f>
        <v>14.250121899426201</v>
      </c>
      <c r="U1754" s="43">
        <f ca="1">_xll.BInterpol('Base CDI'!$H$4:$H$28,'Base CDI'!$I$4:$I$29,S1754,"Cubic","Extrapolate=Linear","MultiX=Average","Skip=True","Sort=True")</f>
        <v>14.018681477241088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47516</v>
      </c>
      <c r="T1755" s="43">
        <f ca="1">_xll.BInterpol('Base CDI'!$H$4:$H$28,'Base CDI'!$J$4:$J$29,S1755,"Cubic","Extrapolate=Linear","MultiX=Average","Skip=True","Sort=True")</f>
        <v>14.250515636288389</v>
      </c>
      <c r="U1755" s="43">
        <f ca="1">_xll.BInterpol('Base CDI'!$H$4:$H$28,'Base CDI'!$I$4:$I$29,S1755,"Cubic","Extrapolate=Linear","MultiX=Average","Skip=True","Sort=True")</f>
        <v>14.019128209433733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47517</v>
      </c>
      <c r="T1756" s="43">
        <f ca="1">_xll.BInterpol('Base CDI'!$H$4:$H$28,'Base CDI'!$J$4:$J$29,S1756,"Cubic","Extrapolate=Linear","MultiX=Average","Skip=True","Sort=True")</f>
        <v>14.250908718286313</v>
      </c>
      <c r="U1756" s="43">
        <f ca="1">_xll.BInterpol('Base CDI'!$H$4:$H$28,'Base CDI'!$I$4:$I$29,S1756,"Cubic","Extrapolate=Linear","MultiX=Average","Skip=True","Sort=True")</f>
        <v>14.019574348819182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47518</v>
      </c>
      <c r="T1757" s="43">
        <f ca="1">_xll.BInterpol('Base CDI'!$H$4:$H$28,'Base CDI'!$J$4:$J$29,S1757,"Cubic","Extrapolate=Linear","MultiX=Average","Skip=True","Sort=True")</f>
        <v>14.251301146484826</v>
      </c>
      <c r="U1757" s="43">
        <f ca="1">_xll.BInterpol('Base CDI'!$H$4:$H$28,'Base CDI'!$I$4:$I$29,S1757,"Cubic","Extrapolate=Linear","MultiX=Average","Skip=True","Sort=True")</f>
        <v>14.020019896174876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47519</v>
      </c>
      <c r="T1758" s="43">
        <f ca="1">_xll.BInterpol('Base CDI'!$H$4:$H$28,'Base CDI'!$J$4:$J$29,S1758,"Cubic","Extrapolate=Linear","MultiX=Average","Skip=True","Sort=True")</f>
        <v>14.251692921948781</v>
      </c>
      <c r="U1758" s="43">
        <f ca="1">_xll.BInterpol('Base CDI'!$H$4:$H$28,'Base CDI'!$I$4:$I$29,S1758,"Cubic","Extrapolate=Linear","MultiX=Average","Skip=True","Sort=True")</f>
        <v>14.020464852278259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47520</v>
      </c>
      <c r="T1759" s="43">
        <f ca="1">_xll.BInterpol('Base CDI'!$H$4:$H$28,'Base CDI'!$J$4:$J$29,S1759,"Cubic","Extrapolate=Linear","MultiX=Average","Skip=True","Sort=True")</f>
        <v>14.252084045743032</v>
      </c>
      <c r="U1759" s="43">
        <f ca="1">_xll.BInterpol('Base CDI'!$H$4:$H$28,'Base CDI'!$I$4:$I$29,S1759,"Cubic","Extrapolate=Linear","MultiX=Average","Skip=True","Sort=True")</f>
        <v>14.020909217906773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47521</v>
      </c>
      <c r="T1760" s="43">
        <f ca="1">_xll.BInterpol('Base CDI'!$H$4:$H$28,'Base CDI'!$J$4:$J$29,S1760,"Cubic","Extrapolate=Linear","MultiX=Average","Skip=True","Sort=True")</f>
        <v>14.252474518932436</v>
      </c>
      <c r="U1760" s="43">
        <f ca="1">_xll.BInterpol('Base CDI'!$H$4:$H$28,'Base CDI'!$I$4:$I$29,S1760,"Cubic","Extrapolate=Linear","MultiX=Average","Skip=True","Sort=True")</f>
        <v>14.02135299383786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47522</v>
      </c>
      <c r="T1761" s="43">
        <f ca="1">_xll.BInterpol('Base CDI'!$H$4:$H$28,'Base CDI'!$J$4:$J$29,S1761,"Cubic","Extrapolate=Linear","MultiX=Average","Skip=True","Sort=True")</f>
        <v>14.252864342581846</v>
      </c>
      <c r="U1761" s="43">
        <f ca="1">_xll.BInterpol('Base CDI'!$H$4:$H$28,'Base CDI'!$I$4:$I$29,S1761,"Cubic","Extrapolate=Linear","MultiX=Average","Skip=True","Sort=True")</f>
        <v>14.021796180848964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47523</v>
      </c>
      <c r="T1762" s="43">
        <f ca="1">_xll.BInterpol('Base CDI'!$H$4:$H$28,'Base CDI'!$J$4:$J$29,S1762,"Cubic","Extrapolate=Linear","MultiX=Average","Skip=True","Sort=True")</f>
        <v>14.253253517756114</v>
      </c>
      <c r="U1762" s="43">
        <f ca="1">_xll.BInterpol('Base CDI'!$H$4:$H$28,'Base CDI'!$I$4:$I$29,S1762,"Cubic","Extrapolate=Linear","MultiX=Average","Skip=True","Sort=True")</f>
        <v>14.022238779717528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47524</v>
      </c>
      <c r="T1763" s="43">
        <f ca="1">_xll.BInterpol('Base CDI'!$H$4:$H$28,'Base CDI'!$J$4:$J$29,S1763,"Cubic","Extrapolate=Linear","MultiX=Average","Skip=True","Sort=True")</f>
        <v>14.253642045520099</v>
      </c>
      <c r="U1763" s="43">
        <f ca="1">_xll.BInterpol('Base CDI'!$H$4:$H$28,'Base CDI'!$I$4:$I$29,S1763,"Cubic","Extrapolate=Linear","MultiX=Average","Skip=True","Sort=True")</f>
        <v>14.02268079122099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47525</v>
      </c>
      <c r="T1764" s="43">
        <f ca="1">_xll.BInterpol('Base CDI'!$H$4:$H$28,'Base CDI'!$J$4:$J$29,S1764,"Cubic","Extrapolate=Linear","MultiX=Average","Skip=True","Sort=True")</f>
        <v>14.254029926938651</v>
      </c>
      <c r="U1764" s="43">
        <f ca="1">_xll.BInterpol('Base CDI'!$H$4:$H$28,'Base CDI'!$I$4:$I$29,S1764,"Cubic","Extrapolate=Linear","MultiX=Average","Skip=True","Sort=True")</f>
        <v>14.023122216136798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47526</v>
      </c>
      <c r="T1765" s="43">
        <f ca="1">_xll.BInterpol('Base CDI'!$H$4:$H$28,'Base CDI'!$J$4:$J$29,S1765,"Cubic","Extrapolate=Linear","MultiX=Average","Skip=True","Sort=True")</f>
        <v>14.254417163076626</v>
      </c>
      <c r="U1765" s="43">
        <f ca="1">_xll.BInterpol('Base CDI'!$H$4:$H$28,'Base CDI'!$I$4:$I$29,S1765,"Cubic","Extrapolate=Linear","MultiX=Average","Skip=True","Sort=True")</f>
        <v>14.023563055242393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47527</v>
      </c>
      <c r="T1766" s="43">
        <f ca="1">_xll.BInterpol('Base CDI'!$H$4:$H$28,'Base CDI'!$J$4:$J$29,S1766,"Cubic","Extrapolate=Linear","MultiX=Average","Skip=True","Sort=True")</f>
        <v>14.254803754998877</v>
      </c>
      <c r="U1766" s="43">
        <f ca="1">_xll.BInterpol('Base CDI'!$H$4:$H$28,'Base CDI'!$I$4:$I$29,S1766,"Cubic","Extrapolate=Linear","MultiX=Average","Skip=True","Sort=True")</f>
        <v>14.024003309315216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47528</v>
      </c>
      <c r="T1767" s="43">
        <f ca="1">_xll.BInterpol('Base CDI'!$H$4:$H$28,'Base CDI'!$J$4:$J$29,S1767,"Cubic","Extrapolate=Linear","MultiX=Average","Skip=True","Sort=True")</f>
        <v>14.25518970377026</v>
      </c>
      <c r="U1767" s="43">
        <f ca="1">_xll.BInterpol('Base CDI'!$H$4:$H$28,'Base CDI'!$I$4:$I$29,S1767,"Cubic","Extrapolate=Linear","MultiX=Average","Skip=True","Sort=True")</f>
        <v>14.024442979132711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47529</v>
      </c>
      <c r="T1768" s="43">
        <f ca="1">_xll.BInterpol('Base CDI'!$H$4:$H$28,'Base CDI'!$J$4:$J$29,S1768,"Cubic","Extrapolate=Linear","MultiX=Average","Skip=True","Sort=True")</f>
        <v>14.25557501045563</v>
      </c>
      <c r="U1768" s="43">
        <f ca="1">_xll.BInterpol('Base CDI'!$H$4:$H$28,'Base CDI'!$I$4:$I$29,S1768,"Cubic","Extrapolate=Linear","MultiX=Average","Skip=True","Sort=True")</f>
        <v>14.024882065472321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47530</v>
      </c>
      <c r="T1769" s="43">
        <f ca="1">_xll.BInterpol('Base CDI'!$H$4:$H$28,'Base CDI'!$J$4:$J$29,S1769,"Cubic","Extrapolate=Linear","MultiX=Average","Skip=True","Sort=True")</f>
        <v>14.255959676119836</v>
      </c>
      <c r="U1769" s="43">
        <f ca="1">_xll.BInterpol('Base CDI'!$H$4:$H$28,'Base CDI'!$I$4:$I$29,S1769,"Cubic","Extrapolate=Linear","MultiX=Average","Skip=True","Sort=True")</f>
        <v>14.025320569111488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47531</v>
      </c>
      <c r="T1770" s="43">
        <f ca="1">_xll.BInterpol('Base CDI'!$H$4:$H$28,'Base CDI'!$J$4:$J$29,S1770,"Cubic","Extrapolate=Linear","MultiX=Average","Skip=True","Sort=True")</f>
        <v>14.256343701827738</v>
      </c>
      <c r="U1770" s="43">
        <f ca="1">_xll.BInterpol('Base CDI'!$H$4:$H$28,'Base CDI'!$I$4:$I$29,S1770,"Cubic","Extrapolate=Linear","MultiX=Average","Skip=True","Sort=True")</f>
        <v>14.025758490827654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47532</v>
      </c>
      <c r="T1771" s="43">
        <f ca="1">_xll.BInterpol('Base CDI'!$H$4:$H$28,'Base CDI'!$J$4:$J$29,S1771,"Cubic","Extrapolate=Linear","MultiX=Average","Skip=True","Sort=True")</f>
        <v>14.25672708864419</v>
      </c>
      <c r="U1771" s="43">
        <f ca="1">_xll.BInterpol('Base CDI'!$H$4:$H$28,'Base CDI'!$I$4:$I$29,S1771,"Cubic","Extrapolate=Linear","MultiX=Average","Skip=True","Sort=True")</f>
        <v>14.026195831398262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47533</v>
      </c>
      <c r="T1772" s="43">
        <f ca="1">_xll.BInterpol('Base CDI'!$H$4:$H$28,'Base CDI'!$J$4:$J$29,S1772,"Cubic","Extrapolate=Linear","MultiX=Average","Skip=True","Sort=True")</f>
        <v>14.257109837634042</v>
      </c>
      <c r="U1772" s="43">
        <f ca="1">_xll.BInterpol('Base CDI'!$H$4:$H$28,'Base CDI'!$I$4:$I$29,S1772,"Cubic","Extrapolate=Linear","MultiX=Average","Skip=True","Sort=True")</f>
        <v>14.026632591600755</v>
      </c>
    </row>
    <row r="1773" spans="16:21" x14ac:dyDescent="0.25">
      <c r="P1773" s="10">
        <v>37092</v>
      </c>
      <c r="Q1773">
        <v>6.421843</v>
      </c>
      <c r="S1773" s="42">
        <f t="shared" ca="1" si="32"/>
        <v>47534</v>
      </c>
      <c r="T1773" s="43">
        <f ca="1">_xll.BInterpol('Base CDI'!$H$4:$H$28,'Base CDI'!$J$4:$J$29,S1773,"Cubic","Extrapolate=Linear","MultiX=Average","Skip=True","Sort=True")</f>
        <v>14.257491949862152</v>
      </c>
      <c r="U1773" s="43">
        <f ca="1">_xll.BInterpol('Base CDI'!$H$4:$H$28,'Base CDI'!$I$4:$I$29,S1773,"Cubic","Extrapolate=Linear","MultiX=Average","Skip=True","Sort=True")</f>
        <v>14.027068772212575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47535</v>
      </c>
      <c r="T1774" s="43">
        <f ca="1">_xll.BInterpol('Base CDI'!$H$4:$H$28,'Base CDI'!$J$4:$J$29,S1774,"Cubic","Extrapolate=Linear","MultiX=Average","Skip=True","Sort=True")</f>
        <v>14.257873426393372</v>
      </c>
      <c r="U1774" s="43">
        <f ca="1">_xll.BInterpol('Base CDI'!$H$4:$H$28,'Base CDI'!$I$4:$I$29,S1774,"Cubic","Extrapolate=Linear","MultiX=Average","Skip=True","Sort=True")</f>
        <v>14.027504374011164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47536</v>
      </c>
      <c r="T1775" s="43">
        <f ca="1">_xll.BInterpol('Base CDI'!$H$4:$H$28,'Base CDI'!$J$4:$J$29,S1775,"Cubic","Extrapolate=Linear","MultiX=Average","Skip=True","Sort=True")</f>
        <v>14.258254268292559</v>
      </c>
      <c r="U1775" s="43">
        <f ca="1">_xll.BInterpol('Base CDI'!$H$4:$H$28,'Base CDI'!$I$4:$I$29,S1775,"Cubic","Extrapolate=Linear","MultiX=Average","Skip=True","Sort=True")</f>
        <v>14.027939397773967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47537</v>
      </c>
      <c r="T1776" s="43">
        <f ca="1">_xll.BInterpol('Base CDI'!$H$4:$H$28,'Base CDI'!$J$4:$J$29,S1776,"Cubic","Extrapolate=Linear","MultiX=Average","Skip=True","Sort=True")</f>
        <v>14.258634476624563</v>
      </c>
      <c r="U1776" s="43">
        <f ca="1">_xll.BInterpol('Base CDI'!$H$4:$H$28,'Base CDI'!$I$4:$I$29,S1776,"Cubic","Extrapolate=Linear","MultiX=Average","Skip=True","Sort=True")</f>
        <v>14.028373844278423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47538</v>
      </c>
      <c r="T1777" s="43">
        <f ca="1">_xll.BInterpol('Base CDI'!$H$4:$H$28,'Base CDI'!$J$4:$J$29,S1777,"Cubic","Extrapolate=Linear","MultiX=Average","Skip=True","Sort=True")</f>
        <v>14.259014052454242</v>
      </c>
      <c r="U1777" s="43">
        <f ca="1">_xll.BInterpol('Base CDI'!$H$4:$H$28,'Base CDI'!$I$4:$I$29,S1777,"Cubic","Extrapolate=Linear","MultiX=Average","Skip=True","Sort=True")</f>
        <v>14.028807714301978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47539</v>
      </c>
      <c r="T1778" s="43">
        <f ca="1">_xll.BInterpol('Base CDI'!$H$4:$H$28,'Base CDI'!$J$4:$J$29,S1778,"Cubic","Extrapolate=Linear","MultiX=Average","Skip=True","Sort=True")</f>
        <v>14.259392996846449</v>
      </c>
      <c r="U1778" s="43">
        <f ca="1">_xll.BInterpol('Base CDI'!$H$4:$H$28,'Base CDI'!$I$4:$I$29,S1778,"Cubic","Extrapolate=Linear","MultiX=Average","Skip=True","Sort=True")</f>
        <v>14.029241008622074</v>
      </c>
    </row>
    <row r="1779" spans="16:21" x14ac:dyDescent="0.25">
      <c r="P1779" s="10">
        <v>37102</v>
      </c>
      <c r="Q1779">
        <v>6.448429</v>
      </c>
      <c r="S1779" s="42">
        <f t="shared" ca="1" si="32"/>
        <v>47540</v>
      </c>
      <c r="T1779" s="43">
        <f ca="1">_xll.BInterpol('Base CDI'!$H$4:$H$28,'Base CDI'!$J$4:$J$29,S1779,"Cubic","Extrapolate=Linear","MultiX=Average","Skip=True","Sort=True")</f>
        <v>14.259771310866038</v>
      </c>
      <c r="U1779" s="43">
        <f ca="1">_xll.BInterpol('Base CDI'!$H$4:$H$28,'Base CDI'!$I$4:$I$29,S1779,"Cubic","Extrapolate=Linear","MultiX=Average","Skip=True","Sort=True")</f>
        <v>14.029673728016151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47541</v>
      </c>
      <c r="T1780" s="43">
        <f ca="1">_xll.BInterpol('Base CDI'!$H$4:$H$28,'Base CDI'!$J$4:$J$29,S1780,"Cubic","Extrapolate=Linear","MultiX=Average","Skip=True","Sort=True")</f>
        <v>14.260148995577865</v>
      </c>
      <c r="U1780" s="43">
        <f ca="1">_xll.BInterpol('Base CDI'!$H$4:$H$28,'Base CDI'!$I$4:$I$29,S1780,"Cubic","Extrapolate=Linear","MultiX=Average","Skip=True","Sort=True")</f>
        <v>14.030105873261656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47542</v>
      </c>
      <c r="T1781" s="43">
        <f ca="1">_xll.BInterpol('Base CDI'!$H$4:$H$28,'Base CDI'!$J$4:$J$29,S1781,"Cubic","Extrapolate=Linear","MultiX=Average","Skip=True","Sort=True")</f>
        <v>14.26052605204678</v>
      </c>
      <c r="U1781" s="43">
        <f ca="1">_xll.BInterpol('Base CDI'!$H$4:$H$28,'Base CDI'!$I$4:$I$29,S1781,"Cubic","Extrapolate=Linear","MultiX=Average","Skip=True","Sort=True")</f>
        <v>14.030537445136027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47543</v>
      </c>
      <c r="T1782" s="43">
        <f ca="1">_xll.BInterpol('Base CDI'!$H$4:$H$28,'Base CDI'!$J$4:$J$29,S1782,"Cubic","Extrapolate=Linear","MultiX=Average","Skip=True","Sort=True")</f>
        <v>14.260902481337641</v>
      </c>
      <c r="U1782" s="43">
        <f ca="1">_xll.BInterpol('Base CDI'!$H$4:$H$28,'Base CDI'!$I$4:$I$29,S1782,"Cubic","Extrapolate=Linear","MultiX=Average","Skip=True","Sort=True")</f>
        <v>14.030968444416708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47544</v>
      </c>
      <c r="T1783" s="43">
        <f ca="1">_xll.BInterpol('Base CDI'!$H$4:$H$28,'Base CDI'!$J$4:$J$29,S1783,"Cubic","Extrapolate=Linear","MultiX=Average","Skip=True","Sort=True")</f>
        <v>14.261278284515301</v>
      </c>
      <c r="U1783" s="43">
        <f ca="1">_xll.BInterpol('Base CDI'!$H$4:$H$28,'Base CDI'!$I$4:$I$29,S1783,"Cubic","Extrapolate=Linear","MultiX=Average","Skip=True","Sort=True")</f>
        <v>14.031398871881143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47545</v>
      </c>
      <c r="T1784" s="43">
        <f ca="1">_xll.BInterpol('Base CDI'!$H$4:$H$28,'Base CDI'!$J$4:$J$29,S1784,"Cubic","Extrapolate=Linear","MultiX=Average","Skip=True","Sort=True")</f>
        <v>14.261653462644615</v>
      </c>
      <c r="U1784" s="43">
        <f ca="1">_xll.BInterpol('Base CDI'!$H$4:$H$28,'Base CDI'!$I$4:$I$29,S1784,"Cubic","Extrapolate=Linear","MultiX=Average","Skip=True","Sort=True")</f>
        <v>14.031828728306774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47546</v>
      </c>
      <c r="T1785" s="43">
        <f ca="1">_xll.BInterpol('Base CDI'!$H$4:$H$28,'Base CDI'!$J$4:$J$29,S1785,"Cubic","Extrapolate=Linear","MultiX=Average","Skip=True","Sort=True")</f>
        <v>14.262028016790437</v>
      </c>
      <c r="U1785" s="43">
        <f ca="1">_xll.BInterpol('Base CDI'!$H$4:$H$28,'Base CDI'!$I$4:$I$29,S1785,"Cubic","Extrapolate=Linear","MultiX=Average","Skip=True","Sort=True")</f>
        <v>14.032258014471044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47547</v>
      </c>
      <c r="T1786" s="43">
        <f ca="1">_xll.BInterpol('Base CDI'!$H$4:$H$28,'Base CDI'!$J$4:$J$29,S1786,"Cubic","Extrapolate=Linear","MultiX=Average","Skip=True","Sort=True")</f>
        <v>14.262401948017621</v>
      </c>
      <c r="U1786" s="43">
        <f ca="1">_xll.BInterpol('Base CDI'!$H$4:$H$28,'Base CDI'!$I$4:$I$29,S1786,"Cubic","Extrapolate=Linear","MultiX=Average","Skip=True","Sort=True")</f>
        <v>14.032686731151394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47548</v>
      </c>
      <c r="T1787" s="43">
        <f ca="1">_xll.BInterpol('Base CDI'!$H$4:$H$28,'Base CDI'!$J$4:$J$29,S1787,"Cubic","Extrapolate=Linear","MultiX=Average","Skip=True","Sort=True")</f>
        <v>14.26277525739102</v>
      </c>
      <c r="U1787" s="43">
        <f ca="1">_xll.BInterpol('Base CDI'!$H$4:$H$28,'Base CDI'!$I$4:$I$29,S1787,"Cubic","Extrapolate=Linear","MultiX=Average","Skip=True","Sort=True")</f>
        <v>14.033114879125266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47549</v>
      </c>
      <c r="T1788" s="43">
        <f ca="1">_xll.BInterpol('Base CDI'!$H$4:$H$28,'Base CDI'!$J$4:$J$29,S1788,"Cubic","Extrapolate=Linear","MultiX=Average","Skip=True","Sort=True")</f>
        <v>14.26314794597549</v>
      </c>
      <c r="U1788" s="43">
        <f ca="1">_xll.BInterpol('Base CDI'!$H$4:$H$28,'Base CDI'!$I$4:$I$29,S1788,"Cubic","Extrapolate=Linear","MultiX=Average","Skip=True","Sort=True")</f>
        <v>14.033542459170107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47550</v>
      </c>
      <c r="T1789" s="43">
        <f ca="1">_xll.BInterpol('Base CDI'!$H$4:$H$28,'Base CDI'!$J$4:$J$29,S1789,"Cubic","Extrapolate=Linear","MultiX=Average","Skip=True","Sort=True")</f>
        <v>14.263520014835885</v>
      </c>
      <c r="U1789" s="43">
        <f ca="1">_xll.BInterpol('Base CDI'!$H$4:$H$28,'Base CDI'!$I$4:$I$29,S1789,"Cubic","Extrapolate=Linear","MultiX=Average","Skip=True","Sort=True")</f>
        <v>14.033969472063355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47551</v>
      </c>
      <c r="T1790" s="43">
        <f ca="1">_xll.BInterpol('Base CDI'!$H$4:$H$28,'Base CDI'!$J$4:$J$29,S1790,"Cubic","Extrapolate=Linear","MultiX=Average","Skip=True","Sort=True")</f>
        <v>14.263891465037059</v>
      </c>
      <c r="U1790" s="43">
        <f ca="1">_xll.BInterpol('Base CDI'!$H$4:$H$28,'Base CDI'!$I$4:$I$29,S1790,"Cubic","Extrapolate=Linear","MultiX=Average","Skip=True","Sort=True")</f>
        <v>14.034395918582454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47552</v>
      </c>
      <c r="T1791" s="43">
        <f ca="1">_xll.BInterpol('Base CDI'!$H$4:$H$28,'Base CDI'!$J$4:$J$29,S1791,"Cubic","Extrapolate=Linear","MultiX=Average","Skip=True","Sort=True")</f>
        <v>14.264262297643866</v>
      </c>
      <c r="U1791" s="43">
        <f ca="1">_xll.BInterpol('Base CDI'!$H$4:$H$28,'Base CDI'!$I$4:$I$29,S1791,"Cubic","Extrapolate=Linear","MultiX=Average","Skip=True","Sort=True")</f>
        <v>14.034821799504847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47553</v>
      </c>
      <c r="T1792" s="43">
        <f ca="1">_xll.BInterpol('Base CDI'!$H$4:$H$28,'Base CDI'!$J$4:$J$29,S1792,"Cubic","Extrapolate=Linear","MultiX=Average","Skip=True","Sort=True")</f>
        <v>14.26463251372116</v>
      </c>
      <c r="U1792" s="43">
        <f ca="1">_xll.BInterpol('Base CDI'!$H$4:$H$28,'Base CDI'!$I$4:$I$29,S1792,"Cubic","Extrapolate=Linear","MultiX=Average","Skip=True","Sort=True")</f>
        <v>14.035247115607977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47554</v>
      </c>
      <c r="T1793" s="43">
        <f ca="1">_xll.BInterpol('Base CDI'!$H$4:$H$28,'Base CDI'!$J$4:$J$29,S1793,"Cubic","Extrapolate=Linear","MultiX=Average","Skip=True","Sort=True")</f>
        <v>14.265002114333797</v>
      </c>
      <c r="U1793" s="43">
        <f ca="1">_xll.BInterpol('Base CDI'!$H$4:$H$28,'Base CDI'!$I$4:$I$29,S1793,"Cubic","Extrapolate=Linear","MultiX=Average","Skip=True","Sort=True")</f>
        <v>14.035671867669286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47555</v>
      </c>
      <c r="T1794" s="43">
        <f ca="1">_xll.BInterpol('Base CDI'!$H$4:$H$28,'Base CDI'!$J$4:$J$29,S1794,"Cubic","Extrapolate=Linear","MultiX=Average","Skip=True","Sort=True")</f>
        <v>14.265371100546629</v>
      </c>
      <c r="U1794" s="43">
        <f ca="1">_xll.BInterpol('Base CDI'!$H$4:$H$28,'Base CDI'!$I$4:$I$29,S1794,"Cubic","Extrapolate=Linear","MultiX=Average","Skip=True","Sort=True")</f>
        <v>14.036096056466217</v>
      </c>
    </row>
    <row r="1795" spans="16:21" x14ac:dyDescent="0.25">
      <c r="P1795" s="10">
        <v>37124</v>
      </c>
      <c r="Q1795">
        <v>6.520022</v>
      </c>
      <c r="S1795" s="42">
        <f t="shared" ca="1" si="32"/>
        <v>47556</v>
      </c>
      <c r="T1795" s="43">
        <f ca="1">_xll.BInterpol('Base CDI'!$H$4:$H$28,'Base CDI'!$J$4:$J$29,S1795,"Cubic","Extrapolate=Linear","MultiX=Average","Skip=True","Sort=True")</f>
        <v>14.26573947342451</v>
      </c>
      <c r="U1795" s="43">
        <f ca="1">_xll.BInterpol('Base CDI'!$H$4:$H$28,'Base CDI'!$I$4:$I$29,S1795,"Cubic","Extrapolate=Linear","MultiX=Average","Skip=True","Sort=True")</f>
        <v>14.036519682776211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47557</v>
      </c>
      <c r="T1796" s="43">
        <f ca="1">_xll.BInterpol('Base CDI'!$H$4:$H$28,'Base CDI'!$J$4:$J$29,S1796,"Cubic","Extrapolate=Linear","MultiX=Average","Skip=True","Sort=True")</f>
        <v>14.266107234032297</v>
      </c>
      <c r="U1796" s="43">
        <f ca="1">_xll.BInterpol('Base CDI'!$H$4:$H$28,'Base CDI'!$I$4:$I$29,S1796,"Cubic","Extrapolate=Linear","MultiX=Average","Skip=True","Sort=True")</f>
        <v>14.036942747376713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47558</v>
      </c>
      <c r="T1797" s="43">
        <f ca="1">_xll.BInterpol('Base CDI'!$H$4:$H$28,'Base CDI'!$J$4:$J$29,S1797,"Cubic","Extrapolate=Linear","MultiX=Average","Skip=True","Sort=True")</f>
        <v>14.266474383434842</v>
      </c>
      <c r="U1797" s="43">
        <f ca="1">_xll.BInterpol('Base CDI'!$H$4:$H$28,'Base CDI'!$I$4:$I$29,S1797,"Cubic","Extrapolate=Linear","MultiX=Average","Skip=True","Sort=True")</f>
        <v>14.037365251045165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47559</v>
      </c>
      <c r="T1798" s="43">
        <f ca="1">_xll.BInterpol('Base CDI'!$H$4:$H$28,'Base CDI'!$J$4:$J$29,S1798,"Cubic","Extrapolate=Linear","MultiX=Average","Skip=True","Sort=True")</f>
        <v>14.266840922697002</v>
      </c>
      <c r="U1798" s="43">
        <f ca="1">_xll.BInterpol('Base CDI'!$H$4:$H$28,'Base CDI'!$I$4:$I$29,S1798,"Cubic","Extrapolate=Linear","MultiX=Average","Skip=True","Sort=True")</f>
        <v>14.037787194559007</v>
      </c>
    </row>
    <row r="1799" spans="16:21" x14ac:dyDescent="0.25">
      <c r="P1799" s="10">
        <v>37130</v>
      </c>
      <c r="Q1799">
        <v>6.538087</v>
      </c>
      <c r="S1799" s="42">
        <f t="shared" ca="1" si="32"/>
        <v>47560</v>
      </c>
      <c r="T1799" s="43">
        <f ca="1">_xll.BInterpol('Base CDI'!$H$4:$H$28,'Base CDI'!$J$4:$J$29,S1799,"Cubic","Extrapolate=Linear","MultiX=Average","Skip=True","Sort=True")</f>
        <v>14.267206852883627</v>
      </c>
      <c r="U1799" s="43">
        <f ca="1">_xll.BInterpol('Base CDI'!$H$4:$H$28,'Base CDI'!$I$4:$I$29,S1799,"Cubic","Extrapolate=Linear","MultiX=Average","Skip=True","Sort=True")</f>
        <v>14.038208578695684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47561</v>
      </c>
      <c r="T1800" s="43">
        <f ca="1">_xll.BInterpol('Base CDI'!$H$4:$H$28,'Base CDI'!$J$4:$J$29,S1800,"Cubic","Extrapolate=Linear","MultiX=Average","Skip=True","Sort=True")</f>
        <v>14.267572175059573</v>
      </c>
      <c r="U1800" s="43">
        <f ca="1">_xll.BInterpol('Base CDI'!$H$4:$H$28,'Base CDI'!$I$4:$I$29,S1800,"Cubic","Extrapolate=Linear","MultiX=Average","Skip=True","Sort=True")</f>
        <v>14.038629404232639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47562</v>
      </c>
      <c r="T1801" s="43">
        <f ca="1">_xll.BInterpol('Base CDI'!$H$4:$H$28,'Base CDI'!$J$4:$J$29,S1801,"Cubic","Extrapolate=Linear","MultiX=Average","Skip=True","Sort=True")</f>
        <v>14.267936890289695</v>
      </c>
      <c r="U1801" s="43">
        <f ca="1">_xll.BInterpol('Base CDI'!$H$4:$H$28,'Base CDI'!$I$4:$I$29,S1801,"Cubic","Extrapolate=Linear","MultiX=Average","Skip=True","Sort=True")</f>
        <v>14.039049671947314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47563</v>
      </c>
      <c r="T1802" s="43">
        <f ca="1">_xll.BInterpol('Base CDI'!$H$4:$H$28,'Base CDI'!$J$4:$J$29,S1802,"Cubic","Extrapolate=Linear","MultiX=Average","Skip=True","Sort=True")</f>
        <v>14.268300999638848</v>
      </c>
      <c r="U1802" s="43">
        <f ca="1">_xll.BInterpol('Base CDI'!$H$4:$H$28,'Base CDI'!$I$4:$I$29,S1802,"Cubic","Extrapolate=Linear","MultiX=Average","Skip=True","Sort=True")</f>
        <v>14.039469382617151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47564</v>
      </c>
      <c r="T1803" s="43">
        <f ca="1">_xll.BInterpol('Base CDI'!$H$4:$H$28,'Base CDI'!$J$4:$J$29,S1803,"Cubic","Extrapolate=Linear","MultiX=Average","Skip=True","Sort=True")</f>
        <v>14.268664504171884</v>
      </c>
      <c r="U1803" s="43">
        <f ca="1">_xll.BInterpol('Base CDI'!$H$4:$H$28,'Base CDI'!$I$4:$I$29,S1803,"Cubic","Extrapolate=Linear","MultiX=Average","Skip=True","Sort=True")</f>
        <v>14.039888537019591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47565</v>
      </c>
      <c r="T1804" s="43">
        <f ca="1">_xll.BInterpol('Base CDI'!$H$4:$H$28,'Base CDI'!$J$4:$J$29,S1804,"Cubic","Extrapolate=Linear","MultiX=Average","Skip=True","Sort=True")</f>
        <v>14.269027404953659</v>
      </c>
      <c r="U1804" s="43">
        <f ca="1">_xll.BInterpol('Base CDI'!$H$4:$H$28,'Base CDI'!$I$4:$I$29,S1804,"Cubic","Extrapolate=Linear","MultiX=Average","Skip=True","Sort=True")</f>
        <v>14.04030713593208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47566</v>
      </c>
      <c r="T1805" s="43">
        <f ca="1">_xll.BInterpol('Base CDI'!$H$4:$H$28,'Base CDI'!$J$4:$J$29,S1805,"Cubic","Extrapolate=Linear","MultiX=Average","Skip=True","Sort=True")</f>
        <v>14.269389703049027</v>
      </c>
      <c r="U1805" s="43">
        <f ca="1">_xll.BInterpol('Base CDI'!$H$4:$H$28,'Base CDI'!$I$4:$I$29,S1805,"Cubic","Extrapolate=Linear","MultiX=Average","Skip=True","Sort=True")</f>
        <v>14.040725180132061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47567</v>
      </c>
      <c r="T1806" s="43">
        <f ca="1">_xll.BInterpol('Base CDI'!$H$4:$H$28,'Base CDI'!$J$4:$J$29,S1806,"Cubic","Extrapolate=Linear","MultiX=Average","Skip=True","Sort=True")</f>
        <v>14.269751399522843</v>
      </c>
      <c r="U1806" s="43">
        <f ca="1">_xll.BInterpol('Base CDI'!$H$4:$H$28,'Base CDI'!$I$4:$I$29,S1806,"Cubic","Extrapolate=Linear","MultiX=Average","Skip=True","Sort=True")</f>
        <v>14.041142670396972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47568</v>
      </c>
      <c r="T1807" s="43">
        <f ca="1">_xll.BInterpol('Base CDI'!$H$4:$H$28,'Base CDI'!$J$4:$J$29,S1807,"Cubic","Extrapolate=Linear","MultiX=Average","Skip=True","Sort=True")</f>
        <v>14.270112495439959</v>
      </c>
      <c r="U1807" s="43">
        <f ca="1">_xll.BInterpol('Base CDI'!$H$4:$H$28,'Base CDI'!$I$4:$I$29,S1807,"Cubic","Extrapolate=Linear","MultiX=Average","Skip=True","Sort=True")</f>
        <v>14.04155960750426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47569</v>
      </c>
      <c r="T1808" s="43">
        <f ca="1">_xll.BInterpol('Base CDI'!$H$4:$H$28,'Base CDI'!$J$4:$J$29,S1808,"Cubic","Extrapolate=Linear","MultiX=Average","Skip=True","Sort=True")</f>
        <v>14.27047299186523</v>
      </c>
      <c r="U1808" s="43">
        <f ca="1">_xll.BInterpol('Base CDI'!$H$4:$H$28,'Base CDI'!$I$4:$I$29,S1808,"Cubic","Extrapolate=Linear","MultiX=Average","Skip=True","Sort=True")</f>
        <v>14.041975992231365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47570</v>
      </c>
      <c r="T1809" s="43">
        <f ca="1">_xll.BInterpol('Base CDI'!$H$4:$H$28,'Base CDI'!$J$4:$J$29,S1809,"Cubic","Extrapolate=Linear","MultiX=Average","Skip=True","Sort=True")</f>
        <v>14.27083288986351</v>
      </c>
      <c r="U1809" s="43">
        <f ca="1">_xll.BInterpol('Base CDI'!$H$4:$H$28,'Base CDI'!$I$4:$I$29,S1809,"Cubic","Extrapolate=Linear","MultiX=Average","Skip=True","Sort=True")</f>
        <v>14.042391825355731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47571</v>
      </c>
      <c r="T1810" s="43">
        <f ca="1">_xll.BInterpol('Base CDI'!$H$4:$H$28,'Base CDI'!$J$4:$J$29,S1810,"Cubic","Extrapolate=Linear","MultiX=Average","Skip=True","Sort=True")</f>
        <v>14.271192190499654</v>
      </c>
      <c r="U1810" s="43">
        <f ca="1">_xll.BInterpol('Base CDI'!$H$4:$H$28,'Base CDI'!$I$4:$I$29,S1810,"Cubic","Extrapolate=Linear","MultiX=Average","Skip=True","Sort=True")</f>
        <v>14.042807107654799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47572</v>
      </c>
      <c r="T1811" s="43">
        <f ca="1">_xll.BInterpol('Base CDI'!$H$4:$H$28,'Base CDI'!$J$4:$J$29,S1811,"Cubic","Extrapolate=Linear","MultiX=Average","Skip=True","Sort=True")</f>
        <v>14.271550894838517</v>
      </c>
      <c r="U1811" s="43">
        <f ca="1">_xll.BInterpol('Base CDI'!$H$4:$H$28,'Base CDI'!$I$4:$I$29,S1811,"Cubic","Extrapolate=Linear","MultiX=Average","Skip=True","Sort=True")</f>
        <v>14.043221839906012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47573</v>
      </c>
      <c r="T1812" s="43">
        <f ca="1">_xll.BInterpol('Base CDI'!$H$4:$H$28,'Base CDI'!$J$4:$J$29,S1812,"Cubic","Extrapolate=Linear","MultiX=Average","Skip=True","Sort=True")</f>
        <v>14.271909003944954</v>
      </c>
      <c r="U1812" s="43">
        <f ca="1">_xll.BInterpol('Base CDI'!$H$4:$H$28,'Base CDI'!$I$4:$I$29,S1812,"Cubic","Extrapolate=Linear","MultiX=Average","Skip=True","Sort=True")</f>
        <v>14.043636022886815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47574</v>
      </c>
      <c r="T1813" s="43">
        <f ca="1">_xll.BInterpol('Base CDI'!$H$4:$H$28,'Base CDI'!$J$4:$J$29,S1813,"Cubic","Extrapolate=Linear","MultiX=Average","Skip=True","Sort=True")</f>
        <v>14.272266518883816</v>
      </c>
      <c r="U1813" s="43">
        <f ca="1">_xll.BInterpol('Base CDI'!$H$4:$H$28,'Base CDI'!$I$4:$I$29,S1813,"Cubic","Extrapolate=Linear","MultiX=Average","Skip=True","Sort=True")</f>
        <v>14.044049657374648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47575</v>
      </c>
      <c r="T1814" s="43">
        <f ca="1">_xll.BInterpol('Base CDI'!$H$4:$H$28,'Base CDI'!$J$4:$J$29,S1814,"Cubic","Extrapolate=Linear","MultiX=Average","Skip=True","Sort=True")</f>
        <v>14.272623440719958</v>
      </c>
      <c r="U1814" s="43">
        <f ca="1">_xll.BInterpol('Base CDI'!$H$4:$H$28,'Base CDI'!$I$4:$I$29,S1814,"Cubic","Extrapolate=Linear","MultiX=Average","Skip=True","Sort=True")</f>
        <v>14.044462744146955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47576</v>
      </c>
      <c r="T1815" s="43">
        <f ca="1">_xll.BInterpol('Base CDI'!$H$4:$H$28,'Base CDI'!$J$4:$J$29,S1815,"Cubic","Extrapolate=Linear","MultiX=Average","Skip=True","Sort=True")</f>
        <v>14.272979770518237</v>
      </c>
      <c r="U1815" s="43">
        <f ca="1">_xll.BInterpol('Base CDI'!$H$4:$H$28,'Base CDI'!$I$4:$I$29,S1815,"Cubic","Extrapolate=Linear","MultiX=Average","Skip=True","Sort=True")</f>
        <v>14.044875283981177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47577</v>
      </c>
      <c r="T1816" s="43">
        <f ca="1">_xll.BInterpol('Base CDI'!$H$4:$H$28,'Base CDI'!$J$4:$J$29,S1816,"Cubic","Extrapolate=Linear","MultiX=Average","Skip=True","Sort=True")</f>
        <v>14.273335509343504</v>
      </c>
      <c r="U1816" s="43">
        <f ca="1">_xll.BInterpol('Base CDI'!$H$4:$H$28,'Base CDI'!$I$4:$I$29,S1816,"Cubic","Extrapolate=Linear","MultiX=Average","Skip=True","Sort=True")</f>
        <v>14.04528727765476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47578</v>
      </c>
      <c r="T1817" s="43">
        <f ca="1">_xll.BInterpol('Base CDI'!$H$4:$H$28,'Base CDI'!$J$4:$J$29,S1817,"Cubic","Extrapolate=Linear","MultiX=Average","Skip=True","Sort=True")</f>
        <v>14.273690658260616</v>
      </c>
      <c r="U1817" s="43">
        <f ca="1">_xll.BInterpol('Base CDI'!$H$4:$H$28,'Base CDI'!$I$4:$I$29,S1817,"Cubic","Extrapolate=Linear","MultiX=Average","Skip=True","Sort=True")</f>
        <v>14.045698725945142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47579</v>
      </c>
      <c r="T1818" s="43">
        <f ca="1">_xll.BInterpol('Base CDI'!$H$4:$H$28,'Base CDI'!$J$4:$J$29,S1818,"Cubic","Extrapolate=Linear","MultiX=Average","Skip=True","Sort=True")</f>
        <v>14.274045218334424</v>
      </c>
      <c r="U1818" s="43">
        <f ca="1">_xll.BInterpol('Base CDI'!$H$4:$H$28,'Base CDI'!$I$4:$I$29,S1818,"Cubic","Extrapolate=Linear","MultiX=Average","Skip=True","Sort=True")</f>
        <v>14.046109629629768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47580</v>
      </c>
      <c r="T1819" s="43">
        <f ca="1">_xll.BInterpol('Base CDI'!$H$4:$H$28,'Base CDI'!$J$4:$J$29,S1819,"Cubic","Extrapolate=Linear","MultiX=Average","Skip=True","Sort=True")</f>
        <v>14.274399190629786</v>
      </c>
      <c r="U1819" s="43">
        <f ca="1">_xll.BInterpol('Base CDI'!$H$4:$H$28,'Base CDI'!$I$4:$I$29,S1819,"Cubic","Extrapolate=Linear","MultiX=Average","Skip=True","Sort=True")</f>
        <v>14.046519989486081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47581</v>
      </c>
      <c r="T1820" s="43">
        <f ca="1">_xll.BInterpol('Base CDI'!$H$4:$H$28,'Base CDI'!$J$4:$J$29,S1820,"Cubic","Extrapolate=Linear","MultiX=Average","Skip=True","Sort=True")</f>
        <v>14.274752576211553</v>
      </c>
      <c r="U1820" s="43">
        <f ca="1">_xll.BInterpol('Base CDI'!$H$4:$H$28,'Base CDI'!$I$4:$I$29,S1820,"Cubic","Extrapolate=Linear","MultiX=Average","Skip=True","Sort=True")</f>
        <v>14.046929806291521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47582</v>
      </c>
      <c r="T1821" s="43">
        <f ca="1">_xll.BInterpol('Base CDI'!$H$4:$H$28,'Base CDI'!$J$4:$J$29,S1821,"Cubic","Extrapolate=Linear","MultiX=Average","Skip=True","Sort=True")</f>
        <v>14.275105376144582</v>
      </c>
      <c r="U1821" s="43">
        <f ca="1">_xll.BInterpol('Base CDI'!$H$4:$H$28,'Base CDI'!$I$4:$I$29,S1821,"Cubic","Extrapolate=Linear","MultiX=Average","Skip=True","Sort=True")</f>
        <v>14.047339080823535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47583</v>
      </c>
      <c r="T1822" s="43">
        <f ca="1">_xll.BInterpol('Base CDI'!$H$4:$H$28,'Base CDI'!$J$4:$J$29,S1822,"Cubic","Extrapolate=Linear","MultiX=Average","Skip=True","Sort=True")</f>
        <v>14.275457591493725</v>
      </c>
      <c r="U1822" s="43">
        <f ca="1">_xll.BInterpol('Base CDI'!$H$4:$H$28,'Base CDI'!$I$4:$I$29,S1822,"Cubic","Extrapolate=Linear","MultiX=Average","Skip=True","Sort=True")</f>
        <v>14.047747813859562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47584</v>
      </c>
      <c r="T1823" s="43">
        <f ca="1">_xll.BInterpol('Base CDI'!$H$4:$H$28,'Base CDI'!$J$4:$J$29,S1823,"Cubic","Extrapolate=Linear","MultiX=Average","Skip=True","Sort=True")</f>
        <v>14.275809223323837</v>
      </c>
      <c r="U1823" s="43">
        <f ca="1">_xll.BInterpol('Base CDI'!$H$4:$H$28,'Base CDI'!$I$4:$I$29,S1823,"Cubic","Extrapolate=Linear","MultiX=Average","Skip=True","Sort=True")</f>
        <v>14.048156006177045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47585</v>
      </c>
      <c r="T1824" s="43">
        <f ca="1">_xll.BInterpol('Base CDI'!$H$4:$H$28,'Base CDI'!$J$4:$J$29,S1824,"Cubic","Extrapolate=Linear","MultiX=Average","Skip=True","Sort=True")</f>
        <v>14.276160272699773</v>
      </c>
      <c r="U1824" s="43">
        <f ca="1">_xll.BInterpol('Base CDI'!$H$4:$H$28,'Base CDI'!$I$4:$I$29,S1824,"Cubic","Extrapolate=Linear","MultiX=Average","Skip=True","Sort=True")</f>
        <v>14.048563658553428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47586</v>
      </c>
      <c r="T1825" s="43">
        <f ca="1">_xll.BInterpol('Base CDI'!$H$4:$H$28,'Base CDI'!$J$4:$J$29,S1825,"Cubic","Extrapolate=Linear","MultiX=Average","Skip=True","Sort=True")</f>
        <v>14.276510740686387</v>
      </c>
      <c r="U1825" s="43">
        <f ca="1">_xll.BInterpol('Base CDI'!$H$4:$H$28,'Base CDI'!$I$4:$I$29,S1825,"Cubic","Extrapolate=Linear","MultiX=Average","Skip=True","Sort=True")</f>
        <v>14.048970771766154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47587</v>
      </c>
      <c r="T1826" s="43">
        <f ca="1">_xll.BInterpol('Base CDI'!$H$4:$H$28,'Base CDI'!$J$4:$J$29,S1826,"Cubic","Extrapolate=Linear","MultiX=Average","Skip=True","Sort=True")</f>
        <v>14.276860628348532</v>
      </c>
      <c r="U1826" s="43">
        <f ca="1">_xll.BInterpol('Base CDI'!$H$4:$H$28,'Base CDI'!$I$4:$I$29,S1826,"Cubic","Extrapolate=Linear","MultiX=Average","Skip=True","Sort=True")</f>
        <v>14.049377346592664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47588</v>
      </c>
      <c r="T1827" s="43">
        <f ca="1">_xll.BInterpol('Base CDI'!$H$4:$H$28,'Base CDI'!$J$4:$J$29,S1827,"Cubic","Extrapolate=Linear","MultiX=Average","Skip=True","Sort=True")</f>
        <v>14.277209936751063</v>
      </c>
      <c r="U1827" s="43">
        <f ca="1">_xll.BInterpol('Base CDI'!$H$4:$H$28,'Base CDI'!$I$4:$I$29,S1827,"Cubic","Extrapolate=Linear","MultiX=Average","Skip=True","Sort=True")</f>
        <v>14.0497833838104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47589</v>
      </c>
      <c r="T1828" s="43">
        <f ca="1">_xll.BInterpol('Base CDI'!$H$4:$H$28,'Base CDI'!$J$4:$J$29,S1828,"Cubic","Extrapolate=Linear","MultiX=Average","Skip=True","Sort=True")</f>
        <v>14.277558666958836</v>
      </c>
      <c r="U1828" s="43">
        <f ca="1">_xll.BInterpol('Base CDI'!$H$4:$H$28,'Base CDI'!$I$4:$I$29,S1828,"Cubic","Extrapolate=Linear","MultiX=Average","Skip=True","Sort=True")</f>
        <v>14.050188884196807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47590</v>
      </c>
      <c r="T1829" s="43">
        <f ca="1">_xll.BInterpol('Base CDI'!$H$4:$H$28,'Base CDI'!$J$4:$J$29,S1829,"Cubic","Extrapolate=Linear","MultiX=Average","Skip=True","Sort=True")</f>
        <v>14.277906820036701</v>
      </c>
      <c r="U1829" s="43">
        <f ca="1">_xll.BInterpol('Base CDI'!$H$4:$H$28,'Base CDI'!$I$4:$I$29,S1829,"Cubic","Extrapolate=Linear","MultiX=Average","Skip=True","Sort=True")</f>
        <v>14.050593848529324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47591</v>
      </c>
      <c r="T1830" s="43">
        <f ca="1">_xll.BInterpol('Base CDI'!$H$4:$H$28,'Base CDI'!$J$4:$J$29,S1830,"Cubic","Extrapolate=Linear","MultiX=Average","Skip=True","Sort=True")</f>
        <v>14.278254397049517</v>
      </c>
      <c r="U1830" s="43">
        <f ca="1">_xll.BInterpol('Base CDI'!$H$4:$H$28,'Base CDI'!$I$4:$I$29,S1830,"Cubic","Extrapolate=Linear","MultiX=Average","Skip=True","Sort=True")</f>
        <v>14.050998277585398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47592</v>
      </c>
      <c r="T1831" s="43">
        <f ca="1">_xll.BInterpol('Base CDI'!$H$4:$H$28,'Base CDI'!$J$4:$J$29,S1831,"Cubic","Extrapolate=Linear","MultiX=Average","Skip=True","Sort=True")</f>
        <v>14.278601399062135</v>
      </c>
      <c r="U1831" s="43">
        <f ca="1">_xll.BInterpol('Base CDI'!$H$4:$H$28,'Base CDI'!$I$4:$I$29,S1831,"Cubic","Extrapolate=Linear","MultiX=Average","Skip=True","Sort=True")</f>
        <v>14.051402172142469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47593</v>
      </c>
      <c r="T1832" s="43">
        <f ca="1">_xll.BInterpol('Base CDI'!$H$4:$H$28,'Base CDI'!$J$4:$J$29,S1832,"Cubic","Extrapolate=Linear","MultiX=Average","Skip=True","Sort=True")</f>
        <v>14.278947827139412</v>
      </c>
      <c r="U1832" s="43">
        <f ca="1">_xll.BInterpol('Base CDI'!$H$4:$H$28,'Base CDI'!$I$4:$I$29,S1832,"Cubic","Extrapolate=Linear","MultiX=Average","Skip=True","Sort=True")</f>
        <v>14.051805532977978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47594</v>
      </c>
      <c r="T1833" s="43">
        <f ca="1">_xll.BInterpol('Base CDI'!$H$4:$H$28,'Base CDI'!$J$4:$J$29,S1833,"Cubic","Extrapolate=Linear","MultiX=Average","Skip=True","Sort=True")</f>
        <v>14.279293682346198</v>
      </c>
      <c r="U1833" s="43">
        <f ca="1">_xll.BInterpol('Base CDI'!$H$4:$H$28,'Base CDI'!$I$4:$I$29,S1833,"Cubic","Extrapolate=Linear","MultiX=Average","Skip=True","Sort=True")</f>
        <v>14.052208360869372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47595</v>
      </c>
      <c r="T1834" s="43">
        <f ca="1">_xll.BInterpol('Base CDI'!$H$4:$H$28,'Base CDI'!$J$4:$J$29,S1834,"Cubic","Extrapolate=Linear","MultiX=Average","Skip=True","Sort=True")</f>
        <v>14.279638965747353</v>
      </c>
      <c r="U1834" s="43">
        <f ca="1">_xll.BInterpol('Base CDI'!$H$4:$H$28,'Base CDI'!$I$4:$I$29,S1834,"Cubic","Extrapolate=Linear","MultiX=Average","Skip=True","Sort=True")</f>
        <v>14.052610656594091</v>
      </c>
    </row>
    <row r="1835" spans="16:21" x14ac:dyDescent="0.25">
      <c r="P1835" s="10">
        <v>37182</v>
      </c>
      <c r="Q1835">
        <v>6.702979</v>
      </c>
      <c r="S1835" s="42">
        <f t="shared" ca="1" si="33"/>
        <v>47596</v>
      </c>
      <c r="T1835" s="43">
        <f ca="1">_xll.BInterpol('Base CDI'!$H$4:$H$28,'Base CDI'!$J$4:$J$29,S1835,"Cubic","Extrapolate=Linear","MultiX=Average","Skip=True","Sort=True")</f>
        <v>14.279983678407726</v>
      </c>
      <c r="U1835" s="43">
        <f ca="1">_xll.BInterpol('Base CDI'!$H$4:$H$28,'Base CDI'!$I$4:$I$29,S1835,"Cubic","Extrapolate=Linear","MultiX=Average","Skip=True","Sort=True")</f>
        <v>14.053012420929576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47597</v>
      </c>
      <c r="T1836" s="43">
        <f ca="1">_xll.BInterpol('Base CDI'!$H$4:$H$28,'Base CDI'!$J$4:$J$29,S1836,"Cubic","Extrapolate=Linear","MultiX=Average","Skip=True","Sort=True")</f>
        <v>14.280327821392174</v>
      </c>
      <c r="U1836" s="43">
        <f ca="1">_xll.BInterpol('Base CDI'!$H$4:$H$28,'Base CDI'!$I$4:$I$29,S1836,"Cubic","Extrapolate=Linear","MultiX=Average","Skip=True","Sort=True")</f>
        <v>14.053413654653273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47598</v>
      </c>
      <c r="T1837" s="43">
        <f ca="1">_xll.BInterpol('Base CDI'!$H$4:$H$28,'Base CDI'!$J$4:$J$29,S1837,"Cubic","Extrapolate=Linear","MultiX=Average","Skip=True","Sort=True")</f>
        <v>14.28067139576555</v>
      </c>
      <c r="U1837" s="43">
        <f ca="1">_xll.BInterpol('Base CDI'!$H$4:$H$28,'Base CDI'!$I$4:$I$29,S1837,"Cubic","Extrapolate=Linear","MultiX=Average","Skip=True","Sort=True")</f>
        <v>14.053814358542622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47599</v>
      </c>
      <c r="T1838" s="43">
        <f ca="1">_xll.BInterpol('Base CDI'!$H$4:$H$28,'Base CDI'!$J$4:$J$29,S1838,"Cubic","Extrapolate=Linear","MultiX=Average","Skip=True","Sort=True")</f>
        <v>14.28101440259271</v>
      </c>
      <c r="U1838" s="43">
        <f ca="1">_xll.BInterpol('Base CDI'!$H$4:$H$28,'Base CDI'!$I$4:$I$29,S1838,"Cubic","Extrapolate=Linear","MultiX=Average","Skip=True","Sort=True")</f>
        <v>14.054214533375067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47600</v>
      </c>
      <c r="T1839" s="43">
        <f ca="1">_xll.BInterpol('Base CDI'!$H$4:$H$28,'Base CDI'!$J$4:$J$29,S1839,"Cubic","Extrapolate=Linear","MultiX=Average","Skip=True","Sort=True")</f>
        <v>14.281356842938505</v>
      </c>
      <c r="U1839" s="43">
        <f ca="1">_xll.BInterpol('Base CDI'!$H$4:$H$28,'Base CDI'!$I$4:$I$29,S1839,"Cubic","Extrapolate=Linear","MultiX=Average","Skip=True","Sort=True")</f>
        <v>14.05461417992805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47601</v>
      </c>
      <c r="T1840" s="43">
        <f ca="1">_xll.BInterpol('Base CDI'!$H$4:$H$28,'Base CDI'!$J$4:$J$29,S1840,"Cubic","Extrapolate=Linear","MultiX=Average","Skip=True","Sort=True")</f>
        <v>14.281698717867794</v>
      </c>
      <c r="U1840" s="43">
        <f ca="1">_xll.BInterpol('Base CDI'!$H$4:$H$28,'Base CDI'!$I$4:$I$29,S1840,"Cubic","Extrapolate=Linear","MultiX=Average","Skip=True","Sort=True")</f>
        <v>14.055013298979015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47602</v>
      </c>
      <c r="T1841" s="43">
        <f ca="1">_xll.BInterpol('Base CDI'!$H$4:$H$28,'Base CDI'!$J$4:$J$29,S1841,"Cubic","Extrapolate=Linear","MultiX=Average","Skip=True","Sort=True")</f>
        <v>14.282040028445428</v>
      </c>
      <c r="U1841" s="43">
        <f ca="1">_xll.BInterpol('Base CDI'!$H$4:$H$28,'Base CDI'!$I$4:$I$29,S1841,"Cubic","Extrapolate=Linear","MultiX=Average","Skip=True","Sort=True")</f>
        <v>14.0554118913054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47603</v>
      </c>
      <c r="T1842" s="43">
        <f ca="1">_xll.BInterpol('Base CDI'!$H$4:$H$28,'Base CDI'!$J$4:$J$29,S1842,"Cubic","Extrapolate=Linear","MultiX=Average","Skip=True","Sort=True")</f>
        <v>14.282380775736261</v>
      </c>
      <c r="U1842" s="43">
        <f ca="1">_xll.BInterpol('Base CDI'!$H$4:$H$28,'Base CDI'!$I$4:$I$29,S1842,"Cubic","Extrapolate=Linear","MultiX=Average","Skip=True","Sort=True")</f>
        <v>14.055809957684653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47604</v>
      </c>
      <c r="T1843" s="43">
        <f ca="1">_xll.BInterpol('Base CDI'!$H$4:$H$28,'Base CDI'!$J$4:$J$29,S1843,"Cubic","Extrapolate=Linear","MultiX=Average","Skip=True","Sort=True")</f>
        <v>14.282720960805149</v>
      </c>
      <c r="U1843" s="43">
        <f ca="1">_xll.BInterpol('Base CDI'!$H$4:$H$28,'Base CDI'!$I$4:$I$29,S1843,"Cubic","Extrapolate=Linear","MultiX=Average","Skip=True","Sort=True")</f>
        <v>14.056207498894215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47605</v>
      </c>
      <c r="T1844" s="43">
        <f ca="1">_xll.BInterpol('Base CDI'!$H$4:$H$28,'Base CDI'!$J$4:$J$29,S1844,"Cubic","Extrapolate=Linear","MultiX=Average","Skip=True","Sort=True")</f>
        <v>14.283060584716944</v>
      </c>
      <c r="U1844" s="43">
        <f ca="1">_xll.BInterpol('Base CDI'!$H$4:$H$28,'Base CDI'!$I$4:$I$29,S1844,"Cubic","Extrapolate=Linear","MultiX=Average","Skip=True","Sort=True")</f>
        <v>14.056604515711529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47606</v>
      </c>
      <c r="T1845" s="43">
        <f ca="1">_xll.BInterpol('Base CDI'!$H$4:$H$28,'Base CDI'!$J$4:$J$29,S1845,"Cubic","Extrapolate=Linear","MultiX=Average","Skip=True","Sort=True")</f>
        <v>14.283399648536504</v>
      </c>
      <c r="U1845" s="43">
        <f ca="1">_xll.BInterpol('Base CDI'!$H$4:$H$28,'Base CDI'!$I$4:$I$29,S1845,"Cubic","Extrapolate=Linear","MultiX=Average","Skip=True","Sort=True")</f>
        <v>14.057001008914034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47607</v>
      </c>
      <c r="T1846" s="43">
        <f ca="1">_xll.BInterpol('Base CDI'!$H$4:$H$28,'Base CDI'!$J$4:$J$29,S1846,"Cubic","Extrapolate=Linear","MultiX=Average","Skip=True","Sort=True")</f>
        <v>14.283738153328679</v>
      </c>
      <c r="U1846" s="43">
        <f ca="1">_xll.BInterpol('Base CDI'!$H$4:$H$28,'Base CDI'!$I$4:$I$29,S1846,"Cubic","Extrapolate=Linear","MultiX=Average","Skip=True","Sort=True")</f>
        <v>14.057396979279176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47608</v>
      </c>
      <c r="T1847" s="43">
        <f ca="1">_xll.BInterpol('Base CDI'!$H$4:$H$28,'Base CDI'!$J$4:$J$29,S1847,"Cubic","Extrapolate=Linear","MultiX=Average","Skip=True","Sort=True")</f>
        <v>14.284076100158325</v>
      </c>
      <c r="U1847" s="43">
        <f ca="1">_xll.BInterpol('Base CDI'!$H$4:$H$28,'Base CDI'!$I$4:$I$29,S1847,"Cubic","Extrapolate=Linear","MultiX=Average","Skip=True","Sort=True")</f>
        <v>14.057792427584397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47609</v>
      </c>
      <c r="T1848" s="43">
        <f ca="1">_xll.BInterpol('Base CDI'!$H$4:$H$28,'Base CDI'!$J$4:$J$29,S1848,"Cubic","Extrapolate=Linear","MultiX=Average","Skip=True","Sort=True")</f>
        <v>14.284413490090296</v>
      </c>
      <c r="U1848" s="43">
        <f ca="1">_xll.BInterpol('Base CDI'!$H$4:$H$28,'Base CDI'!$I$4:$I$29,S1848,"Cubic","Extrapolate=Linear","MultiX=Average","Skip=True","Sort=True")</f>
        <v>14.05818735460714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47610</v>
      </c>
      <c r="T1849" s="43">
        <f ca="1">_xll.BInterpol('Base CDI'!$H$4:$H$28,'Base CDI'!$J$4:$J$29,S1849,"Cubic","Extrapolate=Linear","MultiX=Average","Skip=True","Sort=True")</f>
        <v>14.284750324189448</v>
      </c>
      <c r="U1849" s="43">
        <f ca="1">_xll.BInterpol('Base CDI'!$H$4:$H$28,'Base CDI'!$I$4:$I$29,S1849,"Cubic","Extrapolate=Linear","MultiX=Average","Skip=True","Sort=True")</f>
        <v>14.058581761124847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47611</v>
      </c>
      <c r="T1850" s="43">
        <f ca="1">_xll.BInterpol('Base CDI'!$H$4:$H$28,'Base CDI'!$J$4:$J$29,S1850,"Cubic","Extrapolate=Linear","MultiX=Average","Skip=True","Sort=True")</f>
        <v>14.285086603520634</v>
      </c>
      <c r="U1850" s="43">
        <f ca="1">_xll.BInterpol('Base CDI'!$H$4:$H$28,'Base CDI'!$I$4:$I$29,S1850,"Cubic","Extrapolate=Linear","MultiX=Average","Skip=True","Sort=True")</f>
        <v>14.058975647914961</v>
      </c>
    </row>
    <row r="1851" spans="16:21" x14ac:dyDescent="0.25">
      <c r="P1851" s="10">
        <v>37207</v>
      </c>
      <c r="Q1851">
        <v>6.777552</v>
      </c>
      <c r="S1851" s="42">
        <f t="shared" ca="1" si="33"/>
        <v>47612</v>
      </c>
      <c r="T1851" s="43">
        <f ca="1">_xll.BInterpol('Base CDI'!$H$4:$H$28,'Base CDI'!$J$4:$J$29,S1851,"Cubic","Extrapolate=Linear","MultiX=Average","Skip=True","Sort=True")</f>
        <v>14.285422329148707</v>
      </c>
      <c r="U1851" s="43">
        <f ca="1">_xll.BInterpol('Base CDI'!$H$4:$H$28,'Base CDI'!$I$4:$I$29,S1851,"Cubic","Extrapolate=Linear","MultiX=Average","Skip=True","Sort=True")</f>
        <v>14.059369015754923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47613</v>
      </c>
      <c r="T1852" s="43">
        <f ca="1">_xll.BInterpol('Base CDI'!$H$4:$H$28,'Base CDI'!$J$4:$J$29,S1852,"Cubic","Extrapolate=Linear","MultiX=Average","Skip=True","Sort=True")</f>
        <v>14.285757502138523</v>
      </c>
      <c r="U1852" s="43">
        <f ca="1">_xll.BInterpol('Base CDI'!$H$4:$H$28,'Base CDI'!$I$4:$I$29,S1852,"Cubic","Extrapolate=Linear","MultiX=Average","Skip=True","Sort=True")</f>
        <v>14.059761865422177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47614</v>
      </c>
      <c r="T1853" s="43">
        <f ca="1">_xll.BInterpol('Base CDI'!$H$4:$H$28,'Base CDI'!$J$4:$J$29,S1853,"Cubic","Extrapolate=Linear","MultiX=Average","Skip=True","Sort=True")</f>
        <v>14.286092123554935</v>
      </c>
      <c r="U1853" s="43">
        <f ca="1">_xll.BInterpol('Base CDI'!$H$4:$H$28,'Base CDI'!$I$4:$I$29,S1853,"Cubic","Extrapolate=Linear","MultiX=Average","Skip=True","Sort=True")</f>
        <v>14.060154197694166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47615</v>
      </c>
      <c r="T1854" s="43">
        <f ca="1">_xll.BInterpol('Base CDI'!$H$4:$H$28,'Base CDI'!$J$4:$J$29,S1854,"Cubic","Extrapolate=Linear","MultiX=Average","Skip=True","Sort=True")</f>
        <v>14.286426194462798</v>
      </c>
      <c r="U1854" s="43">
        <f ca="1">_xll.BInterpol('Base CDI'!$H$4:$H$28,'Base CDI'!$I$4:$I$29,S1854,"Cubic","Extrapolate=Linear","MultiX=Average","Skip=True","Sort=True")</f>
        <v>14.060546013348331</v>
      </c>
    </row>
    <row r="1855" spans="16:21" x14ac:dyDescent="0.25">
      <c r="P1855" s="10">
        <v>37214</v>
      </c>
      <c r="Q1855">
        <v>6.796335</v>
      </c>
      <c r="S1855" s="42">
        <f t="shared" ca="1" si="33"/>
        <v>47616</v>
      </c>
      <c r="T1855" s="43">
        <f ca="1">_xll.BInterpol('Base CDI'!$H$4:$H$28,'Base CDI'!$J$4:$J$29,S1855,"Cubic","Extrapolate=Linear","MultiX=Average","Skip=True","Sort=True")</f>
        <v>14.286759715926967</v>
      </c>
      <c r="U1855" s="43">
        <f ca="1">_xll.BInterpol('Base CDI'!$H$4:$H$28,'Base CDI'!$I$4:$I$29,S1855,"Cubic","Extrapolate=Linear","MultiX=Average","Skip=True","Sort=True")</f>
        <v>14.060937313162116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47617</v>
      </c>
      <c r="T1856" s="43">
        <f ca="1">_xll.BInterpol('Base CDI'!$H$4:$H$28,'Base CDI'!$J$4:$J$29,S1856,"Cubic","Extrapolate=Linear","MultiX=Average","Skip=True","Sort=True")</f>
        <v>14.287092689012296</v>
      </c>
      <c r="U1856" s="43">
        <f ca="1">_xll.BInterpol('Base CDI'!$H$4:$H$28,'Base CDI'!$I$4:$I$29,S1856,"Cubic","Extrapolate=Linear","MultiX=Average","Skip=True","Sort=True")</f>
        <v>14.061328097912963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47618</v>
      </c>
      <c r="T1857" s="43">
        <f ca="1">_xll.BInterpol('Base CDI'!$H$4:$H$28,'Base CDI'!$J$4:$J$29,S1857,"Cubic","Extrapolate=Linear","MultiX=Average","Skip=True","Sort=True")</f>
        <v>14.287425114783636</v>
      </c>
      <c r="U1857" s="43">
        <f ca="1">_xll.BInterpol('Base CDI'!$H$4:$H$28,'Base CDI'!$I$4:$I$29,S1857,"Cubic","Extrapolate=Linear","MultiX=Average","Skip=True","Sort=True")</f>
        <v>14.061718368378315</v>
      </c>
    </row>
    <row r="1858" spans="16:21" x14ac:dyDescent="0.25">
      <c r="P1858" s="10">
        <v>37217</v>
      </c>
      <c r="Q1858">
        <v>6.810454</v>
      </c>
      <c r="S1858" s="42">
        <f t="shared" ca="1" si="33"/>
        <v>47619</v>
      </c>
      <c r="T1858" s="43">
        <f ca="1">_xll.BInterpol('Base CDI'!$H$4:$H$28,'Base CDI'!$J$4:$J$29,S1858,"Cubic","Extrapolate=Linear","MultiX=Average","Skip=True","Sort=True")</f>
        <v>14.287756994305846</v>
      </c>
      <c r="U1858" s="43">
        <f ca="1">_xll.BInterpol('Base CDI'!$H$4:$H$28,'Base CDI'!$I$4:$I$29,S1858,"Cubic","Extrapolate=Linear","MultiX=Average","Skip=True","Sort=True")</f>
        <v>14.062108125335614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47620</v>
      </c>
      <c r="T1859" s="43">
        <f ca="1">_xll.BInterpol('Base CDI'!$H$4:$H$28,'Base CDI'!$J$4:$J$29,S1859,"Cubic","Extrapolate=Linear","MultiX=Average","Skip=True","Sort=True")</f>
        <v>14.288088328643777</v>
      </c>
      <c r="U1859" s="43">
        <f ca="1">_xll.BInterpol('Base CDI'!$H$4:$H$28,'Base CDI'!$I$4:$I$29,S1859,"Cubic","Extrapolate=Linear","MultiX=Average","Skip=True","Sort=True")</f>
        <v>14.062497369562303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47621</v>
      </c>
      <c r="T1860" s="43">
        <f ca="1">_xll.BInterpol('Base CDI'!$H$4:$H$28,'Base CDI'!$J$4:$J$29,S1860,"Cubic","Extrapolate=Linear","MultiX=Average","Skip=True","Sort=True")</f>
        <v>14.288419118862285</v>
      </c>
      <c r="U1860" s="43">
        <f ca="1">_xll.BInterpol('Base CDI'!$H$4:$H$28,'Base CDI'!$I$4:$I$29,S1860,"Cubic","Extrapolate=Linear","MultiX=Average","Skip=True","Sort=True")</f>
        <v>14.062886101835826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47622</v>
      </c>
      <c r="T1861" s="43">
        <f ca="1">_xll.BInterpol('Base CDI'!$H$4:$H$28,'Base CDI'!$J$4:$J$29,S1861,"Cubic","Extrapolate=Linear","MultiX=Average","Skip=True","Sort=True")</f>
        <v>14.288749366026224</v>
      </c>
      <c r="U1861" s="43">
        <f ca="1">_xll.BInterpol('Base CDI'!$H$4:$H$28,'Base CDI'!$I$4:$I$29,S1861,"Cubic","Extrapolate=Linear","MultiX=Average","Skip=True","Sort=True")</f>
        <v>14.063274322933623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47623</v>
      </c>
      <c r="T1862" s="43">
        <f ca="1">_xll.BInterpol('Base CDI'!$H$4:$H$28,'Base CDI'!$J$4:$J$29,S1862,"Cubic","Extrapolate=Linear","MultiX=Average","Skip=True","Sort=True")</f>
        <v>14.289079071200446</v>
      </c>
      <c r="U1862" s="43">
        <f ca="1">_xll.BInterpol('Base CDI'!$H$4:$H$28,'Base CDI'!$I$4:$I$29,S1862,"Cubic","Extrapolate=Linear","MultiX=Average","Skip=True","Sort=True")</f>
        <v>14.063662033633136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47624</v>
      </c>
      <c r="T1863" s="43">
        <f ca="1">_xll.BInterpol('Base CDI'!$H$4:$H$28,'Base CDI'!$J$4:$J$29,S1863,"Cubic","Extrapolate=Linear","MultiX=Average","Skip=True","Sort=True")</f>
        <v>14.289408235449809</v>
      </c>
      <c r="U1863" s="43">
        <f ca="1">_xll.BInterpol('Base CDI'!$H$4:$H$28,'Base CDI'!$I$4:$I$29,S1863,"Cubic","Extrapolate=Linear","MultiX=Average","Skip=True","Sort=True")</f>
        <v>14.064049234711812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47625</v>
      </c>
      <c r="T1864" s="43">
        <f ca="1">_xll.BInterpol('Base CDI'!$H$4:$H$28,'Base CDI'!$J$4:$J$29,S1864,"Cubic","Extrapolate=Linear","MultiX=Average","Skip=True","Sort=True")</f>
        <v>14.289736859839165</v>
      </c>
      <c r="U1864" s="43">
        <f ca="1">_xll.BInterpol('Base CDI'!$H$4:$H$28,'Base CDI'!$I$4:$I$29,S1864,"Cubic","Extrapolate=Linear","MultiX=Average","Skip=True","Sort=True")</f>
        <v>14.064435926947088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47626</v>
      </c>
      <c r="T1865" s="43">
        <f ca="1">_xll.BInterpol('Base CDI'!$H$4:$H$28,'Base CDI'!$J$4:$J$29,S1865,"Cubic","Extrapolate=Linear","MultiX=Average","Skip=True","Sort=True")</f>
        <v>14.290064945433368</v>
      </c>
      <c r="U1865" s="43">
        <f ca="1">_xll.BInterpol('Base CDI'!$H$4:$H$28,'Base CDI'!$I$4:$I$29,S1865,"Cubic","Extrapolate=Linear","MultiX=Average","Skip=True","Sort=True")</f>
        <v>14.064822111116412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47627</v>
      </c>
      <c r="T1866" s="43">
        <f ca="1">_xll.BInterpol('Base CDI'!$H$4:$H$28,'Base CDI'!$J$4:$J$29,S1866,"Cubic","Extrapolate=Linear","MultiX=Average","Skip=True","Sort=True")</f>
        <v>14.290392493297272</v>
      </c>
      <c r="U1866" s="43">
        <f ca="1">_xll.BInterpol('Base CDI'!$H$4:$H$28,'Base CDI'!$I$4:$I$29,S1866,"Cubic","Extrapolate=Linear","MultiX=Average","Skip=True","Sort=True")</f>
        <v>14.065207787997222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47628</v>
      </c>
      <c r="T1867" s="43">
        <f ca="1">_xll.BInterpol('Base CDI'!$H$4:$H$28,'Base CDI'!$J$4:$J$29,S1867,"Cubic","Extrapolate=Linear","MultiX=Average","Skip=True","Sort=True")</f>
        <v>14.290719504495733</v>
      </c>
      <c r="U1867" s="43">
        <f ca="1">_xll.BInterpol('Base CDI'!$H$4:$H$28,'Base CDI'!$I$4:$I$29,S1867,"Cubic","Extrapolate=Linear","MultiX=Average","Skip=True","Sort=True")</f>
        <v>14.065592958366963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47629</v>
      </c>
      <c r="T1868" s="43">
        <f ca="1">_xll.BInterpol('Base CDI'!$H$4:$H$28,'Base CDI'!$J$4:$J$29,S1868,"Cubic","Extrapolate=Linear","MultiX=Average","Skip=True","Sort=True")</f>
        <v>14.291045980093605</v>
      </c>
      <c r="U1868" s="43">
        <f ca="1">_xll.BInterpol('Base CDI'!$H$4:$H$28,'Base CDI'!$I$4:$I$29,S1868,"Cubic","Extrapolate=Linear","MultiX=Average","Skip=True","Sort=True")</f>
        <v>14.065977623003079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47630</v>
      </c>
      <c r="T1869" s="43">
        <f ca="1">_xll.BInterpol('Base CDI'!$H$4:$H$28,'Base CDI'!$J$4:$J$29,S1869,"Cubic","Extrapolate=Linear","MultiX=Average","Skip=True","Sort=True")</f>
        <v>14.291371921155742</v>
      </c>
      <c r="U1869" s="43">
        <f ca="1">_xll.BInterpol('Base CDI'!$H$4:$H$28,'Base CDI'!$I$4:$I$29,S1869,"Cubic","Extrapolate=Linear","MultiX=Average","Skip=True","Sort=True")</f>
        <v>14.066361782683009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47631</v>
      </c>
      <c r="T1870" s="43">
        <f ca="1">_xll.BInterpol('Base CDI'!$H$4:$H$28,'Base CDI'!$J$4:$J$29,S1870,"Cubic","Extrapolate=Linear","MultiX=Average","Skip=True","Sort=True")</f>
        <v>14.291697328746995</v>
      </c>
      <c r="U1870" s="43">
        <f ca="1">_xll.BInterpol('Base CDI'!$H$4:$H$28,'Base CDI'!$I$4:$I$29,S1870,"Cubic","Extrapolate=Linear","MultiX=Average","Skip=True","Sort=True")</f>
        <v>14.066745438184197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47632</v>
      </c>
      <c r="T1871" s="43">
        <f ca="1">_xll.BInterpol('Base CDI'!$H$4:$H$28,'Base CDI'!$J$4:$J$29,S1871,"Cubic","Extrapolate=Linear","MultiX=Average","Skip=True","Sort=True")</f>
        <v>14.292022203932223</v>
      </c>
      <c r="U1871" s="43">
        <f ca="1">_xll.BInterpol('Base CDI'!$H$4:$H$28,'Base CDI'!$I$4:$I$29,S1871,"Cubic","Extrapolate=Linear","MultiX=Average","Skip=True","Sort=True")</f>
        <v>14.067128590284087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47633</v>
      </c>
      <c r="T1872" s="43">
        <f ca="1">_xll.BInterpol('Base CDI'!$H$4:$H$28,'Base CDI'!$J$4:$J$29,S1872,"Cubic","Extrapolate=Linear","MultiX=Average","Skip=True","Sort=True")</f>
        <v>14.29234654777628</v>
      </c>
      <c r="U1872" s="43">
        <f ca="1">_xll.BInterpol('Base CDI'!$H$4:$H$28,'Base CDI'!$I$4:$I$29,S1872,"Cubic","Extrapolate=Linear","MultiX=Average","Skip=True","Sort=True")</f>
        <v>14.067511239760121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47634</v>
      </c>
      <c r="T1873" s="43">
        <f ca="1">_xll.BInterpol('Base CDI'!$H$4:$H$28,'Base CDI'!$J$4:$J$29,S1873,"Cubic","Extrapolate=Linear","MultiX=Average","Skip=True","Sort=True")</f>
        <v>14.292670361344015</v>
      </c>
      <c r="U1873" s="43">
        <f ca="1">_xll.BInterpol('Base CDI'!$H$4:$H$28,'Base CDI'!$I$4:$I$29,S1873,"Cubic","Extrapolate=Linear","MultiX=Average","Skip=True","Sort=True")</f>
        <v>14.06789338738974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47635</v>
      </c>
      <c r="T1874" s="43">
        <f ca="1">_xll.BInterpol('Base CDI'!$H$4:$H$28,'Base CDI'!$J$4:$J$29,S1874,"Cubic","Extrapolate=Linear","MultiX=Average","Skip=True","Sort=True")</f>
        <v>14.292993645700289</v>
      </c>
      <c r="U1874" s="43">
        <f ca="1">_xll.BInterpol('Base CDI'!$H$4:$H$28,'Base CDI'!$I$4:$I$29,S1874,"Cubic","Extrapolate=Linear","MultiX=Average","Skip=True","Sort=True")</f>
        <v>14.068275033950389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47636</v>
      </c>
      <c r="T1875" s="43">
        <f ca="1">_xll.BInterpol('Base CDI'!$H$4:$H$28,'Base CDI'!$J$4:$J$29,S1875,"Cubic","Extrapolate=Linear","MultiX=Average","Skip=True","Sort=True")</f>
        <v>14.293316401909951</v>
      </c>
      <c r="U1875" s="43">
        <f ca="1">_xll.BInterpol('Base CDI'!$H$4:$H$28,'Base CDI'!$I$4:$I$29,S1875,"Cubic","Extrapolate=Linear","MultiX=Average","Skip=True","Sort=True")</f>
        <v>14.068656180219508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47637</v>
      </c>
      <c r="T1876" s="43">
        <f ca="1">_xll.BInterpol('Base CDI'!$H$4:$H$28,'Base CDI'!$J$4:$J$29,S1876,"Cubic","Extrapolate=Linear","MultiX=Average","Skip=True","Sort=True")</f>
        <v>14.293638631037858</v>
      </c>
      <c r="U1876" s="43">
        <f ca="1">_xll.BInterpol('Base CDI'!$H$4:$H$28,'Base CDI'!$I$4:$I$29,S1876,"Cubic","Extrapolate=Linear","MultiX=Average","Skip=True","Sort=True")</f>
        <v>14.069036826974541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47638</v>
      </c>
      <c r="T1877" s="43">
        <f ca="1">_xll.BInterpol('Base CDI'!$H$4:$H$28,'Base CDI'!$J$4:$J$29,S1877,"Cubic","Extrapolate=Linear","MultiX=Average","Skip=True","Sort=True")</f>
        <v>14.293960334148865</v>
      </c>
      <c r="U1877" s="43">
        <f ca="1">_xll.BInterpol('Base CDI'!$H$4:$H$28,'Base CDI'!$I$4:$I$29,S1877,"Cubic","Extrapolate=Linear","MultiX=Average","Skip=True","Sort=True")</f>
        <v>14.069416974992931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47639</v>
      </c>
      <c r="T1878" s="43">
        <f ca="1">_xll.BInterpol('Base CDI'!$H$4:$H$28,'Base CDI'!$J$4:$J$29,S1878,"Cubic","Extrapolate=Linear","MultiX=Average","Skip=True","Sort=True")</f>
        <v>14.294281512307823</v>
      </c>
      <c r="U1878" s="43">
        <f ca="1">_xll.BInterpol('Base CDI'!$H$4:$H$28,'Base CDI'!$I$4:$I$29,S1878,"Cubic","Extrapolate=Linear","MultiX=Average","Skip=True","Sort=True")</f>
        <v>14.06979662505212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47640</v>
      </c>
      <c r="T1879" s="43">
        <f ca="1">_xll.BInterpol('Base CDI'!$H$4:$H$28,'Base CDI'!$J$4:$J$29,S1879,"Cubic","Extrapolate=Linear","MultiX=Average","Skip=True","Sort=True")</f>
        <v>14.294602166579589</v>
      </c>
      <c r="U1879" s="43">
        <f ca="1">_xll.BInterpol('Base CDI'!$H$4:$H$28,'Base CDI'!$I$4:$I$29,S1879,"Cubic","Extrapolate=Linear","MultiX=Average","Skip=True","Sort=True")</f>
        <v>14.070175777929551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47641</v>
      </c>
      <c r="T1880" s="43">
        <f ca="1">_xll.BInterpol('Base CDI'!$H$4:$H$28,'Base CDI'!$J$4:$J$29,S1880,"Cubic","Extrapolate=Linear","MultiX=Average","Skip=True","Sort=True")</f>
        <v>14.294922298029016</v>
      </c>
      <c r="U1880" s="43">
        <f ca="1">_xll.BInterpol('Base CDI'!$H$4:$H$28,'Base CDI'!$I$4:$I$29,S1880,"Cubic","Extrapolate=Linear","MultiX=Average","Skip=True","Sort=True")</f>
        <v>14.070554434402666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47642</v>
      </c>
      <c r="T1881" s="43">
        <f ca="1">_xll.BInterpol('Base CDI'!$H$4:$H$28,'Base CDI'!$J$4:$J$29,S1881,"Cubic","Extrapolate=Linear","MultiX=Average","Skip=True","Sort=True")</f>
        <v>14.295241907720959</v>
      </c>
      <c r="U1881" s="43">
        <f ca="1">_xll.BInterpol('Base CDI'!$H$4:$H$28,'Base CDI'!$I$4:$I$29,S1881,"Cubic","Extrapolate=Linear","MultiX=Average","Skip=True","Sort=True")</f>
        <v>14.070932595248907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47643</v>
      </c>
      <c r="T1882" s="43">
        <f ca="1">_xll.BInterpol('Base CDI'!$H$4:$H$28,'Base CDI'!$J$4:$J$29,S1882,"Cubic","Extrapolate=Linear","MultiX=Average","Skip=True","Sort=True")</f>
        <v>14.295560996720271</v>
      </c>
      <c r="U1882" s="43">
        <f ca="1">_xll.BInterpol('Base CDI'!$H$4:$H$28,'Base CDI'!$I$4:$I$29,S1882,"Cubic","Extrapolate=Linear","MultiX=Average","Skip=True","Sort=True")</f>
        <v>14.071310261245719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47644</v>
      </c>
      <c r="T1883" s="43">
        <f ca="1">_xll.BInterpol('Base CDI'!$H$4:$H$28,'Base CDI'!$J$4:$J$29,S1883,"Cubic","Extrapolate=Linear","MultiX=Average","Skip=True","Sort=True")</f>
        <v>14.295879566091807</v>
      </c>
      <c r="U1883" s="43">
        <f ca="1">_xll.BInterpol('Base CDI'!$H$4:$H$28,'Base CDI'!$I$4:$I$29,S1883,"Cubic","Extrapolate=Linear","MultiX=Average","Skip=True","Sort=True")</f>
        <v>14.071687433170542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47645</v>
      </c>
      <c r="T1884" s="43">
        <f ca="1">_xll.BInterpol('Base CDI'!$H$4:$H$28,'Base CDI'!$J$4:$J$29,S1884,"Cubic","Extrapolate=Linear","MultiX=Average","Skip=True","Sort=True")</f>
        <v>14.296197616900422</v>
      </c>
      <c r="U1884" s="43">
        <f ca="1">_xll.BInterpol('Base CDI'!$H$4:$H$28,'Base CDI'!$I$4:$I$29,S1884,"Cubic","Extrapolate=Linear","MultiX=Average","Skip=True","Sort=True")</f>
        <v>14.07206411180082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47646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/>
    </row>
    <row r="7741" spans="16:17" x14ac:dyDescent="0.25">
      <c r="P7741" s="10"/>
    </row>
    <row r="7742" spans="16:17" x14ac:dyDescent="0.25">
      <c r="P7742" s="10"/>
    </row>
    <row r="7743" spans="16:17" x14ac:dyDescent="0.25">
      <c r="P7743" s="10"/>
    </row>
    <row r="7744" spans="16:17" x14ac:dyDescent="0.25">
      <c r="P7744" s="10"/>
    </row>
    <row r="7745" spans="16:16" x14ac:dyDescent="0.25">
      <c r="P7745" s="10"/>
    </row>
    <row r="7746" spans="16:16" x14ac:dyDescent="0.25">
      <c r="P7746" s="10"/>
    </row>
    <row r="7747" spans="16:16" x14ac:dyDescent="0.25">
      <c r="P7747" s="10"/>
    </row>
    <row r="7748" spans="16:16" x14ac:dyDescent="0.25">
      <c r="P7748" s="10"/>
    </row>
    <row r="7749" spans="16:16" x14ac:dyDescent="0.25">
      <c r="P7749" s="10"/>
    </row>
    <row r="7750" spans="16:16" x14ac:dyDescent="0.25">
      <c r="P7750" s="10"/>
    </row>
    <row r="7751" spans="16:16" x14ac:dyDescent="0.25">
      <c r="P7751" s="10"/>
    </row>
    <row r="7752" spans="16:16" x14ac:dyDescent="0.25">
      <c r="P7752" s="10"/>
    </row>
    <row r="7753" spans="16:16" x14ac:dyDescent="0.25">
      <c r="P7753" s="10"/>
    </row>
    <row r="7754" spans="16:16" x14ac:dyDescent="0.25">
      <c r="P7754" s="10"/>
    </row>
    <row r="7755" spans="16:16" x14ac:dyDescent="0.25">
      <c r="P7755" s="10"/>
    </row>
    <row r="7756" spans="16:16" x14ac:dyDescent="0.25">
      <c r="P7756" s="10"/>
    </row>
    <row r="7757" spans="16:16" x14ac:dyDescent="0.25">
      <c r="P7757" s="10"/>
    </row>
    <row r="7758" spans="16:16" x14ac:dyDescent="0.25">
      <c r="P7758" s="10"/>
    </row>
    <row r="7759" spans="16:16" x14ac:dyDescent="0.25">
      <c r="P7759" s="10"/>
    </row>
    <row r="7760" spans="16:16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4" zoomScale="90" zoomScaleNormal="90" workbookViewId="0">
      <selection activeCell="B26" sqref="B26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168</v>
      </c>
      <c r="B3" t="s">
        <v>446</v>
      </c>
      <c r="C3" s="10">
        <v>45792</v>
      </c>
      <c r="D3" s="47">
        <f>_xll.BDP(A3,"YLD_CNV_MID",,)</f>
        <v>8.5869</v>
      </c>
      <c r="E3" s="47">
        <f>_xll.BDP(A3,"YLD_YTM_MID", "PRICING_SOURCE=ANDE")</f>
        <v>8.5867000000000004</v>
      </c>
      <c r="F3" s="4">
        <f t="shared" ref="F3" si="0">+D3-E3</f>
        <v>1.9999999999953388E-4</v>
      </c>
      <c r="G3" s="12">
        <f>_xll.BDP(A3,"RISK_MID",,)/100</f>
        <v>1.3494782979250886E-2</v>
      </c>
      <c r="H3" s="12">
        <f>_xll.BDP(A3,"DUR_MID",,)</f>
        <v>3.1723581150758212E-2</v>
      </c>
      <c r="I3" s="12">
        <f>_xll.BDP(A3,"px_LAST",,)</f>
        <v>4619.1469729999999</v>
      </c>
      <c r="J3" s="3">
        <f>_xll.BDP(A3,"PX_LAST",,)/_xll.BDP(A3,"PX_YEST_CLOSE",,)-1</f>
        <v>5.5733385839817906E-4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9.0871999999999993</v>
      </c>
      <c r="E4" s="47">
        <f>_xll.BDP(A4,"YLD_YTM_MID", "PRICING_SOURCE=ANDE")</f>
        <v>9.0555000000000003</v>
      </c>
      <c r="F4" s="4">
        <f>+D4-E4</f>
        <v>3.1699999999998951E-2</v>
      </c>
      <c r="G4" s="12">
        <f>_xll.BDP(A4,"RISK_MID",,)/100</f>
        <v>0.50155610071942647</v>
      </c>
      <c r="H4" s="12">
        <f>_xll.BDP(A4,"DUR_MID",,)</f>
        <v>1.2453103177317955</v>
      </c>
      <c r="I4" s="12">
        <f>_xll.BDP(A4,"px_LAST",,)</f>
        <v>4393.5581050000001</v>
      </c>
      <c r="J4" s="3">
        <f>_xll.BDP(A4,"PX_LAST",,)/_xll.BDP(A4,"PX_YEST_CLOSE",,)-1</f>
        <v>3.0260375768209613E-4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45770</v>
      </c>
      <c r="AI4" s="43">
        <f ca="1">_xll.BInterpol('Base IPCA'!$C$3:$C$14,'Base IPCA'!$E$3:$E$14,AH4,"Cubic","Extrapolate=Linear","MultiX=Average","Skip=True","Sort=True")</f>
        <v>8.5641319474835882</v>
      </c>
      <c r="AJ4" s="43">
        <f ca="1">_xll.BInterpol('Base IPCA'!$C$3:$C$14,'Base IPCA'!$D$3:$D$14,AH4,"Cubic","Extrapolate=Linear","MultiX=Average","Skip=True","Sort=True")</f>
        <v>8.5628155361050329</v>
      </c>
    </row>
    <row r="5" spans="1:36" x14ac:dyDescent="0.25">
      <c r="A5" t="s">
        <v>308</v>
      </c>
      <c r="B5" t="s">
        <v>309</v>
      </c>
      <c r="C5" s="10">
        <v>46522</v>
      </c>
      <c r="D5" s="47">
        <f>_xll.BDP(A5,"YLD_CNV_MID",,)</f>
        <v>8.0319000000000003</v>
      </c>
      <c r="E5" s="47">
        <f>_xll.BDP(A5,"YLD_YTM_MID", "PRICING_SOURCE=ANDE")</f>
        <v>7.9942000000000002</v>
      </c>
      <c r="F5" s="4">
        <f t="shared" ref="F5:F14" si="2">+D5-E5</f>
        <v>3.7700000000000067E-2</v>
      </c>
      <c r="G5" s="12">
        <f>_xll.BDP(A5,"RISK_MID",,)/100</f>
        <v>0.7781991517890674</v>
      </c>
      <c r="H5" s="12">
        <f>_xll.BDP(A5,"DUR_MID",,)</f>
        <v>1.8841888988169575</v>
      </c>
      <c r="I5" s="12">
        <f>_xll.BDP(A5,"px_LAST",,)</f>
        <v>4461.8901370000003</v>
      </c>
      <c r="J5" s="3">
        <f>_xll.BDP(A5,"PX_LAST",,)/_xll.BDP(A5,"PX_YEST_CLOSE",,)-1</f>
        <v>1.4842034525019976E-4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45771</v>
      </c>
      <c r="AI5" s="43">
        <f ca="1">_xll.BInterpol('Base IPCA'!$C$3:$C$14,'Base IPCA'!$E$3:$E$14,AH5,"Cubic","Extrapolate=Linear","MultiX=Average","Skip=True","Sort=True")</f>
        <v>8.5651577680525168</v>
      </c>
      <c r="AJ5" s="43">
        <f ca="1">_xll.BInterpol('Base IPCA'!$C$3:$C$14,'Base IPCA'!$D$3:$D$14,AH5,"Cubic","Extrapolate=Linear","MultiX=Average","Skip=True","Sort=True")</f>
        <v>8.5639102844638941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7.6182999999999996</v>
      </c>
      <c r="E6" s="47">
        <f>_xll.BDP(A6,"YLD_YTM_MID", "PRICING_SOURCE=ANDE")</f>
        <v>7.5786999999999995</v>
      </c>
      <c r="F6" s="4">
        <f t="shared" si="2"/>
        <v>3.960000000000008E-2</v>
      </c>
      <c r="G6" s="12">
        <f>_xll.BDP(A6,"RISK_MID",,)/100</f>
        <v>1.2077830766202169</v>
      </c>
      <c r="H6" s="12">
        <f>_xll.BDP(A6,"DUR_MID",,)</f>
        <v>2.9839541023749501</v>
      </c>
      <c r="I6" s="12">
        <f>_xll.BDP(A6,"px_LAST",,)</f>
        <v>4355.9580079999996</v>
      </c>
      <c r="J6" s="3">
        <f>_xll.BDP(A6,"PX_LAST",,)/_xll.BDP(A6,"PX_YEST_CLOSE",,)-1</f>
        <v>-2.5819843229979433E-4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45772</v>
      </c>
      <c r="AI6" s="43">
        <f ca="1">_xll.BInterpol('Base IPCA'!$C$3:$C$14,'Base IPCA'!$E$3:$E$14,AH6,"Cubic","Extrapolate=Linear","MultiX=Average","Skip=True","Sort=True")</f>
        <v>8.5661835886214455</v>
      </c>
      <c r="AJ6" s="43">
        <f ca="1">_xll.BInterpol('Base IPCA'!$C$3:$C$14,'Base IPCA'!$D$3:$D$14,AH6,"Cubic","Extrapolate=Linear","MultiX=Average","Skip=True","Sort=True")</f>
        <v>8.5650050328227572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7.4969000000000001</v>
      </c>
      <c r="E7" s="47">
        <f>_xll.BDP(A7,"YLD_YTM_MID", "PRICING_SOURCE=ANDE")</f>
        <v>7.4531000000000001</v>
      </c>
      <c r="F7" s="4">
        <f t="shared" si="2"/>
        <v>4.3800000000000061E-2</v>
      </c>
      <c r="G7" s="12">
        <f>_xll.BDP(A7,"RISK_MID",,)/100</f>
        <v>1.7948061362067165</v>
      </c>
      <c r="H7" s="12">
        <f>_xll.BDP(A7,"DUR_MID",,)</f>
        <v>4.5054234314844726</v>
      </c>
      <c r="I7" s="12">
        <f>_xll.BDP(A7,"px_LAST",,)</f>
        <v>4282.3100590000004</v>
      </c>
      <c r="J7" s="3">
        <f>_xll.BDP(A7,"PX_LAST",,)/_xll.BDP(A7,"PX_YEST_CLOSE",,)-1</f>
        <v>-1.4543249730034624E-3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45773</v>
      </c>
      <c r="AI7" s="43">
        <f ca="1">_xll.BInterpol('Base IPCA'!$C$3:$C$14,'Base IPCA'!$E$3:$E$14,AH7,"Cubic","Extrapolate=Linear","MultiX=Average","Skip=True","Sort=True")</f>
        <v>8.5672094091903723</v>
      </c>
      <c r="AJ7" s="43">
        <f ca="1">_xll.BInterpol('Base IPCA'!$C$3:$C$14,'Base IPCA'!$D$3:$D$14,AH7,"Cubic","Extrapolate=Linear","MultiX=Average","Skip=True","Sort=True")</f>
        <v>8.5660997811816184</v>
      </c>
    </row>
    <row r="8" spans="1:36" x14ac:dyDescent="0.25">
      <c r="A8" t="s">
        <v>310</v>
      </c>
      <c r="B8" t="s">
        <v>311</v>
      </c>
      <c r="C8" s="10">
        <v>48441</v>
      </c>
      <c r="D8" s="47">
        <f>_xll.BDP(A8,"YLD_CNV_MID",,)</f>
        <v>7.4973999999999998</v>
      </c>
      <c r="E8" s="47">
        <f>_xll.BDP(A8,"YLD_YTM_MID", "PRICING_SOURCE=ANDE")</f>
        <v>7.4741</v>
      </c>
      <c r="F8" s="4">
        <f t="shared" si="2"/>
        <v>2.3299999999999876E-2</v>
      </c>
      <c r="G8" s="12">
        <f>_xll.BDP(A8,"RISK_MID",,)/100</f>
        <v>2.2873657149402788</v>
      </c>
      <c r="H8" s="12">
        <f>_xll.BDP(A8,"DUR_MID",,)</f>
        <v>5.8535472993195921</v>
      </c>
      <c r="I8" s="12">
        <f>_xll.BDP(A8,"px_LAST",,)</f>
        <v>4200.6362300000001</v>
      </c>
      <c r="J8" s="3">
        <f>_xll.BDP(A8,"PX_LAST",,)/_xll.BDP(A8,"PX_YEST_CLOSE",,)-1</f>
        <v>-2.8672431917353691E-4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45774</v>
      </c>
      <c r="AI8" s="43">
        <f ca="1">_xll.BInterpol('Base IPCA'!$C$3:$C$14,'Base IPCA'!$E$3:$E$14,AH8,"Cubic","Extrapolate=Linear","MultiX=Average","Skip=True","Sort=True")</f>
        <v>8.568235229759301</v>
      </c>
      <c r="AJ8" s="43">
        <f ca="1">_xll.BInterpol('Base IPCA'!$C$3:$C$14,'Base IPCA'!$D$3:$D$14,AH8,"Cubic","Extrapolate=Linear","MultiX=Average","Skip=True","Sort=True")</f>
        <v>8.5671945295404814</v>
      </c>
    </row>
    <row r="9" spans="1:36" x14ac:dyDescent="0.25">
      <c r="A9" t="s">
        <v>172</v>
      </c>
      <c r="B9" t="s">
        <v>447</v>
      </c>
      <c r="C9" s="10">
        <v>49444</v>
      </c>
      <c r="D9" s="47">
        <f>_xll.BDP(A9,"YLD_CNV_MID",,)</f>
        <v>7.4999000000000002</v>
      </c>
      <c r="E9" s="47">
        <f>_xll.BDP(A9,"YLD_YTM_MID", "PRICING_SOURCE=ANDE")</f>
        <v>7.4650999999999996</v>
      </c>
      <c r="F9" s="4">
        <f t="shared" si="2"/>
        <v>3.4800000000000608E-2</v>
      </c>
      <c r="G9" s="12">
        <f>_xll.BDP(A9,"RISK_MID",,)/100</f>
        <v>2.8361535560866287</v>
      </c>
      <c r="H9" s="12">
        <f>_xll.BDP(A9,"DUR_MID",,)</f>
        <v>7.2986552959466175</v>
      </c>
      <c r="I9" s="12">
        <f>_xll.BDP(A9,"px_LAST",,)</f>
        <v>4177.298828</v>
      </c>
      <c r="J9" s="3">
        <f>_xll.BDP(A9,"PX_LAST",,)/_xll.BDP(A9,"PX_YEST_CLOSE",,)-1</f>
        <v>-1.8924151878313422E-3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45775</v>
      </c>
      <c r="AI9" s="43">
        <f ca="1">_xll.BInterpol('Base IPCA'!$C$3:$C$14,'Base IPCA'!$E$3:$E$14,AH9,"Cubic","Extrapolate=Linear","MultiX=Average","Skip=True","Sort=True")</f>
        <v>8.5692610503282278</v>
      </c>
      <c r="AJ9" s="43">
        <f ca="1">_xll.BInterpol('Base IPCA'!$C$3:$C$14,'Base IPCA'!$D$3:$D$14,AH9,"Cubic","Extrapolate=Linear","MultiX=Average","Skip=True","Sort=True")</f>
        <v>8.5682892778993427</v>
      </c>
    </row>
    <row r="10" spans="1:36" x14ac:dyDescent="0.25">
      <c r="A10" t="s">
        <v>173</v>
      </c>
      <c r="B10" t="s">
        <v>448</v>
      </c>
      <c r="C10" s="10">
        <v>51363</v>
      </c>
      <c r="D10" s="47">
        <f>_xll.BDP(A10,"YLD_CNV_MID",,)</f>
        <v>7.3798000000000004</v>
      </c>
      <c r="E10" s="47">
        <f>_xll.BDP(A10,"YLD_YTM_MID", "PRICING_SOURCE=ANDE")</f>
        <v>7.367</v>
      </c>
      <c r="F10" s="4">
        <f t="shared" si="2"/>
        <v>1.2800000000000367E-2</v>
      </c>
      <c r="G10" s="12">
        <f>_xll.BDP(A10,"RISK_MID",,)/100</f>
        <v>3.6368440128403563</v>
      </c>
      <c r="H10" s="12">
        <f>_xll.BDP(A10,"DUR_MID",,)</f>
        <v>9.716626431523526</v>
      </c>
      <c r="I10" s="12">
        <f>_xll.BDP(A10,"px_LAST",,)</f>
        <v>4019.1289059999999</v>
      </c>
      <c r="J10" s="3">
        <f>_xll.BDP(A10,"PX_LAST",,)/_xll.BDP(A10,"PX_YEST_CLOSE",,)-1</f>
        <v>-1.2946459033396085E-3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45776</v>
      </c>
      <c r="AI10" s="43">
        <f ca="1">_xll.BInterpol('Base IPCA'!$C$3:$C$14,'Base IPCA'!$E$3:$E$14,AH10,"Cubic","Extrapolate=Linear","MultiX=Average","Skip=True","Sort=True")</f>
        <v>8.5702868708971565</v>
      </c>
      <c r="AJ10" s="43">
        <f ca="1">_xll.BInterpol('Base IPCA'!$C$3:$C$14,'Base IPCA'!$D$3:$D$14,AH10,"Cubic","Extrapolate=Linear","MultiX=Average","Skip=True","Sort=True")</f>
        <v>8.5693840262582057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7.3998999999999997</v>
      </c>
      <c r="E11" s="47">
        <f>_xll.BDP(A11,"YLD_YTM_MID", "PRICING_SOURCE=ANDE")</f>
        <v>7.3853999999999997</v>
      </c>
      <c r="F11" s="4">
        <f t="shared" si="2"/>
        <v>1.4499999999999957E-2</v>
      </c>
      <c r="G11" s="12">
        <f>_xll.BDP(A11,"RISK_MID",,)/100</f>
        <v>4.073175329161586</v>
      </c>
      <c r="H11" s="12">
        <f>_xll.BDP(A11,"DUR_MID",,)</f>
        <v>10.932590698613263</v>
      </c>
      <c r="I11" s="12">
        <f>_xll.BDP(A11,"px_LAST",,)</f>
        <v>4001.4208979999999</v>
      </c>
      <c r="J11" s="3">
        <f>_xll.BDP(A11,"PX_LAST",,)/_xll.BDP(A11,"PX_YEST_CLOSE",,)-1</f>
        <v>-1.0176270260594533E-3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4">SUM(Q11:AB11)</f>
        <v>770</v>
      </c>
      <c r="AH11" s="42">
        <f t="shared" ca="1" si="3"/>
        <v>45777</v>
      </c>
      <c r="AI11" s="43">
        <f ca="1">_xll.BInterpol('Base IPCA'!$C$3:$C$14,'Base IPCA'!$E$3:$E$14,AH11,"Cubic","Extrapolate=Linear","MultiX=Average","Skip=True","Sort=True")</f>
        <v>8.5713126914660833</v>
      </c>
      <c r="AJ11" s="43">
        <f ca="1">_xll.BInterpol('Base IPCA'!$C$3:$C$14,'Base IPCA'!$D$3:$D$14,AH11,"Cubic","Extrapolate=Linear","MultiX=Average","Skip=True","Sort=True")</f>
        <v>8.5704787746170688</v>
      </c>
    </row>
    <row r="12" spans="1:36" x14ac:dyDescent="0.25">
      <c r="A12" t="s">
        <v>175</v>
      </c>
      <c r="B12" t="s">
        <v>288</v>
      </c>
      <c r="C12" s="10">
        <v>55015</v>
      </c>
      <c r="D12" s="47">
        <f>_xll.BDP(A12,"YLD_CNV_MID",,)</f>
        <v>7.2899000000000003</v>
      </c>
      <c r="E12" s="47">
        <f>_xll.BDP(A12,"YLD_YTM_MID", "PRICING_SOURCE=ANDE")</f>
        <v>7.2930000000000001</v>
      </c>
      <c r="F12" s="4">
        <f t="shared" si="2"/>
        <v>-3.0999999999998806E-3</v>
      </c>
      <c r="G12" s="12">
        <f>_xll.BDP(A12,"RISK_MID",,)/100</f>
        <v>4.4825170795245413</v>
      </c>
      <c r="H12" s="12">
        <f>_xll.BDP(A12,"DUR_MID",,)</f>
        <v>12.264390609570754</v>
      </c>
      <c r="I12" s="12">
        <f>_xll.BDP(A12,"px_LAST",,)</f>
        <v>3921.3479000000002</v>
      </c>
      <c r="J12" s="3">
        <f>_xll.BDP(A12,"PX_LAST",,)/_xll.BDP(A12,"PX_YEST_CLOSE",,)-1</f>
        <v>1.6442008515646922E-3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45778</v>
      </c>
      <c r="AI12" s="43">
        <f ca="1">_xll.BInterpol('Base IPCA'!$C$3:$C$14,'Base IPCA'!$E$3:$E$14,AH12,"Cubic","Extrapolate=Linear","MultiX=Average","Skip=True","Sort=True")</f>
        <v>8.572338512035012</v>
      </c>
      <c r="AJ12" s="43">
        <f ca="1">_xll.BInterpol('Base IPCA'!$C$3:$C$14,'Base IPCA'!$D$3:$D$14,AH12,"Cubic","Extrapolate=Linear","MultiX=Average","Skip=True","Sort=True")</f>
        <v>8.2956914660831504</v>
      </c>
    </row>
    <row r="13" spans="1:36" x14ac:dyDescent="0.25">
      <c r="A13" t="s">
        <v>176</v>
      </c>
      <c r="B13" t="s">
        <v>449</v>
      </c>
      <c r="C13" s="10">
        <v>56749</v>
      </c>
      <c r="D13" s="47">
        <f>_xll.BDP(A13,"YLD_CNV_MID",,)</f>
        <v>7.2999000000000001</v>
      </c>
      <c r="E13" s="47">
        <f>_xll.BDP(A13,"YLD_YTM_MID", "PRICING_SOURCE=ANDE")</f>
        <v>7.2946999999999997</v>
      </c>
      <c r="F13" s="4">
        <f t="shared" si="2"/>
        <v>5.2000000000003155E-3</v>
      </c>
      <c r="G13" s="12">
        <f>_xll.BDP(A13,"RISK_MID",,)/100</f>
        <v>4.6714440412304157</v>
      </c>
      <c r="H13" s="12">
        <f>_xll.BDP(A13,"DUR_MID",,)</f>
        <v>12.697064769208554</v>
      </c>
      <c r="I13" s="12">
        <f>_xll.BDP(A13,"px_LAST",,)</f>
        <v>3947.7280270000001</v>
      </c>
      <c r="J13" s="3">
        <f>_xll.BDP(A13,"PX_LAST",,)/_xll.BDP(A13,"PX_YEST_CLOSE",,)-1</f>
        <v>5.0637702022182651E-4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5"/>
        <v>1650</v>
      </c>
      <c r="AH13" s="42">
        <f t="shared" ca="1" si="3"/>
        <v>45779</v>
      </c>
      <c r="AI13" s="43">
        <f ca="1">_xll.BInterpol('Base IPCA'!$C$3:$C$14,'Base IPCA'!$E$3:$E$14,AH13,"Cubic","Extrapolate=Linear","MultiX=Average","Skip=True","Sort=True")</f>
        <v>8.5733643326039388</v>
      </c>
      <c r="AJ13" s="43">
        <f ca="1">_xll.BInterpol('Base IPCA'!$C$3:$C$14,'Base IPCA'!$D$3:$D$14,AH13,"Cubic","Extrapolate=Linear","MultiX=Average","Skip=True","Sort=True")</f>
        <v>8.2972277899343538</v>
      </c>
    </row>
    <row r="14" spans="1:36" x14ac:dyDescent="0.25">
      <c r="A14" t="s">
        <v>307</v>
      </c>
      <c r="B14" t="s">
        <v>450</v>
      </c>
      <c r="C14" s="10">
        <v>58668</v>
      </c>
      <c r="D14" s="47">
        <f>_xll.BDP(A14,"YLD_CNV_MID",,)</f>
        <v>7.3198999999999996</v>
      </c>
      <c r="E14" s="47">
        <f>_xll.BDP(A14,"YLD_YTM_MID", "PRICING_SOURCE=ANDE")</f>
        <v>7.3209999999999997</v>
      </c>
      <c r="F14" s="4">
        <f t="shared" si="2"/>
        <v>-1.1000000000001009E-3</v>
      </c>
      <c r="G14" s="12">
        <f>_xll.BDP(A14,"RISK_MID",,)/100</f>
        <v>4.7906479575449339</v>
      </c>
      <c r="H14" s="12">
        <f>_xll.BDP(A14,"DUR_MID",,)</f>
        <v>13.383916109955095</v>
      </c>
      <c r="I14" s="12">
        <f>_xll.BDP(A14,"px_LAST",,)</f>
        <v>3841.4179690000001</v>
      </c>
      <c r="J14" s="3">
        <f>_xll.BDP(A14,"PX_LAST",,)/_xll.BDP(A14,"PX_YEST_CLOSE",,)-1</f>
        <v>5.1152299259205058E-4</v>
      </c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45780</v>
      </c>
      <c r="AI14" s="43">
        <f ca="1">_xll.BInterpol('Base IPCA'!$C$3:$C$14,'Base IPCA'!$E$3:$E$14,AH14,"Cubic","Extrapolate=Linear","MultiX=Average","Skip=True","Sort=True")</f>
        <v>8.5743901531728675</v>
      </c>
      <c r="AJ14" s="43">
        <f ca="1">_xll.BInterpol('Base IPCA'!$C$3:$C$14,'Base IPCA'!$D$3:$D$14,AH14,"Cubic","Extrapolate=Linear","MultiX=Average","Skip=True","Sort=True")</f>
        <v>8.5737630196936543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45781</v>
      </c>
      <c r="AI15" s="43">
        <f ca="1">_xll.BInterpol('Base IPCA'!$C$3:$C$14,'Base IPCA'!$E$3:$E$14,AH15,"Cubic","Extrapolate=Linear","MultiX=Average","Skip=True","Sort=True")</f>
        <v>8.5754159737417943</v>
      </c>
      <c r="AJ15" s="43">
        <f ca="1">_xll.BInterpol('Base IPCA'!$C$3:$C$14,'Base IPCA'!$D$3:$D$14,AH15,"Cubic","Extrapolate=Linear","MultiX=Average","Skip=True","Sort=True")</f>
        <v>8.5748577680525155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45782</v>
      </c>
      <c r="AI16" s="43">
        <f ca="1">_xll.BInterpol('Base IPCA'!$C$3:$C$14,'Base IPCA'!$E$3:$E$14,AH16,"Cubic","Extrapolate=Linear","MultiX=Average","Skip=True","Sort=True")</f>
        <v>8.576441794310723</v>
      </c>
      <c r="AJ16" s="43">
        <f ca="1">_xll.BInterpol('Base IPCA'!$C$3:$C$14,'Base IPCA'!$D$3:$D$14,AH16,"Cubic","Extrapolate=Linear","MultiX=Average","Skip=True","Sort=True")</f>
        <v>8.5759525164113786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4"/>
        <v>4800</v>
      </c>
      <c r="AH17" s="42">
        <f t="shared" ca="1" si="3"/>
        <v>45783</v>
      </c>
      <c r="AI17" s="43">
        <f ca="1">_xll.BInterpol('Base IPCA'!$C$3:$C$14,'Base IPCA'!$E$3:$E$14,AH17,"Cubic","Extrapolate=Linear","MultiX=Average","Skip=True","Sort=True")</f>
        <v>8.5774676148796498</v>
      </c>
      <c r="AJ17" s="43">
        <f ca="1">_xll.BInterpol('Base IPCA'!$C$3:$C$14,'Base IPCA'!$D$3:$D$14,AH17,"Cubic","Extrapolate=Linear","MultiX=Average","Skip=True","Sort=True")</f>
        <v>8.5770472647702398</v>
      </c>
    </row>
    <row r="18" spans="1:36" x14ac:dyDescent="0.25">
      <c r="A18" s="125" t="s">
        <v>148</v>
      </c>
      <c r="B18" s="125" t="s">
        <v>177</v>
      </c>
      <c r="C18" s="263" t="str">
        <f>_xll.BDP(A18,"FUT_DLV_DT_FIRST")</f>
        <v>15/05/2025</v>
      </c>
      <c r="D18" s="258">
        <f>_xll.BDP(A18,$D$17)</f>
        <v>8.6999999999999993</v>
      </c>
      <c r="E18" s="125">
        <f ca="1">NETWORKDAYS(TODAY(),C18,feriadosbr)</f>
        <v>10</v>
      </c>
      <c r="F18" s="264">
        <f t="shared" ref="F18:F26" ca="1" si="6">100000/((1+D18%)^(E18/252))</f>
        <v>99669.509199553067</v>
      </c>
      <c r="G18" s="133">
        <f t="shared" ref="G18:G26" ca="1" si="7">F18*$F$30*$F$32</f>
        <v>180894.67737418285</v>
      </c>
      <c r="H18" s="133">
        <f t="shared" ref="H18:H26" ca="1" si="8">F18*$F$37</f>
        <v>99699.893425862974</v>
      </c>
      <c r="I18" s="133">
        <f t="shared" ref="I18:I26" ca="1" si="9">H18*$F$34</f>
        <v>180989.70303117321</v>
      </c>
      <c r="J18" s="258">
        <f t="shared" ref="J18:J26" ca="1" si="10">(((100000/H18)^(252/(E18-1)))-1)*100</f>
        <v>8.7798776364554918</v>
      </c>
      <c r="K18" s="258">
        <f>_xll.BDP(A18,"LAST_PRICE")</f>
        <v>8.7799999999999994</v>
      </c>
      <c r="L18" s="258">
        <f t="shared" ref="L18:L26" si="11">+K18-D18</f>
        <v>8.0000000000000071E-2</v>
      </c>
      <c r="M18" s="258">
        <f t="shared" ref="M18:M26" ca="1" si="12">I18-((100000/((1+(J18+0.01)%)^((E18-1)/252)))*$F$34)</f>
        <v>0.59419172038906254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45784</v>
      </c>
      <c r="AI18" s="43">
        <f ca="1">_xll.BInterpol('Base IPCA'!$C$3:$C$14,'Base IPCA'!$E$3:$E$14,AH18,"Cubic","Extrapolate=Linear","MultiX=Average","Skip=True","Sort=True")</f>
        <v>7.8597822757111597</v>
      </c>
      <c r="AJ18" s="43">
        <f ca="1">_xll.BInterpol('Base IPCA'!$C$3:$C$14,'Base IPCA'!$D$3:$D$14,AH18,"Cubic","Extrapolate=Linear","MultiX=Average","Skip=True","Sort=True")</f>
        <v>8.5781420131291028</v>
      </c>
    </row>
    <row r="19" spans="1:36" x14ac:dyDescent="0.25">
      <c r="A19" s="259" t="s">
        <v>149</v>
      </c>
      <c r="B19" s="259" t="s">
        <v>116</v>
      </c>
      <c r="C19" s="261" t="str">
        <f>_xll.BDP(A19,"FUT_DLV_DT_FIRST")</f>
        <v>17/08/2026</v>
      </c>
      <c r="D19" s="259">
        <f>_xll.BDP(A19,$D$17)</f>
        <v>9.0050000000000008</v>
      </c>
      <c r="E19" s="259">
        <f t="shared" ref="E19:E26" ca="1" si="13">NETWORKDAYS(TODAY(),C19,feriadosbr)</f>
        <v>328</v>
      </c>
      <c r="F19" s="262">
        <f t="shared" ca="1" si="6"/>
        <v>89384.088594379966</v>
      </c>
      <c r="G19" s="262">
        <f t="shared" ca="1" si="7"/>
        <v>162227.20467392693</v>
      </c>
      <c r="H19" s="262">
        <f ca="1">F19*$F$37</f>
        <v>89411.337312650663</v>
      </c>
      <c r="I19" s="262">
        <f t="shared" ca="1" si="9"/>
        <v>162312.42413383382</v>
      </c>
      <c r="J19" s="257">
        <f t="shared" ca="1" si="10"/>
        <v>9.0081379002849182</v>
      </c>
      <c r="K19" s="257">
        <f>_xll.BDP(A19,"LAST_PRICE")</f>
        <v>9.02</v>
      </c>
      <c r="L19" s="257">
        <f t="shared" si="11"/>
        <v>1.4999999999998792E-2</v>
      </c>
      <c r="M19" s="257">
        <f t="shared" ca="1" si="12"/>
        <v>19.319429065799341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45785</v>
      </c>
      <c r="AI19" s="43">
        <f ca="1">_xll.BInterpol('Base IPCA'!$C$3:$C$14,'Base IPCA'!$E$3:$E$14,AH19,"Cubic","Extrapolate=Linear","MultiX=Average","Skip=True","Sort=True")</f>
        <v>8.5795192560175053</v>
      </c>
      <c r="AJ19" s="43">
        <f ca="1">_xll.BInterpol('Base IPCA'!$C$3:$C$14,'Base IPCA'!$D$3:$D$14,AH19,"Cubic","Extrapolate=Linear","MultiX=Average","Skip=True","Sort=True")</f>
        <v>7.9749251641137864</v>
      </c>
    </row>
    <row r="20" spans="1:36" x14ac:dyDescent="0.25">
      <c r="A20" s="125" t="s">
        <v>312</v>
      </c>
      <c r="B20" s="125" t="s">
        <v>313</v>
      </c>
      <c r="C20" s="263" t="str">
        <f>_xll.BDP(A20,"FUT_DLV_DT_FIRST")</f>
        <v>17/05/2027</v>
      </c>
      <c r="D20" s="258">
        <f>_xll.BDP(A20,$D$17)</f>
        <v>7.95</v>
      </c>
      <c r="E20" s="125">
        <f t="shared" ca="1" si="13"/>
        <v>514</v>
      </c>
      <c r="F20" s="264">
        <f t="shared" ca="1" si="6"/>
        <v>85553.217590503744</v>
      </c>
      <c r="G20" s="133">
        <f t="shared" ca="1" si="7"/>
        <v>155274.38449979681</v>
      </c>
      <c r="H20" s="133">
        <f t="shared" ca="1" si="8"/>
        <v>85579.298468654815</v>
      </c>
      <c r="I20" s="133">
        <f t="shared" ca="1" si="9"/>
        <v>155355.95157858016</v>
      </c>
      <c r="J20" s="258">
        <f t="shared" ca="1" si="10"/>
        <v>7.9499342489568248</v>
      </c>
      <c r="K20" s="258">
        <f>_xll.BDP(A20,"LAST_PRICE")</f>
        <v>8.01</v>
      </c>
      <c r="L20" s="258">
        <f t="shared" si="11"/>
        <v>5.9999999999999609E-2</v>
      </c>
      <c r="M20" s="258">
        <f t="shared" ca="1" si="12"/>
        <v>29.292826268268982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45786</v>
      </c>
      <c r="AI20" s="43">
        <f ca="1">_xll.BInterpol('Base IPCA'!$C$3:$C$14,'Base IPCA'!$E$3:$E$14,AH20,"Cubic","Extrapolate=Linear","MultiX=Average","Skip=True","Sort=True")</f>
        <v>8.580545076586434</v>
      </c>
      <c r="AJ20" s="43">
        <f ca="1">_xll.BInterpol('Base IPCA'!$C$3:$C$14,'Base IPCA'!$D$3:$D$14,AH20,"Cubic","Extrapolate=Linear","MultiX=Average","Skip=True","Sort=True")</f>
        <v>8.3079820568927794</v>
      </c>
    </row>
    <row r="21" spans="1:36" x14ac:dyDescent="0.25">
      <c r="A21" s="259" t="s">
        <v>150</v>
      </c>
      <c r="B21" s="259" t="s">
        <v>179</v>
      </c>
      <c r="C21" s="261" t="str">
        <f>_xll.BDP(A21,"FUT_DLV_DT_FIRST")</f>
        <v>15/08/2028</v>
      </c>
      <c r="D21" s="259">
        <f>_xll.BDP(A21,$D$17)</f>
        <v>7.5350000000000001</v>
      </c>
      <c r="E21" s="259">
        <f t="shared" ref="E21" ca="1" si="14">NETWORKDAYS(TODAY(),C21,feriadosbr)</f>
        <v>829</v>
      </c>
      <c r="F21" s="262">
        <f t="shared" ref="F21" ca="1" si="15">100000/((1+D21%)^(E21/252))</f>
        <v>78742.834510298722</v>
      </c>
      <c r="G21" s="262">
        <f t="shared" ca="1" si="7"/>
        <v>142913.9137802941</v>
      </c>
      <c r="H21" s="262">
        <f t="shared" ca="1" si="8"/>
        <v>78766.839244778297</v>
      </c>
      <c r="I21" s="262">
        <f t="shared" ca="1" si="9"/>
        <v>142988.98778881205</v>
      </c>
      <c r="J21" s="257">
        <f t="shared" ref="J21" ca="1" si="16">(((100000/H21)^(252/(E21-1)))-1)*100</f>
        <v>7.5344591778187642</v>
      </c>
      <c r="K21" s="257">
        <f>_xll.BDP(A21,"LAST_PRICE")</f>
        <v>7.57</v>
      </c>
      <c r="L21" s="257">
        <f t="shared" ref="L21" si="17">+K21-D21</f>
        <v>3.5000000000000142E-2</v>
      </c>
      <c r="M21" s="257">
        <f t="shared" ca="1" si="12"/>
        <v>43.681565592851257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45787</v>
      </c>
      <c r="AI21" s="43">
        <f ca="1">_xll.BInterpol('Base IPCA'!$C$3:$C$14,'Base IPCA'!$E$3:$E$14,AH21,"Cubic","Extrapolate=Linear","MultiX=Average","Skip=True","Sort=True")</f>
        <v>8.5815708971553608</v>
      </c>
      <c r="AJ21" s="43">
        <f ca="1">_xll.BInterpol('Base IPCA'!$C$3:$C$14,'Base IPCA'!$D$3:$D$14,AH21,"Cubic","Extrapolate=Linear","MultiX=Average","Skip=True","Sort=True")</f>
        <v>8.5814262582056884</v>
      </c>
    </row>
    <row r="22" spans="1:36" x14ac:dyDescent="0.25">
      <c r="A22" s="259" t="s">
        <v>1217</v>
      </c>
      <c r="B22" s="125" t="s">
        <v>1218</v>
      </c>
      <c r="C22" s="263" t="str">
        <f>_xll.BDP(A22,"FUT_DLV_DT_FIRST")</f>
        <v>15/05/2029</v>
      </c>
      <c r="D22" s="258">
        <f>_xll.BDP(A22,$D$17)</f>
        <v>7.41</v>
      </c>
      <c r="E22" s="125">
        <f t="shared" ca="1" si="13"/>
        <v>1014</v>
      </c>
      <c r="F22" s="264">
        <f t="shared" ca="1" si="6"/>
        <v>75003.576636850441</v>
      </c>
      <c r="G22" s="133">
        <f t="shared" ca="1" si="7"/>
        <v>136127.3663991685</v>
      </c>
      <c r="H22" s="133">
        <f t="shared" ca="1" si="8"/>
        <v>75026.44145945154</v>
      </c>
      <c r="I22" s="133">
        <f t="shared" ca="1" si="9"/>
        <v>136198.87537120807</v>
      </c>
      <c r="J22" s="258">
        <f t="shared" ca="1" si="10"/>
        <v>7.4094351360531219</v>
      </c>
      <c r="K22" s="258">
        <f>_xll.BDP(A22,"LAST_PRICE")</f>
        <v>7.4550000000000001</v>
      </c>
      <c r="L22" s="258">
        <f t="shared" si="11"/>
        <v>4.4999999999999929E-2</v>
      </c>
      <c r="M22" s="258">
        <f t="shared" ca="1" si="12"/>
        <v>50.961067358904984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8">SUM(Q22:AB22)</f>
        <v>5275</v>
      </c>
      <c r="AH22" s="42">
        <f t="shared" ca="1" si="3"/>
        <v>45788</v>
      </c>
      <c r="AI22" s="43">
        <f ca="1">_xll.BInterpol('Base IPCA'!$C$3:$C$14,'Base IPCA'!$E$3:$E$14,AH22,"Cubic","Extrapolate=Linear","MultiX=Average","Skip=True","Sort=True")</f>
        <v>7.8705411378555787</v>
      </c>
      <c r="AJ22" s="43">
        <f ca="1">_xll.BInterpol('Base IPCA'!$C$3:$C$14,'Base IPCA'!$D$3:$D$14,AH22,"Cubic","Extrapolate=Linear","MultiX=Average","Skip=True","Sort=True")</f>
        <v>8.5825210065645514</v>
      </c>
    </row>
    <row r="23" spans="1:36" x14ac:dyDescent="0.25">
      <c r="A23" s="125" t="s">
        <v>151</v>
      </c>
      <c r="B23" s="259" t="s">
        <v>180</v>
      </c>
      <c r="C23" s="261" t="str">
        <f>_xll.BDP(A23,"FUT_DLV_DT_FIRST")</f>
        <v>15/08/2030</v>
      </c>
      <c r="D23" s="259">
        <f>_xll.BDP(A23,$D$17)</f>
        <v>7.39</v>
      </c>
      <c r="E23" s="259">
        <f ca="1">NETWORKDAYS(TODAY(),C23,feriadosbr)</f>
        <v>1335</v>
      </c>
      <c r="F23" s="262">
        <f t="shared" ca="1" si="6"/>
        <v>68543.355118373001</v>
      </c>
      <c r="G23" s="262">
        <f t="shared" ca="1" si="7"/>
        <v>124402.41965531548</v>
      </c>
      <c r="H23" s="262">
        <f t="shared" ca="1" si="8"/>
        <v>68564.250543971895</v>
      </c>
      <c r="I23" s="262">
        <f t="shared" ca="1" si="9"/>
        <v>124467.76940374666</v>
      </c>
      <c r="J23" s="257">
        <f t="shared" ca="1" si="10"/>
        <v>7.3895561476383653</v>
      </c>
      <c r="K23" s="257">
        <f>_xll.BDP(A23,"LAST_PRICE")</f>
        <v>7.43</v>
      </c>
      <c r="L23" s="257">
        <f t="shared" si="11"/>
        <v>4.0000000000000036E-2</v>
      </c>
      <c r="M23" s="257">
        <f t="shared" ca="1" si="12"/>
        <v>61.337051763985073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45789</v>
      </c>
      <c r="AI23" s="43">
        <f ca="1">_xll.BInterpol('Base IPCA'!$C$3:$C$14,'Base IPCA'!$E$3:$E$14,AH23,"Cubic","Extrapolate=Linear","MultiX=Average","Skip=True","Sort=True")</f>
        <v>8.5836225382932163</v>
      </c>
      <c r="AJ23" s="43">
        <f ca="1">_xll.BInterpol('Base IPCA'!$C$3:$C$14,'Base IPCA'!$D$3:$D$14,AH23,"Cubic","Extrapolate=Linear","MultiX=Average","Skip=True","Sort=True")</f>
        <v>7.9843964989059089</v>
      </c>
    </row>
    <row r="24" spans="1:36" x14ac:dyDescent="0.25">
      <c r="A24" s="259" t="s">
        <v>445</v>
      </c>
      <c r="B24" s="125" t="s">
        <v>438</v>
      </c>
      <c r="C24" s="263" t="str">
        <f>_xll.BDP(A24,"FUT_DLV_DT_FIRST")</f>
        <v>16/08/2032</v>
      </c>
      <c r="D24" s="258">
        <f>_xll.BDP(A24,$D$17)</f>
        <v>7.43</v>
      </c>
      <c r="E24" s="125">
        <f t="shared" ca="1" si="13"/>
        <v>1857</v>
      </c>
      <c r="F24" s="264">
        <f t="shared" ca="1" si="6"/>
        <v>58970.410404985472</v>
      </c>
      <c r="G24" s="133">
        <f t="shared" ca="1" si="7"/>
        <v>107028.05151247635</v>
      </c>
      <c r="H24" s="133">
        <f t="shared" ca="1" si="8"/>
        <v>58988.387520652272</v>
      </c>
      <c r="I24" s="133">
        <f t="shared" ca="1" si="9"/>
        <v>107084.27434367849</v>
      </c>
      <c r="J24" s="258">
        <f t="shared" ca="1" si="10"/>
        <v>7.4297024177788051</v>
      </c>
      <c r="K24" s="258">
        <f>_xll.BDP(A24,"LAST_PRICE")</f>
        <v>7.47</v>
      </c>
      <c r="L24" s="258">
        <f t="shared" si="11"/>
        <v>4.0000000000000036E-2</v>
      </c>
      <c r="M24" s="258">
        <f t="shared" ca="1" si="12"/>
        <v>73.385404025000753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45790</v>
      </c>
      <c r="AI24" s="43">
        <f ca="1">_xll.BInterpol('Base IPCA'!$C$3:$C$14,'Base IPCA'!$E$3:$E$14,AH24,"Cubic","Extrapolate=Linear","MultiX=Average","Skip=True","Sort=True")</f>
        <v>8.5846483588621449</v>
      </c>
      <c r="AJ24" s="43">
        <f ca="1">_xll.BInterpol('Base IPCA'!$C$3:$C$14,'Base IPCA'!$D$3:$D$14,AH24,"Cubic","Extrapolate=Linear","MultiX=Average","Skip=True","Sort=True")</f>
        <v>8.3141273522975929</v>
      </c>
    </row>
    <row r="25" spans="1:36" x14ac:dyDescent="0.25">
      <c r="A25" s="125" t="s">
        <v>152</v>
      </c>
      <c r="B25" s="259" t="s">
        <v>183</v>
      </c>
      <c r="C25" s="261" t="str">
        <f>_xll.BDP(A25,"FUT_DLV_DT_FIRST")</f>
        <v>15/05/2035</v>
      </c>
      <c r="D25" s="259">
        <f>_xll.BDP(A25,$D$17)</f>
        <v>7.42</v>
      </c>
      <c r="E25" s="259">
        <f t="shared" ca="1" si="13"/>
        <v>2573</v>
      </c>
      <c r="F25" s="262">
        <f t="shared" ca="1" si="6"/>
        <v>48151.605278726311</v>
      </c>
      <c r="G25" s="262">
        <f t="shared" ca="1" si="7"/>
        <v>87392.515242597932</v>
      </c>
      <c r="H25" s="262">
        <f t="shared" ca="1" si="8"/>
        <v>48166.28428420877</v>
      </c>
      <c r="I25" s="262">
        <f t="shared" ca="1" si="9"/>
        <v>87438.423343916977</v>
      </c>
      <c r="J25" s="257">
        <f t="shared" ca="1" si="10"/>
        <v>7.4197813915557909</v>
      </c>
      <c r="K25" s="257">
        <f>_xll.BDP(A25,"LAST_PRICE")</f>
        <v>7.42</v>
      </c>
      <c r="L25" s="257">
        <f t="shared" si="11"/>
        <v>0</v>
      </c>
      <c r="M25" s="257">
        <f t="shared" ca="1" si="12"/>
        <v>83.035149043484125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3"/>
        <v>45791</v>
      </c>
      <c r="AI25" s="43">
        <f ca="1">_xll.BInterpol('Base IPCA'!$C$3:$C$14,'Base IPCA'!$E$3:$E$14,AH25,"Cubic","Extrapolate=Linear","MultiX=Average","Skip=True","Sort=True")</f>
        <v>8.5856741794310736</v>
      </c>
      <c r="AJ25" s="43">
        <f ca="1">_xll.BInterpol('Base IPCA'!$C$3:$C$14,'Base IPCA'!$D$3:$D$14,AH25,"Cubic","Extrapolate=Linear","MultiX=Average","Skip=True","Sort=True")</f>
        <v>8.5858052516411369</v>
      </c>
    </row>
    <row r="26" spans="1:36" x14ac:dyDescent="0.25">
      <c r="A26" s="259" t="s">
        <v>153</v>
      </c>
      <c r="B26" s="125" t="s">
        <v>184</v>
      </c>
      <c r="C26" s="263" t="str">
        <f>_xll.BDP(A26,"FUT_DLV_DT_FIRST")</f>
        <v>15/08/2040</v>
      </c>
      <c r="D26" s="258">
        <f>_xll.BDP(A26,$D$17)</f>
        <v>7.3650000000000002</v>
      </c>
      <c r="E26" s="125">
        <f t="shared" ca="1" si="13"/>
        <v>3944</v>
      </c>
      <c r="F26" s="264">
        <f t="shared" ca="1" si="6"/>
        <v>32883.179692761987</v>
      </c>
      <c r="G26" s="133">
        <f t="shared" ca="1" si="7"/>
        <v>59681.1625674799</v>
      </c>
      <c r="H26" s="133">
        <f t="shared" ca="1" si="8"/>
        <v>32893.204122315205</v>
      </c>
      <c r="I26" s="133">
        <f t="shared" ca="1" si="9"/>
        <v>59712.513637424294</v>
      </c>
      <c r="J26" s="258">
        <f t="shared" ca="1" si="10"/>
        <v>7.3648435305413429</v>
      </c>
      <c r="K26" s="258">
        <f>_xll.BDP(A26,"LAST_PRICE")</f>
        <v>7.35</v>
      </c>
      <c r="L26" s="258">
        <f t="shared" si="11"/>
        <v>-1.5000000000000568E-2</v>
      </c>
      <c r="M26" s="258">
        <f t="shared" ca="1" si="12"/>
        <v>86.954660400369903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3"/>
        <v>45792</v>
      </c>
      <c r="AI26" s="43">
        <f ca="1">_xll.BInterpol('Base IPCA'!$C$3:$C$14,'Base IPCA'!$E$3:$E$14,AH26,"Cubic","Extrapolate=Linear","MultiX=Average","Skip=True","Sort=True")</f>
        <v>7.8812999999999995</v>
      </c>
      <c r="AJ26" s="43">
        <f ca="1">_xll.BInterpol('Base IPCA'!$C$3:$C$14,'Base IPCA'!$D$3:$D$14,AH26,"Cubic","Extrapolate=Linear","MultiX=Average","Skip=True","Sort=True")</f>
        <v>8.5869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4"/>
        <v>4262</v>
      </c>
      <c r="AH27" s="42">
        <f t="shared" ca="1" si="3"/>
        <v>45793</v>
      </c>
      <c r="AI27" s="43">
        <f ca="1">_xll.BInterpol('Base IPCA'!$C$3:$C$14,'Base IPCA'!$E$3:$E$14,AH27,"Cubic","Extrapolate=Linear","MultiX=Average","Skip=True","Sort=True")</f>
        <v>7.8861165364815289</v>
      </c>
      <c r="AJ27" s="43">
        <f ca="1">_xll.BInterpol('Base IPCA'!$C$3:$C$14,'Base IPCA'!$D$3:$D$14,AH27,"Cubic","Extrapolate=Linear","MultiX=Average","Skip=True","Sort=True")</f>
        <v>8.5897907404423872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45794</v>
      </c>
      <c r="AI28" s="43">
        <f ca="1">_xll.BInterpol('Base IPCA'!$C$3:$C$14,'Base IPCA'!$E$3:$E$14,AH28,"Cubic","Extrapolate=Linear","MultiX=Average","Skip=True","Sort=True")</f>
        <v>7.8909330118615602</v>
      </c>
      <c r="AJ28" s="43">
        <f ca="1">_xll.BInterpol('Base IPCA'!$C$3:$C$14,'Base IPCA'!$D$3:$D$14,AH28,"Cubic","Extrapolate=Linear","MultiX=Average","Skip=True","Sort=True")</f>
        <v>8.5926814292876692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14.15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3"/>
        <v>45795</v>
      </c>
      <c r="AI29" s="43">
        <f ca="1">_xll.BInterpol('Base IPCA'!$C$3:$C$14,'Base IPCA'!$E$3:$E$14,AH29,"Cubic","Extrapolate=Linear","MultiX=Average","Skip=True","Sort=True")</f>
        <v>8.5951234495493605</v>
      </c>
      <c r="AJ29" s="43">
        <f ca="1">_xll.BInterpol('Base IPCA'!$C$3:$C$14,'Base IPCA'!$D$3:$D$14,AH29,"Cubic","Extrapolate=Linear","MultiX=Average","Skip=True","Sort=True")</f>
        <v>8.5955720149387371</v>
      </c>
    </row>
    <row r="30" spans="1:36" x14ac:dyDescent="0.25">
      <c r="B30" s="268">
        <f ca="1">_xll.BDH(B28,C29,DATE(YEAR(H31)-1,MONTH(H31),DAY(H31)),H31,"Sort=d","cols=2;rows=11")</f>
        <v>45747</v>
      </c>
      <c r="C30" s="125">
        <v>7245.38</v>
      </c>
      <c r="D30" s="162"/>
      <c r="E30" s="267" t="s">
        <v>1105</v>
      </c>
      <c r="F30" s="269">
        <v>2.5000000000000001E-4</v>
      </c>
      <c r="H30" s="270">
        <f ca="1">TODAY()</f>
        <v>45779</v>
      </c>
      <c r="I30" s="267" t="s">
        <v>344</v>
      </c>
      <c r="J30" s="271">
        <f>+_xll.BDP("BRSTNCNTB3D4 Govt", "INFLATION_ASSUMPTION")</f>
        <v>0.42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3"/>
        <v>45796</v>
      </c>
      <c r="AI30" s="43">
        <f ca="1">_xll.BInterpol('Base IPCA'!$C$3:$C$14,'Base IPCA'!$E$3:$E$14,AH30,"Cubic","Extrapolate=Linear","MultiX=Average","Skip=True","Sort=True")</f>
        <v>7.900565534911137</v>
      </c>
      <c r="AJ30" s="43">
        <f ca="1">_xll.BInterpol('Base IPCA'!$C$3:$C$14,'Base IPCA'!$D$3:$D$14,AH30,"Cubic","Extrapolate=Linear","MultiX=Average","Skip=True","Sort=True")</f>
        <v>8.5984624457984857</v>
      </c>
    </row>
    <row r="31" spans="1:36" x14ac:dyDescent="0.25">
      <c r="B31" s="268">
        <v>45716</v>
      </c>
      <c r="C31" s="125">
        <v>7205.03</v>
      </c>
      <c r="E31" s="267" t="s">
        <v>1106</v>
      </c>
      <c r="F31" s="272">
        <f>C30</f>
        <v>7245.38</v>
      </c>
      <c r="H31" s="268">
        <f ca="1">WORKDAY(WORKDAY(DATE(YEAR(EOMONTH(H32,1)),MONTH(EOMONTH(H32,1)),I29),-1,feriadosbr),1,feriadosbr)</f>
        <v>45792</v>
      </c>
      <c r="I31" s="125">
        <f ca="1">+NETWORKDAYS(H32,H31,feriadosbr)-1</f>
        <v>19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45797</v>
      </c>
      <c r="AI31" s="43">
        <f ca="1">_xll.BInterpol('Base IPCA'!$C$3:$C$14,'Base IPCA'!$E$3:$E$14,AH31,"Cubic","Extrapolate=Linear","MultiX=Average","Skip=True","Sort=True")</f>
        <v>8.6007383999559703</v>
      </c>
      <c r="AJ31" s="43">
        <f ca="1">_xll.BInterpol('Base IPCA'!$C$3:$C$14,'Base IPCA'!$D$3:$D$14,AH31,"Cubic","Extrapolate=Linear","MultiX=Average","Skip=True","Sort=True")</f>
        <v>8.0138974835066872</v>
      </c>
    </row>
    <row r="32" spans="1:36" x14ac:dyDescent="0.25">
      <c r="B32" s="268">
        <v>45688</v>
      </c>
      <c r="C32" s="125">
        <v>7111.86</v>
      </c>
      <c r="D32" s="162"/>
      <c r="E32" s="267" t="s">
        <v>1108</v>
      </c>
      <c r="F32" s="272">
        <f ca="1">+IF(I32=0,F31/((1+J30%)^(1/I37)),ROUND(F31*J38,2))</f>
        <v>7259.78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45762</v>
      </c>
      <c r="I32" s="125">
        <f ca="1">+NETWORKDAYS(H32,H30,feriadosbr)-1</f>
        <v>10</v>
      </c>
      <c r="J32" s="273">
        <f ca="1">(1+J30%)^(I32/I31)</f>
        <v>1.0022083319487349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45798</v>
      </c>
      <c r="AI32" s="43">
        <f ca="1">_xll.BInterpol('Base IPCA'!$C$3:$C$14,'Base IPCA'!$E$3:$E$14,AH32,"Cubic","Extrapolate=Linear","MultiX=Average","Skip=True","Sort=True")</f>
        <v>8.6035455167804695</v>
      </c>
      <c r="AJ32" s="43">
        <f ca="1">_xll.BInterpol('Base IPCA'!$C$3:$C$14,'Base IPCA'!$D$3:$D$14,AH32,"Cubic","Extrapolate=Linear","MultiX=Average","Skip=True","Sort=True")</f>
        <v>8.0183763128050529</v>
      </c>
    </row>
    <row r="33" spans="2:36" x14ac:dyDescent="0.25">
      <c r="B33" s="268">
        <v>45657</v>
      </c>
      <c r="C33" s="125">
        <v>7100.5</v>
      </c>
      <c r="E33" s="267" t="s">
        <v>1109</v>
      </c>
      <c r="F33" s="272">
        <f ca="1">ROUND(F31*J32,2)</f>
        <v>7261.38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4"/>
        <v>2696</v>
      </c>
      <c r="AH33" s="42">
        <f t="shared" ca="1" si="3"/>
        <v>45799</v>
      </c>
      <c r="AI33" s="43">
        <f ca="1">_xll.BInterpol('Base IPCA'!$C$3:$C$14,'Base IPCA'!$E$3:$E$14,AH33,"Cubic","Extrapolate=Linear","MultiX=Average","Skip=True","Sort=True")</f>
        <v>7.9150123336868132</v>
      </c>
      <c r="AJ33" s="43">
        <f ca="1">_xll.BInterpol('Base IPCA'!$C$3:$C$14,'Base IPCA'!$D$3:$D$14,AH33,"Cubic","Extrapolate=Linear","MultiX=Average","Skip=True","Sort=True")</f>
        <v>8.6071322936587507</v>
      </c>
    </row>
    <row r="34" spans="2:36" x14ac:dyDescent="0.25">
      <c r="B34" s="268">
        <v>45626</v>
      </c>
      <c r="C34" s="125">
        <v>7063.77</v>
      </c>
      <c r="E34" s="267" t="s">
        <v>1110</v>
      </c>
      <c r="F34" s="269">
        <f ca="1">F33*F30</f>
        <v>1.815345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45800</v>
      </c>
      <c r="AI34" s="43">
        <f ca="1">_xll.BInterpol('Base IPCA'!$C$3:$C$14,'Base IPCA'!$E$3:$E$14,AH34,"Cubic","Extrapolate=Linear","MultiX=Average","Skip=True","Sort=True")</f>
        <v>8.6091587776869964</v>
      </c>
      <c r="AJ34" s="43">
        <f ca="1">_xll.BInterpol('Base IPCA'!$C$3:$C$14,'Base IPCA'!$D$3:$D$14,AH34,"Cubic","Extrapolate=Linear","MultiX=Average","Skip=True","Sort=True")</f>
        <v>8.6100215893821552</v>
      </c>
    </row>
    <row r="35" spans="2:36" x14ac:dyDescent="0.25">
      <c r="B35" s="268">
        <v>45596</v>
      </c>
      <c r="C35" s="125">
        <v>7036.33</v>
      </c>
      <c r="E35" s="267" t="s">
        <v>1112</v>
      </c>
      <c r="F35" s="274">
        <f ca="1">1+cdi_diario</f>
        <v>1.0005253093035669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45801</v>
      </c>
      <c r="AI35" s="43">
        <f ca="1">_xll.BInterpol('Base IPCA'!$C$3:$C$14,'Base IPCA'!$E$3:$E$14,AH35,"Cubic","Extrapolate=Linear","MultiX=Average","Skip=True","Sort=True")</f>
        <v>8.6119648193750784</v>
      </c>
      <c r="AJ35" s="43">
        <f ca="1">_xll.BInterpol('Base IPCA'!$C$3:$C$14,'Base IPCA'!$D$3:$D$14,AH35,"Cubic","Extrapolate=Linear","MultiX=Average","Skip=True","Sort=True")</f>
        <v>8.3482582933168228</v>
      </c>
    </row>
    <row r="36" spans="2:36" x14ac:dyDescent="0.25">
      <c r="B36" s="268">
        <v>45565</v>
      </c>
      <c r="C36" s="125">
        <v>6997.15</v>
      </c>
      <c r="E36" s="267" t="s">
        <v>1113</v>
      </c>
      <c r="F36" s="274">
        <f ca="1">F33/F32</f>
        <v>1.0002203923534874</v>
      </c>
      <c r="H36" s="268">
        <f ca="1">+WORKDAY(H30,-1,feriadosbr)</f>
        <v>45777</v>
      </c>
      <c r="I36" s="267" t="s">
        <v>344</v>
      </c>
      <c r="J36" s="275">
        <f>+_xll.BDP("BRSTNCNTB3D4 Govt", "INFLATION_ASSUMPTION")</f>
        <v>0.42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45802</v>
      </c>
      <c r="AI36" s="43">
        <f ca="1">_xll.BInterpol('Base IPCA'!$C$3:$C$14,'Base IPCA'!$E$3:$E$14,AH36,"Cubic","Extrapolate=Linear","MultiX=Average","Skip=True","Sort=True")</f>
        <v>8.6147704002904089</v>
      </c>
      <c r="AJ36" s="43">
        <f ca="1">_xll.BInterpol('Base IPCA'!$C$3:$C$14,'Base IPCA'!$D$3:$D$14,AH36,"Cubic","Extrapolate=Linear","MultiX=Average","Skip=True","Sort=True")</f>
        <v>8.6157988909013028</v>
      </c>
    </row>
    <row r="37" spans="2:36" x14ac:dyDescent="0.25">
      <c r="B37" s="268">
        <v>45535</v>
      </c>
      <c r="C37" s="125">
        <v>6966.5</v>
      </c>
      <c r="E37" s="267" t="s">
        <v>1114</v>
      </c>
      <c r="F37" s="274">
        <f ca="1">F35/F36</f>
        <v>1.0003048497635227</v>
      </c>
      <c r="H37" s="268">
        <f ca="1">WORKDAY(WORKDAY(DATE(YEAR(EOMONTH(H38,1)),MONTH(EOMONTH(H38,1)),I35),-1,feriadosbr),1,feriadosbr)</f>
        <v>45792</v>
      </c>
      <c r="I37" s="125">
        <f ca="1">+NETWORKDAYS(H38,H37,feriadosbr)-1</f>
        <v>19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45803</v>
      </c>
      <c r="AI37" s="43">
        <f ca="1">_xll.BInterpol('Base IPCA'!$C$3:$C$14,'Base IPCA'!$E$3:$E$14,AH37,"Cubic","Extrapolate=Linear","MultiX=Average","Skip=True","Sort=True")</f>
        <v>7.934268458967245</v>
      </c>
      <c r="AJ37" s="43">
        <f ca="1">_xll.BInterpol('Base IPCA'!$C$3:$C$14,'Base IPCA'!$D$3:$D$14,AH37,"Cubic","Extrapolate=Linear","MultiX=Average","Skip=True","Sort=True")</f>
        <v>8.6186867935028335</v>
      </c>
    </row>
    <row r="38" spans="2:36" x14ac:dyDescent="0.25">
      <c r="B38" s="268">
        <v>45504</v>
      </c>
      <c r="C38" s="125">
        <v>6967.89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45762</v>
      </c>
      <c r="I38" s="125">
        <f ca="1">+NETWORKDAYS(H38,H36,feriadosbr)-1</f>
        <v>9</v>
      </c>
      <c r="J38" s="276">
        <f ca="1">(1+J36%)^(I38/I37)</f>
        <v>1.0019872794785016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45804</v>
      </c>
      <c r="AI38" s="43">
        <f ca="1">_xll.BInterpol('Base IPCA'!$C$3:$C$14,'Base IPCA'!$E$3:$E$14,AH38,"Cubic","Extrapolate=Linear","MultiX=Average","Skip=True","Sort=True")</f>
        <v>8.6203799750149326</v>
      </c>
      <c r="AJ38" s="43">
        <f ca="1">_xll.BInterpol('Base IPCA'!$C$3:$C$14,'Base IPCA'!$D$3:$D$14,AH38,"Cubic","Extrapolate=Linear","MultiX=Average","Skip=True","Sort=True")</f>
        <v>8.0452395202426548</v>
      </c>
    </row>
    <row r="39" spans="2:36" x14ac:dyDescent="0.25">
      <c r="B39" s="268">
        <v>45473</v>
      </c>
      <c r="C39" s="125">
        <v>6941.51</v>
      </c>
      <c r="E39" s="267" t="s">
        <v>1115</v>
      </c>
      <c r="F39" s="277">
        <f ca="1">((1+cdi)^(1/252)-1)*10000</f>
        <v>5.2530930356686767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45805</v>
      </c>
      <c r="AI39" s="43">
        <f ca="1">_xll.BInterpol('Base IPCA'!$C$3:$C$14,'Base IPCA'!$E$3:$E$14,AH39,"Cubic","Extrapolate=Linear","MultiX=Average","Skip=True","Sort=True")</f>
        <v>7.9438927333145797</v>
      </c>
      <c r="AJ39" s="43">
        <f ca="1">_xll.BInterpol('Base IPCA'!$C$3:$C$14,'Base IPCA'!$D$3:$D$14,AH39,"Cubic","Extrapolate=Linear","MultiX=Average","Skip=True","Sort=True")</f>
        <v>8.6244608444042701</v>
      </c>
    </row>
    <row r="40" spans="2:36" x14ac:dyDescent="0.25">
      <c r="B40" s="268">
        <v>45443</v>
      </c>
      <c r="C40" s="125">
        <v>6926.96</v>
      </c>
      <c r="E40" s="267" t="s">
        <v>1116</v>
      </c>
      <c r="F40" s="277">
        <f ca="1">F39*22</f>
        <v>115.56804678471089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45806</v>
      </c>
      <c r="AI40" s="43">
        <f ca="1">_xll.BInterpol('Base IPCA'!$C$3:$C$14,'Base IPCA'!$E$3:$E$14,AH40,"Cubic","Extrapolate=Linear","MultiX=Average","Skip=True","Sort=True")</f>
        <v>8.6259870922847881</v>
      </c>
      <c r="AJ40" s="43">
        <f ca="1">_xll.BInterpol('Base IPCA'!$C$3:$C$14,'Base IPCA'!$D$3:$D$14,AH40,"Cubic","Extrapolate=Linear","MultiX=Average","Skip=True","Sort=True")</f>
        <v>8.6273468895099654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3"/>
        <v>45807</v>
      </c>
      <c r="AI41" s="43">
        <f ca="1">_xll.BInterpol('Base IPCA'!$C$3:$C$14,'Base IPCA'!$E$3:$E$14,AH41,"Cubic","Extrapolate=Linear","MultiX=Average","Skip=True","Sort=True")</f>
        <v>8.6287896013817846</v>
      </c>
      <c r="AJ41" s="43">
        <f ca="1">_xll.BInterpol('Base IPCA'!$C$3:$C$14,'Base IPCA'!$D$3:$D$14,AH41,"Cubic","Extrapolate=Linear","MultiX=Average","Skip=True","Sort=True")</f>
        <v>8.6302322122561694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3"/>
        <v>45808</v>
      </c>
      <c r="AI42" s="43">
        <f ca="1">_xll.BInterpol('Base IPCA'!$C$3:$C$14,'Base IPCA'!$E$3:$E$14,AH42,"Cubic","Extrapolate=Linear","MultiX=Average","Skip=True","Sort=True")</f>
        <v>8.6315913425241977</v>
      </c>
      <c r="AJ42" s="43">
        <f ca="1">_xll.BInterpol('Base IPCA'!$C$3:$C$14,'Base IPCA'!$D$3:$D$14,AH42,"Cubic","Extrapolate=Linear","MultiX=Average","Skip=True","Sort=True")</f>
        <v>8.3723890650580906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4"/>
        <v>0</v>
      </c>
      <c r="AH43" s="42">
        <f t="shared" ca="1" si="3"/>
        <v>45809</v>
      </c>
      <c r="AI43" s="43">
        <f ca="1">_xll.BInterpol('Base IPCA'!$C$3:$C$14,'Base IPCA'!$E$3:$E$14,AH43,"Cubic","Extrapolate=Linear","MultiX=Average","Skip=True","Sort=True")</f>
        <v>8.6343922645150553</v>
      </c>
      <c r="AJ43" s="43">
        <f ca="1">_xll.BInterpol('Base IPCA'!$C$3:$C$14,'Base IPCA'!$D$3:$D$14,AH43,"Cubic","Extrapolate=Linear","MultiX=Average","Skip=True","Sort=True")</f>
        <v>8.0676060605206406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1"/>
        <v>3000</v>
      </c>
      <c r="AH44" s="42">
        <f t="shared" ca="1" si="3"/>
        <v>45810</v>
      </c>
      <c r="AI44" s="43">
        <f ca="1">_xll.BInterpol('Base IPCA'!$C$3:$C$14,'Base IPCA'!$E$3:$E$14,AH44,"Cubic","Extrapolate=Linear","MultiX=Average","Skip=True","Sort=True")</f>
        <v>8.6371923161573836</v>
      </c>
      <c r="AJ44" s="43">
        <f ca="1">_xll.BInterpol('Base IPCA'!$C$3:$C$14,'Base IPCA'!$D$3:$D$14,AH44,"Cubic","Extrapolate=Linear","MultiX=Average","Skip=True","Sort=True")</f>
        <v>8.0720765169453585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1"/>
        <v>10549</v>
      </c>
      <c r="AH45" s="42">
        <f t="shared" ca="1" si="3"/>
        <v>45811</v>
      </c>
      <c r="AI45" s="43">
        <f ca="1">_xll.BInterpol('Base IPCA'!$C$3:$C$14,'Base IPCA'!$E$3:$E$14,AH45,"Cubic","Extrapolate=Linear","MultiX=Average","Skip=True","Sort=True")</f>
        <v>8.6399914462542107</v>
      </c>
      <c r="AJ45" s="43">
        <f ca="1">_xll.BInterpol('Base IPCA'!$C$3:$C$14,'Base IPCA'!$D$3:$D$14,AH45,"Cubic","Extrapolate=Linear","MultiX=Average","Skip=True","Sort=True")</f>
        <v>8.0765458812561217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1"/>
        <v>1307</v>
      </c>
      <c r="AH46" s="42">
        <f t="shared" ca="1" si="3"/>
        <v>45812</v>
      </c>
      <c r="AI46" s="43">
        <f ca="1">_xll.BInterpol('Base IPCA'!$C$3:$C$14,'Base IPCA'!$E$3:$E$14,AH46,"Cubic","Extrapolate=Linear","MultiX=Average","Skip=True","Sort=True")</f>
        <v>8.6427896036085663</v>
      </c>
      <c r="AJ46" s="43">
        <f ca="1">_xll.BInterpol('Base IPCA'!$C$3:$C$14,'Base IPCA'!$D$3:$D$14,AH46,"Cubic","Extrapolate=Linear","MultiX=Average","Skip=True","Sort=True")</f>
        <v>8.0810140927799328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1"/>
        <v>7085</v>
      </c>
      <c r="AH47" s="42">
        <f t="shared" ca="1" si="3"/>
        <v>45813</v>
      </c>
      <c r="AI47" s="43">
        <f ca="1">_xll.BInterpol('Base IPCA'!$C$3:$C$14,'Base IPCA'!$E$3:$E$14,AH47,"Cubic","Extrapolate=Linear","MultiX=Average","Skip=True","Sort=True")</f>
        <v>8.6455867370234767</v>
      </c>
      <c r="AJ47" s="43">
        <f ca="1">_xll.BInterpol('Base IPCA'!$C$3:$C$14,'Base IPCA'!$D$3:$D$14,AH47,"Cubic","Extrapolate=Linear","MultiX=Average","Skip=True","Sort=True")</f>
        <v>8.0854810908437944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1"/>
        <v>2</v>
      </c>
      <c r="AH48" s="42">
        <f t="shared" ca="1" si="3"/>
        <v>45814</v>
      </c>
      <c r="AI48" s="43">
        <f ca="1">_xll.BInterpol('Base IPCA'!$C$3:$C$14,'Base IPCA'!$E$3:$E$14,AH48,"Cubic","Extrapolate=Linear","MultiX=Average","Skip=True","Sort=True")</f>
        <v>8.6483827953019698</v>
      </c>
      <c r="AJ48" s="43">
        <f ca="1">_xll.BInterpol('Base IPCA'!$C$3:$C$14,'Base IPCA'!$D$3:$D$14,AH48,"Cubic","Extrapolate=Linear","MultiX=Average","Skip=True","Sort=True")</f>
        <v>8.0899468147747111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1"/>
        <v>48</v>
      </c>
      <c r="AH49" s="42">
        <f t="shared" ca="1" si="3"/>
        <v>45815</v>
      </c>
      <c r="AI49" s="43">
        <f ca="1">_xll.BInterpol('Base IPCA'!$C$3:$C$14,'Base IPCA'!$E$3:$E$14,AH49,"Cubic","Extrapolate=Linear","MultiX=Average","Skip=True","Sort=True")</f>
        <v>8.651177727247072</v>
      </c>
      <c r="AJ49" s="43">
        <f ca="1">_xll.BInterpol('Base IPCA'!$C$3:$C$14,'Base IPCA'!$D$3:$D$14,AH49,"Cubic","Extrapolate=Linear","MultiX=Average","Skip=True","Sort=True")</f>
        <v>8.0944112038996821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3"/>
        <v>45816</v>
      </c>
      <c r="AI50" s="43">
        <f ca="1">_xll.BInterpol('Base IPCA'!$C$3:$C$14,'Base IPCA'!$E$3:$E$14,AH50,"Cubic","Extrapolate=Linear","MultiX=Average","Skip=True","Sort=True")</f>
        <v>8.6539714816618147</v>
      </c>
      <c r="AJ50" s="43">
        <f ca="1">_xll.BInterpol('Base IPCA'!$C$3:$C$14,'Base IPCA'!$D$3:$D$14,AH50,"Cubic","Extrapolate=Linear","MultiX=Average","Skip=True","Sort=True")</f>
        <v>8.0988741975457135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1"/>
        <v>25</v>
      </c>
      <c r="AH51" s="42">
        <f t="shared" ca="1" si="3"/>
        <v>45817</v>
      </c>
      <c r="AI51" s="43">
        <f ca="1">_xll.BInterpol('Base IPCA'!$C$3:$C$14,'Base IPCA'!$E$3:$E$14,AH51,"Cubic","Extrapolate=Linear","MultiX=Average","Skip=True","Sort=True")</f>
        <v>8.6567640073492225</v>
      </c>
      <c r="AJ51" s="43">
        <f ca="1">_xll.BInterpol('Base IPCA'!$C$3:$C$14,'Base IPCA'!$D$3:$D$14,AH51,"Cubic","Extrapolate=Linear","MultiX=Average","Skip=True","Sort=True")</f>
        <v>8.1033357350398045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1"/>
        <v>0</v>
      </c>
      <c r="AH52" s="42">
        <f t="shared" ca="1" si="3"/>
        <v>45818</v>
      </c>
      <c r="AI52" s="43">
        <f ca="1">_xll.BInterpol('Base IPCA'!$C$3:$C$14,'Base IPCA'!$E$3:$E$14,AH52,"Cubic","Extrapolate=Linear","MultiX=Average","Skip=True","Sort=True")</f>
        <v>8.6595552531123232</v>
      </c>
      <c r="AJ52" s="43">
        <f ca="1">_xll.BInterpol('Base IPCA'!$C$3:$C$14,'Base IPCA'!$D$3:$D$14,AH52,"Cubic","Extrapolate=Linear","MultiX=Average","Skip=True","Sort=True")</f>
        <v>8.1077957557089597</v>
      </c>
    </row>
    <row r="53" spans="7:36" ht="15.75" thickBot="1" x14ac:dyDescent="0.3">
      <c r="I53" s="1"/>
      <c r="AH53" s="42">
        <f t="shared" ca="1" si="3"/>
        <v>45819</v>
      </c>
      <c r="AI53" s="43">
        <f ca="1">_xll.BInterpol('Base IPCA'!$C$3:$C$14,'Base IPCA'!$E$3:$E$14,AH53,"Cubic","Extrapolate=Linear","MultiX=Average","Skip=True","Sort=True")</f>
        <v>8.662345167754145</v>
      </c>
      <c r="AJ53" s="43">
        <f ca="1">_xll.BInterpol('Base IPCA'!$C$3:$C$14,'Base IPCA'!$D$3:$D$14,AH53,"Cubic","Extrapolate=Linear","MultiX=Average","Skip=True","Sort=True")</f>
        <v>8.1122541988801817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3"/>
        <v>45820</v>
      </c>
      <c r="AI54" s="43">
        <f ca="1">_xll.BInterpol('Base IPCA'!$C$3:$C$14,'Base IPCA'!$E$3:$E$14,AH54,"Cubic","Extrapolate=Linear","MultiX=Average","Skip=True","Sort=True")</f>
        <v>8.6651337000777175</v>
      </c>
      <c r="AJ54" s="43">
        <f ca="1">_xll.BInterpol('Base IPCA'!$C$3:$C$14,'Base IPCA'!$D$3:$D$14,AH54,"Cubic","Extrapolate=Linear","MultiX=Average","Skip=True","Sort=True")</f>
        <v>8.6676521965596578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287.83013399998549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97.745782499995073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385.57591649998056</v>
      </c>
      <c r="AD55" s="5">
        <f t="shared" ref="AD55:AD86" ca="1" si="27">+AC55/$AC$105</f>
        <v>4.8249745253302959E-3</v>
      </c>
      <c r="AH55" s="42">
        <f t="shared" ca="1" si="3"/>
        <v>45821</v>
      </c>
      <c r="AI55" s="43">
        <f ca="1">_xll.BInterpol('Base IPCA'!$C$3:$C$14,'Base IPCA'!$E$3:$E$14,AH55,"Cubic","Extrapolate=Linear","MultiX=Average","Skip=True","Sort=True")</f>
        <v>8.6679207988860654</v>
      </c>
      <c r="AJ55" s="43">
        <f ca="1">_xll.BInterpol('Base IPCA'!$C$3:$C$14,'Base IPCA'!$D$3:$D$14,AH55,"Cubic","Extrapolate=Linear","MultiX=Average","Skip=True","Sort=True")</f>
        <v>8.1211661100368335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106.93029050001553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72.376397500010512</v>
      </c>
      <c r="AA56" s="16">
        <f>AA4*_xll.BDP($P56&amp;" Corp","RISK_MTY_MID")/100</f>
        <v>0</v>
      </c>
      <c r="AB56" s="16">
        <f>AB4*_xll.BDP($P56&amp;" Corp","RISK_MTY_MID")/100</f>
        <v>54.632506500007928</v>
      </c>
      <c r="AC56" s="55">
        <f t="shared" si="26"/>
        <v>233.93919450003398</v>
      </c>
      <c r="AD56" s="5">
        <f t="shared" ca="1" si="27"/>
        <v>2.9274407597472706E-3</v>
      </c>
      <c r="AH56" s="42">
        <f t="shared" ca="1" si="3"/>
        <v>45822</v>
      </c>
      <c r="AI56" s="43">
        <f ca="1">_xll.BInterpol('Base IPCA'!$C$3:$C$14,'Base IPCA'!$E$3:$E$14,AH56,"Cubic","Extrapolate=Linear","MultiX=Average","Skip=True","Sort=True")</f>
        <v>8.6707064129822182</v>
      </c>
      <c r="AJ56" s="43">
        <f ca="1">_xll.BInterpol('Base IPCA'!$C$3:$C$14,'Base IPCA'!$D$3:$D$14,AH56,"Cubic","Extrapolate=Linear","MultiX=Average","Skip=True","Sort=True")</f>
        <v>8.6733902842778559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132.92436000001908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132.92436000001908</v>
      </c>
      <c r="AD57" s="5">
        <f t="shared" ca="1" si="27"/>
        <v>1.6633732122528918E-3</v>
      </c>
      <c r="AH57" s="42">
        <f t="shared" ca="1" si="3"/>
        <v>45823</v>
      </c>
      <c r="AI57" s="43">
        <f ca="1">_xll.BInterpol('Base IPCA'!$C$3:$C$14,'Base IPCA'!$E$3:$E$14,AH57,"Cubic","Extrapolate=Linear","MultiX=Average","Skip=True","Sort=True")</f>
        <v>8.6734904911692041</v>
      </c>
      <c r="AJ57" s="43">
        <f ca="1">_xll.BInterpol('Base IPCA'!$C$3:$C$14,'Base IPCA'!$D$3:$D$14,AH57,"Cubic","Extrapolate=Linear","MultiX=Average","Skip=True","Sort=True")</f>
        <v>8.1300709831257816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2540.9976024998145</v>
      </c>
      <c r="V58" s="16">
        <f>V6*_xll.BDP($P58&amp;" Corp","RISK_MTY_MID")/100</f>
        <v>0</v>
      </c>
      <c r="W58" s="16">
        <f>W6*_xll.BDP($P58&amp;" Corp","RISK_MTY_MID")/100</f>
        <v>132.16297249999036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725.4012924999472</v>
      </c>
      <c r="AA58" s="16">
        <f>AA6*_xll.BDP($P58&amp;" Corp","RISK_MTY_MID")/100</f>
        <v>0</v>
      </c>
      <c r="AB58" s="16">
        <f>AB6*_xll.BDP($P58&amp;" Corp","RISK_MTY_MID")/100</f>
        <v>490.37844999996423</v>
      </c>
      <c r="AC58" s="55">
        <f t="shared" si="26"/>
        <v>3888.9403174997165</v>
      </c>
      <c r="AD58" s="5">
        <f t="shared" ca="1" si="27"/>
        <v>4.8664963654354666E-2</v>
      </c>
      <c r="AH58" s="42">
        <f t="shared" ca="1" si="3"/>
        <v>45824</v>
      </c>
      <c r="AI58" s="43">
        <f ca="1">_xll.BInterpol('Base IPCA'!$C$3:$C$14,'Base IPCA'!$E$3:$E$14,AH58,"Cubic","Extrapolate=Linear","MultiX=Average","Skip=True","Sort=True")</f>
        <v>8.6762729822500511</v>
      </c>
      <c r="AJ58" s="43">
        <f ca="1">_xll.BInterpol('Base IPCA'!$C$3:$C$14,'Base IPCA'!$D$3:$D$14,AH58,"Cubic","Extrapolate=Linear","MultiX=Average","Skip=True","Sort=True")</f>
        <v>8.6791221803432723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71.82555250006277</v>
      </c>
      <c r="R59" s="16">
        <f>R7*_xll.BDP($P59&amp;" Corp","RISK_MTY_MID")/100</f>
        <v>65.398742500057153</v>
      </c>
      <c r="S59" s="16">
        <f>S7*_xll.BDP($P59&amp;" Corp","RISK_MTY_MID")/100</f>
        <v>169.95342000014855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10.235290000008945</v>
      </c>
      <c r="W59" s="16">
        <f>W7*_xll.BDP($P59&amp;" Corp","RISK_MTY_MID")/100</f>
        <v>0</v>
      </c>
      <c r="X59" s="16">
        <f>X7*_xll.BDP($P59&amp;" Corp","RISK_MTY_MID")/100</f>
        <v>113.36178750009907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1.4876875000013001</v>
      </c>
      <c r="AB59" s="16">
        <f>AB7*_xll.BDP($P59&amp;" Corp","RISK_MTY_MID")/100</f>
        <v>9.6402150000084248</v>
      </c>
      <c r="AC59" s="55">
        <f t="shared" si="26"/>
        <v>441.90269500038619</v>
      </c>
      <c r="AD59" s="5">
        <f t="shared" ca="1" si="27"/>
        <v>5.5298299370100164E-3</v>
      </c>
      <c r="AH59" s="42">
        <f t="shared" ca="1" si="3"/>
        <v>45825</v>
      </c>
      <c r="AI59" s="43">
        <f ca="1">_xll.BInterpol('Base IPCA'!$C$3:$C$14,'Base IPCA'!$E$3:$E$14,AH59,"Cubic","Extrapolate=Linear","MultiX=Average","Skip=True","Sort=True")</f>
        <v>8.6790538350277853</v>
      </c>
      <c r="AJ59" s="43">
        <f ca="1">_xll.BInterpol('Base IPCA'!$C$3:$C$14,'Base IPCA'!$D$3:$D$14,AH59,"Cubic","Extrapolate=Linear","MultiX=Average","Skip=True","Sort=True")</f>
        <v>8.1389683327630458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336.81504000005202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336.81504000005202</v>
      </c>
      <c r="AD60" s="5">
        <f t="shared" ca="1" si="27"/>
        <v>4.2147964076704398E-3</v>
      </c>
      <c r="AH60" s="42">
        <f t="shared" ca="1" si="3"/>
        <v>45826</v>
      </c>
      <c r="AI60" s="43">
        <f ca="1">_xll.BInterpol('Base IPCA'!$C$3:$C$14,'Base IPCA'!$E$3:$E$14,AH60,"Cubic","Extrapolate=Linear","MultiX=Average","Skip=True","Sort=True")</f>
        <v>8.6818329983054348</v>
      </c>
      <c r="AJ60" s="43">
        <f ca="1">_xll.BInterpol('Base IPCA'!$C$3:$C$14,'Base IPCA'!$D$3:$D$14,AH60,"Cubic","Extrapolate=Linear","MultiX=Average","Skip=True","Sort=True")</f>
        <v>8.6848474719790545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8.3977993102036779E-3</v>
      </c>
      <c r="AH61" s="42">
        <f t="shared" ca="1" si="3"/>
        <v>45827</v>
      </c>
      <c r="AI61" s="43">
        <f ca="1">_xll.BInterpol('Base IPCA'!$C$3:$C$14,'Base IPCA'!$E$3:$E$14,AH61,"Cubic","Extrapolate=Linear","MultiX=Average","Skip=True","Sort=True")</f>
        <v>8.6846104208860275</v>
      </c>
      <c r="AJ61" s="43">
        <f ca="1">_xll.BInterpol('Base IPCA'!$C$3:$C$14,'Base IPCA'!$D$3:$D$14,AH61,"Cubic","Extrapolate=Linear","MultiX=Average","Skip=True","Sort=True")</f>
        <v>8.147857673564646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1.696481174600251E-2</v>
      </c>
      <c r="AH62" s="42">
        <f t="shared" ca="1" si="3"/>
        <v>45828</v>
      </c>
      <c r="AI62" s="43">
        <f ca="1">_xll.BInterpol('Base IPCA'!$C$3:$C$14,'Base IPCA'!$E$3:$E$14,AH62,"Cubic","Extrapolate=Linear","MultiX=Average","Skip=True","Sort=True")</f>
        <v>8.6873860515725916</v>
      </c>
      <c r="AJ62" s="43">
        <f ca="1">_xll.BInterpol('Base IPCA'!$C$3:$C$14,'Base IPCA'!$D$3:$D$14,AH62,"Cubic","Extrapolate=Linear","MultiX=Average","Skip=True","Sort=True")</f>
        <v>8.6905657464083514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7.0442132705174198E-3</v>
      </c>
      <c r="AH63" s="42">
        <f t="shared" ca="1" si="3"/>
        <v>45829</v>
      </c>
      <c r="AI63" s="43">
        <f ca="1">_xll.BInterpol('Base IPCA'!$C$3:$C$14,'Base IPCA'!$E$3:$E$14,AH63,"Cubic","Extrapolate=Linear","MultiX=Average","Skip=True","Sort=True")</f>
        <v>8.6901598391681549</v>
      </c>
      <c r="AJ63" s="43">
        <f ca="1">_xll.BInterpol('Base IPCA'!$C$3:$C$14,'Base IPCA'!$D$3:$D$14,AH63,"Cubic","Extrapolate=Linear","MultiX=Average","Skip=True","Sort=True")</f>
        <v>8.1567385201466021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1123.2545550001544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323.15469000004441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214.91733600002954</v>
      </c>
      <c r="AC64" s="55">
        <f t="shared" ref="AC64:AC67" si="30">SUM(Q64:AB64)</f>
        <v>1661.3265810002283</v>
      </c>
      <c r="AD64" s="5">
        <f t="shared" ca="1" si="27"/>
        <v>2.0789313047202686E-2</v>
      </c>
      <c r="AH64" s="42">
        <f t="shared" ca="1" si="3"/>
        <v>45830</v>
      </c>
      <c r="AI64" s="43">
        <f ca="1">_xll.BInterpol('Base IPCA'!$C$3:$C$14,'Base IPCA'!$E$3:$E$14,AH64,"Cubic","Extrapolate=Linear","MultiX=Average","Skip=True","Sort=True")</f>
        <v>8.6929317324757438</v>
      </c>
      <c r="AJ64" s="43">
        <f ca="1">_xll.BInterpol('Base IPCA'!$C$3:$C$14,'Base IPCA'!$D$3:$D$14,AH64,"Cubic","Extrapolate=Linear","MultiX=Average","Skip=True","Sort=True")</f>
        <v>8.6962765908543087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1.8459799973138839E-2</v>
      </c>
      <c r="AH65" s="42">
        <f t="shared" ca="1" si="3"/>
        <v>45831</v>
      </c>
      <c r="AI65" s="43">
        <f ca="1">_xll.BInterpol('Base IPCA'!$C$3:$C$14,'Base IPCA'!$E$3:$E$14,AH65,"Cubic","Extrapolate=Linear","MultiX=Average","Skip=True","Sort=True")</f>
        <v>8.695701680298388</v>
      </c>
      <c r="AJ65" s="43">
        <f ca="1">_xll.BInterpol('Base IPCA'!$C$3:$C$14,'Base IPCA'!$D$3:$D$14,AH65,"Cubic","Extrapolate=Linear","MultiX=Average","Skip=True","Sort=True")</f>
        <v>8.1656103871249375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2068.0022019998873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596.37407899996742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400.23871899997818</v>
      </c>
      <c r="AC66" s="55">
        <f t="shared" si="30"/>
        <v>3064.6149999998329</v>
      </c>
      <c r="AD66" s="5">
        <f t="shared" ca="1" si="27"/>
        <v>3.8349618511365306E-2</v>
      </c>
      <c r="AH66" s="42">
        <f t="shared" ca="1" si="3"/>
        <v>45832</v>
      </c>
      <c r="AI66" s="43">
        <f ca="1">_xll.BInterpol('Base IPCA'!$C$3:$C$14,'Base IPCA'!$E$3:$E$14,AH66,"Cubic","Extrapolate=Linear","MultiX=Average","Skip=True","Sort=True")</f>
        <v>8.6984696314391154</v>
      </c>
      <c r="AJ66" s="43">
        <f ca="1">_xll.BInterpol('Base IPCA'!$C$3:$C$14,'Base IPCA'!$D$3:$D$14,AH66,"Cubic","Extrapolate=Linear","MultiX=Average","Skip=True","Sort=True")</f>
        <v>8.7019795925400771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1821.1515779998279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525.87298499995029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352.64423699996667</v>
      </c>
      <c r="AC67" s="55">
        <f t="shared" si="30"/>
        <v>2699.6687999997448</v>
      </c>
      <c r="AD67" s="5">
        <f t="shared" ca="1" si="27"/>
        <v>3.3782797704452673E-2</v>
      </c>
      <c r="AH67" s="42">
        <f t="shared" ca="1" si="3"/>
        <v>45833</v>
      </c>
      <c r="AI67" s="43">
        <f ca="1">_xll.BInterpol('Base IPCA'!$C$3:$C$14,'Base IPCA'!$E$3:$E$14,AH67,"Cubic","Extrapolate=Linear","MultiX=Average","Skip=True","Sort=True")</f>
        <v>8.7012355347009507</v>
      </c>
      <c r="AJ67" s="43">
        <f ca="1">_xll.BInterpol('Base IPCA'!$C$3:$C$14,'Base IPCA'!$D$3:$D$14,AH67,"Cubic","Extrapolate=Linear","MultiX=Average","Skip=True","Sort=True")</f>
        <v>8.1744727891156685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1226.1075749999841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351.87757499999543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243.32734999999684</v>
      </c>
      <c r="AC68" s="55">
        <f t="shared" si="29"/>
        <v>1821.3124999999764</v>
      </c>
      <c r="AD68" s="5">
        <f t="shared" ca="1" si="27"/>
        <v>2.2791326011581854E-2</v>
      </c>
      <c r="AH68" s="42">
        <f t="shared" ca="1" si="3"/>
        <v>45834</v>
      </c>
      <c r="AI68" s="43">
        <f ca="1">_xll.BInterpol('Base IPCA'!$C$3:$C$14,'Base IPCA'!$E$3:$E$14,AH68,"Cubic","Extrapolate=Linear","MultiX=Average","Skip=True","Sort=True")</f>
        <v>8.7039993388869252</v>
      </c>
      <c r="AJ68" s="43">
        <f ca="1">_xll.BInterpol('Base IPCA'!$C$3:$C$14,'Base IPCA'!$D$3:$D$14,AH68,"Cubic","Extrapolate=Linear","MultiX=Average","Skip=True","Sort=True")</f>
        <v>8.707674338688804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1276.9609340001216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362.43905000003446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241.36481600002298</v>
      </c>
      <c r="AC69" s="55">
        <f t="shared" si="29"/>
        <v>1880.7648000001791</v>
      </c>
      <c r="AD69" s="5">
        <f t="shared" ca="1" si="27"/>
        <v>2.3535293206361996E-2</v>
      </c>
      <c r="AH69" s="42">
        <f t="shared" ca="1" si="3"/>
        <v>45835</v>
      </c>
      <c r="AI69" s="43">
        <f ca="1">_xll.BInterpol('Base IPCA'!$C$3:$C$14,'Base IPCA'!$E$3:$E$14,AH69,"Cubic","Extrapolate=Linear","MultiX=Average","Skip=True","Sort=True")</f>
        <v>8.7067609928000635</v>
      </c>
      <c r="AJ69" s="43">
        <f ca="1">_xll.BInterpol('Base IPCA'!$C$3:$C$14,'Base IPCA'!$D$3:$D$14,AH69,"Cubic","Extrapolate=Linear","MultiX=Average","Skip=True","Sort=True")</f>
        <v>8.1833252407348187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1661.090887000187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723.05175000008148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477.21415500005378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320.07090800003607</v>
      </c>
      <c r="AC70" s="55">
        <f t="shared" si="29"/>
        <v>3181.4277000003581</v>
      </c>
      <c r="AD70" s="5">
        <f t="shared" ca="1" si="27"/>
        <v>3.9811375528903542E-2</v>
      </c>
      <c r="AH70" s="42">
        <f t="shared" ref="AH70:AH133" ca="1" si="31">AH69+1</f>
        <v>45836</v>
      </c>
      <c r="AI70" s="43">
        <f ca="1">_xll.BInterpol('Base IPCA'!$C$3:$C$14,'Base IPCA'!$E$3:$E$14,AH70,"Cubic","Extrapolate=Linear","MultiX=Average","Skip=True","Sort=True")</f>
        <v>8.7095204452433972</v>
      </c>
      <c r="AJ70" s="43">
        <f ca="1">_xll.BInterpol('Base IPCA'!$C$3:$C$14,'Base IPCA'!$D$3:$D$14,AH70,"Cubic","Extrapolate=Linear","MultiX=Average","Skip=True","Sort=True")</f>
        <v>8.7133604165236367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1830.3448165002033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378.32675000004201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1196.2691835001328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378.32675000004201</v>
      </c>
      <c r="AC71" s="55">
        <f t="shared" si="29"/>
        <v>3783.2675000004201</v>
      </c>
      <c r="AD71" s="5">
        <f t="shared" ca="1" si="27"/>
        <v>4.7342607587403565E-2</v>
      </c>
      <c r="AH71" s="42">
        <f t="shared" ca="1" si="31"/>
        <v>45837</v>
      </c>
      <c r="AI71" s="43">
        <f ca="1">_xll.BInterpol('Base IPCA'!$C$3:$C$14,'Base IPCA'!$E$3:$E$14,AH71,"Cubic","Extrapolate=Linear","MultiX=Average","Skip=True","Sort=True")</f>
        <v>8.7122776450199506</v>
      </c>
      <c r="AJ71" s="43">
        <f ca="1">_xll.BInterpol('Base IPCA'!$C$3:$C$14,'Base IPCA'!$D$3:$D$14,AH71,"Cubic","Extrapolate=Linear","MultiX=Average","Skip=True","Sort=True")</f>
        <v>8.1921672565984061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2294.1237459999484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659.60318699998516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455.07506699998982</v>
      </c>
      <c r="AC72" s="55">
        <f t="shared" si="29"/>
        <v>3408.8019999999233</v>
      </c>
      <c r="AD72" s="5">
        <f t="shared" ca="1" si="27"/>
        <v>4.2656665284475627E-2</v>
      </c>
      <c r="AH72" s="42">
        <f t="shared" ca="1" si="31"/>
        <v>45838</v>
      </c>
      <c r="AI72" s="43">
        <f ca="1">_xll.BInterpol('Base IPCA'!$C$3:$C$14,'Base IPCA'!$E$3:$E$14,AH72,"Cubic","Extrapolate=Linear","MultiX=Average","Skip=True","Sort=True")</f>
        <v>8.7150325409327518</v>
      </c>
      <c r="AJ72" s="43">
        <f ca="1">_xll.BInterpol('Base IPCA'!$C$3:$C$14,'Base IPCA'!$D$3:$D$14,AH72,"Cubic","Extrapolate=Linear","MultiX=Average","Skip=True","Sort=True")</f>
        <v>8.7190374132677224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895.77948599995352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248.40471599998713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425.16633599997795</v>
      </c>
      <c r="AC73" s="55">
        <f t="shared" si="29"/>
        <v>1569.3505379999185</v>
      </c>
      <c r="AD73" s="5">
        <f t="shared" ca="1" si="27"/>
        <v>1.9638354064998722E-2</v>
      </c>
      <c r="AH73" s="42">
        <f t="shared" ca="1" si="31"/>
        <v>45839</v>
      </c>
      <c r="AI73" s="43">
        <f ca="1">_xll.BInterpol('Base IPCA'!$C$3:$C$14,'Base IPCA'!$E$3:$E$14,AH73,"Cubic","Extrapolate=Linear","MultiX=Average","Skip=True","Sort=True")</f>
        <v>8.7177850817848306</v>
      </c>
      <c r="AJ73" s="43">
        <f ca="1">_xll.BInterpol('Base IPCA'!$C$3:$C$14,'Base IPCA'!$D$3:$D$14,AH73,"Cubic","Extrapolate=Linear","MultiX=Average","Skip=True","Sort=True")</f>
        <v>8.2009983513224523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386.07449999997101</v>
      </c>
      <c r="U74" s="16">
        <f>IFERROR(U22*_xll.BDP($P74&amp;" Corp","RISK_MTY_MID")/100,(U22*0.41467))</f>
        <v>666.25427999994997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668.46041999994986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315.47801999997631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291.21047999997813</v>
      </c>
      <c r="AC74" s="55">
        <f t="shared" ref="AC74:AC75" si="32">SUM(Q74:AB74)</f>
        <v>2327.4776999998253</v>
      </c>
      <c r="AD74" s="5">
        <f t="shared" ca="1" si="27"/>
        <v>2.912531652057701E-2</v>
      </c>
      <c r="AH74" s="42">
        <f t="shared" ca="1" si="31"/>
        <v>45840</v>
      </c>
      <c r="AI74" s="43">
        <f ca="1">_xll.BInterpol('Base IPCA'!$C$3:$C$14,'Base IPCA'!$E$3:$E$14,AH74,"Cubic","Extrapolate=Linear","MultiX=Average","Skip=True","Sort=True")</f>
        <v>8.7205352163792131</v>
      </c>
      <c r="AJ74" s="43">
        <f ca="1">_xll.BInterpol('Base IPCA'!$C$3:$C$14,'Base IPCA'!$D$3:$D$14,AH74,"Cubic","Extrapolate=Linear","MultiX=Average","Skip=True","Sort=True")</f>
        <v>8.7247049161442085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1314.6214950000751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314.87940000001799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1629.5008950000931</v>
      </c>
      <c r="AD75" s="5">
        <f t="shared" ca="1" si="27"/>
        <v>2.0391056523310535E-2</v>
      </c>
      <c r="AH75" s="42">
        <f t="shared" ca="1" si="31"/>
        <v>45841</v>
      </c>
      <c r="AI75" s="43">
        <f ca="1">_xll.BInterpol('Base IPCA'!$C$3:$C$14,'Base IPCA'!$E$3:$E$14,AH75,"Cubic","Extrapolate=Linear","MultiX=Average","Skip=True","Sort=True")</f>
        <v>8.7232828935189275</v>
      </c>
      <c r="AJ75" s="43">
        <f ca="1">_xll.BInterpol('Base IPCA'!$C$3:$C$14,'Base IPCA'!$D$3:$D$14,AH75,"Cubic","Extrapolate=Linear","MultiX=Average","Skip=True","Sort=True")</f>
        <v>8.2098180395229789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1989.9776249999945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548.34938999999849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295.40112299999919</v>
      </c>
      <c r="AC76" s="55">
        <f t="shared" si="29"/>
        <v>2833.7281379999922</v>
      </c>
      <c r="AD76" s="5">
        <f t="shared" ca="1" si="27"/>
        <v>3.5460373670828854E-2</v>
      </c>
      <c r="AH76" s="42">
        <f t="shared" ca="1" si="31"/>
        <v>45842</v>
      </c>
      <c r="AI76" s="43">
        <f ca="1">_xll.BInterpol('Base IPCA'!$C$3:$C$14,'Base IPCA'!$E$3:$E$14,AH76,"Cubic","Extrapolate=Linear","MultiX=Average","Skip=True","Sort=True")</f>
        <v>8.7260280620070017</v>
      </c>
      <c r="AJ76" s="43">
        <f ca="1">_xll.BInterpol('Base IPCA'!$C$3:$C$14,'Base IPCA'!$D$3:$D$14,AH76,"Cubic","Extrapolate=Linear","MultiX=Average","Skip=True","Sort=True")</f>
        <v>8.7303625123762458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1144.1636510000606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322.85530900001709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202.82648500001073</v>
      </c>
      <c r="AC77" s="55">
        <f t="shared" ref="AC77:AC78" si="33">SUM(Q77:AB77)</f>
        <v>1669.8454450000884</v>
      </c>
      <c r="AD77" s="5">
        <f t="shared" ca="1" si="27"/>
        <v>2.0895915404935992E-2</v>
      </c>
      <c r="AH77" s="42">
        <f t="shared" ca="1" si="31"/>
        <v>45843</v>
      </c>
      <c r="AI77" s="43">
        <f ca="1">_xll.BInterpol('Base IPCA'!$C$3:$C$14,'Base IPCA'!$E$3:$E$14,AH77,"Cubic","Extrapolate=Linear","MultiX=Average","Skip=True","Sort=True")</f>
        <v>8.7287706706464636</v>
      </c>
      <c r="AJ77" s="43">
        <f ca="1">_xll.BInterpol('Base IPCA'!$C$3:$C$14,'Base IPCA'!$D$3:$D$14,AH77,"Cubic","Extrapolate=Linear","MultiX=Average","Skip=True","Sort=True")</f>
        <v>8.2186258358160025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3431.1343874999766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725.89804999999501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1367.3893499999906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240.55923749999835</v>
      </c>
      <c r="AC78" s="55">
        <f t="shared" si="33"/>
        <v>5764.9810249999609</v>
      </c>
      <c r="AD78" s="5">
        <f t="shared" ca="1" si="27"/>
        <v>7.2141141067971121E-2</v>
      </c>
      <c r="AH78" s="42">
        <f t="shared" ca="1" si="31"/>
        <v>45844</v>
      </c>
      <c r="AI78" s="43">
        <f ca="1">_xll.BInterpol('Base IPCA'!$C$3:$C$14,'Base IPCA'!$E$3:$E$14,AH78,"Cubic","Extrapolate=Linear","MultiX=Average","Skip=True","Sort=True")</f>
        <v>8.7315106682403396</v>
      </c>
      <c r="AJ78" s="43">
        <f ca="1">_xll.BInterpol('Base IPCA'!$C$3:$C$14,'Base IPCA'!$D$3:$D$14,AH78,"Cubic","Extrapolate=Linear","MultiX=Average","Skip=True","Sort=True")</f>
        <v>8.7360097891869781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1231.3554824999533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949.49275899996394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265.78908549998994</v>
      </c>
      <c r="AC79" s="55">
        <f t="shared" si="29"/>
        <v>2446.6373269999071</v>
      </c>
      <c r="AD79" s="5">
        <f t="shared" ca="1" si="27"/>
        <v>3.0616442236991625E-2</v>
      </c>
      <c r="AH79" s="42">
        <f t="shared" ca="1" si="31"/>
        <v>45845</v>
      </c>
      <c r="AI79" s="43">
        <f ca="1">_xll.BInterpol('Base IPCA'!$C$3:$C$14,'Base IPCA'!$E$3:$E$14,AH79,"Cubic","Extrapolate=Linear","MultiX=Average","Skip=True","Sort=True")</f>
        <v>8.7342480035916594</v>
      </c>
      <c r="AJ79" s="43">
        <f ca="1">_xll.BInterpol('Base IPCA'!$C$3:$C$14,'Base IPCA'!$D$3:$D$14,AH79,"Cubic","Extrapolate=Linear","MultiX=Average","Skip=True","Sort=True")</f>
        <v>8.227421254817548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1271.0716095000387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1254.6543905000383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2525.726000000077</v>
      </c>
      <c r="AD80" s="5">
        <f t="shared" ca="1" si="27"/>
        <v>3.1606132765207011E-2</v>
      </c>
      <c r="AH80" s="42">
        <f t="shared" ca="1" si="31"/>
        <v>45846</v>
      </c>
      <c r="AI80" s="43">
        <f ca="1">_xll.BInterpol('Base IPCA'!$C$3:$C$14,'Base IPCA'!$E$3:$E$14,AH80,"Cubic","Extrapolate=Linear","MultiX=Average","Skip=True","Sort=True")</f>
        <v>8.7369826255034493</v>
      </c>
      <c r="AJ80" s="43">
        <f ca="1">_xll.BInterpol('Base IPCA'!$C$3:$C$14,'Base IPCA'!$D$3:$D$14,AH80,"Cubic","Extrapolate=Linear","MultiX=Average","Skip=True","Sort=True")</f>
        <v>8.741646333799558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1759.717860500052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482.56402350001429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235.63326900000698</v>
      </c>
      <c r="AC81" s="55">
        <f t="shared" ref="AC81:AC83" si="34">SUM(Q81:AB81)</f>
        <v>2477.9151530000736</v>
      </c>
      <c r="AD81" s="5">
        <f t="shared" ca="1" si="27"/>
        <v>3.1007843014894006E-2</v>
      </c>
      <c r="AH81" s="42">
        <f t="shared" ca="1" si="31"/>
        <v>45847</v>
      </c>
      <c r="AI81" s="43">
        <f ca="1">_xll.BInterpol('Base IPCA'!$C$3:$C$14,'Base IPCA'!$E$3:$E$14,AH81,"Cubic","Extrapolate=Linear","MultiX=Average","Skip=True","Sort=True")</f>
        <v>8.739714482778739</v>
      </c>
      <c r="AJ81" s="43">
        <f ca="1">_xll.BInterpol('Base IPCA'!$C$3:$C$14,'Base IPCA'!$D$3:$D$14,AH81,"Cubic","Extrapolate=Linear","MultiX=Average","Skip=True","Sort=True")</f>
        <v>8.2362038111436338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740.15574150007956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602.79955750006479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150.04670100001613</v>
      </c>
      <c r="AC82" s="55">
        <f t="shared" si="34"/>
        <v>1493.0020000001605</v>
      </c>
      <c r="AD82" s="5">
        <f t="shared" ca="1" si="27"/>
        <v>1.8682952715664024E-2</v>
      </c>
      <c r="AH82" s="42">
        <f t="shared" ca="1" si="31"/>
        <v>45848</v>
      </c>
      <c r="AI82" s="43">
        <f ca="1">_xll.BInterpol('Base IPCA'!$C$3:$C$14,'Base IPCA'!$E$3:$E$14,AH82,"Cubic","Extrapolate=Linear","MultiX=Average","Skip=True","Sort=True")</f>
        <v>8.7424435242205529</v>
      </c>
      <c r="AJ82" s="43">
        <f ca="1">_xll.BInterpol('Base IPCA'!$C$3:$C$14,'Base IPCA'!$D$3:$D$14,AH82,"Cubic","Extrapolate=Linear","MultiX=Average","Skip=True","Sort=True")</f>
        <v>8.7472717334371293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1872.5429250000143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1144.2120750000088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3016.7550000000228</v>
      </c>
      <c r="AD83" s="5">
        <f t="shared" ca="1" si="27"/>
        <v>3.7750713676028155E-2</v>
      </c>
      <c r="AH83" s="42">
        <f t="shared" ca="1" si="31"/>
        <v>45849</v>
      </c>
      <c r="AI83" s="43">
        <f ca="1">_xll.BInterpol('Base IPCA'!$C$3:$C$14,'Base IPCA'!$E$3:$E$14,AH83,"Cubic","Extrapolate=Linear","MultiX=Average","Skip=True","Sort=True")</f>
        <v>8.745169698631921</v>
      </c>
      <c r="AJ83" s="43">
        <f ca="1">_xll.BInterpol('Base IPCA'!$C$3:$C$14,'Base IPCA'!$D$3:$D$14,AH83,"Cubic","Extrapolate=Linear","MultiX=Average","Skip=True","Sort=True")</f>
        <v>8.2449730194102795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316.1292199999798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316.1292199999798</v>
      </c>
      <c r="AD84" s="5">
        <f t="shared" ca="1" si="27"/>
        <v>3.9559406278750712E-3</v>
      </c>
      <c r="AH84" s="42">
        <f t="shared" ca="1" si="31"/>
        <v>45850</v>
      </c>
      <c r="AI84" s="43">
        <f ca="1">_xll.BInterpol('Base IPCA'!$C$3:$C$14,'Base IPCA'!$E$3:$E$14,AH84,"Cubic","Extrapolate=Linear","MultiX=Average","Skip=True","Sort=True")</f>
        <v>8.747892954815871</v>
      </c>
      <c r="AJ84" s="43">
        <f ca="1">_xll.BInterpol('Base IPCA'!$C$3:$C$14,'Base IPCA'!$D$3:$D$14,AH84,"Cubic","Extrapolate=Linear","MultiX=Average","Skip=True","Sort=True")</f>
        <v>8.7528855753228427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600.64417200000935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1078.7431250000168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647.24587500001007</v>
      </c>
      <c r="AC85" s="55">
        <f t="shared" si="29"/>
        <v>2326.6331720000362</v>
      </c>
      <c r="AD85" s="5">
        <f t="shared" ca="1" si="27"/>
        <v>2.911474836548605E-2</v>
      </c>
      <c r="AH85" s="42">
        <f t="shared" ca="1" si="31"/>
        <v>45851</v>
      </c>
      <c r="AI85" s="43">
        <f ca="1">_xll.BInterpol('Base IPCA'!$C$3:$C$14,'Base IPCA'!$E$3:$E$14,AH85,"Cubic","Extrapolate=Linear","MultiX=Average","Skip=True","Sort=True")</f>
        <v>8.7506132415754312</v>
      </c>
      <c r="AJ85" s="43">
        <f ca="1">_xll.BInterpol('Base IPCA'!$C$3:$C$14,'Base IPCA'!$D$3:$D$14,AH85,"Cubic","Extrapolate=Linear","MultiX=Average","Skip=True","Sort=True")</f>
        <v>8.2537283942335069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340.62566999999717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340.62566999999717</v>
      </c>
      <c r="AD86" s="5">
        <f t="shared" ca="1" si="27"/>
        <v>4.2624814208893497E-3</v>
      </c>
      <c r="AH86" s="42">
        <f t="shared" ca="1" si="31"/>
        <v>45852</v>
      </c>
      <c r="AI86" s="43">
        <f ca="1">_xll.BInterpol('Base IPCA'!$C$3:$C$14,'Base IPCA'!$E$3:$E$14,AH86,"Cubic","Extrapolate=Linear","MultiX=Average","Skip=True","Sort=True")</f>
        <v>8.7533305077136276</v>
      </c>
      <c r="AJ86" s="43">
        <f ca="1">_xll.BInterpol('Base IPCA'!$C$3:$C$14,'Base IPCA'!$D$3:$D$14,AH86,"Cubic","Extrapolate=Linear","MultiX=Average","Skip=True","Sort=True")</f>
        <v>8.7584874466798439</v>
      </c>
    </row>
    <row r="87" spans="14:36" x14ac:dyDescent="0.25">
      <c r="N87"/>
      <c r="O87" t="s">
        <v>180</v>
      </c>
      <c r="P87" s="52" t="str">
        <f t="shared" ref="P87:P104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304.36574999999948</v>
      </c>
      <c r="U87" s="16">
        <f>IFERROR(U35*_xll.BDP($P87&amp;" Corp","RISK_MTY_MID")/100,(U35*0.40341))</f>
        <v>702.3824999999988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398.01674999999932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702.3824999999988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234.1274999999996</v>
      </c>
      <c r="AC87" s="55">
        <f t="shared" si="35"/>
        <v>2341.274999999996</v>
      </c>
      <c r="AD87" s="5">
        <f t="shared" ref="AD87:AD104" ca="1" si="37">+AC87/$AC$105</f>
        <v>2.9297971549509989E-2</v>
      </c>
      <c r="AH87" s="42">
        <f t="shared" ca="1" si="31"/>
        <v>45853</v>
      </c>
      <c r="AI87" s="43">
        <f ca="1">_xll.BInterpol('Base IPCA'!$C$3:$C$14,'Base IPCA'!$E$3:$E$14,AH87,"Cubic","Extrapolate=Linear","MultiX=Average","Skip=True","Sort=True")</f>
        <v>8.7560447020334884</v>
      </c>
      <c r="AJ87" s="43">
        <f ca="1">_xll.BInterpol('Base IPCA'!$C$3:$C$14,'Base IPCA'!$D$3:$D$14,AH87,"Cubic","Extrapolate=Linear","MultiX=Average","Skip=True","Sort=True")</f>
        <v>8.2624694502293359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1311.5314299999716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651.37302599998588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953.84103999997922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346.39490399999255</v>
      </c>
      <c r="AC88" s="55">
        <f t="shared" si="35"/>
        <v>3263.1403999999293</v>
      </c>
      <c r="AD88" s="5">
        <f t="shared" ca="1" si="37"/>
        <v>4.0833902297361363E-2</v>
      </c>
      <c r="AH88" s="42">
        <f t="shared" ca="1" si="31"/>
        <v>45854</v>
      </c>
      <c r="AI88" s="43">
        <f ca="1">_xll.BInterpol('Base IPCA'!$C$3:$C$14,'Base IPCA'!$E$3:$E$14,AH88,"Cubic","Extrapolate=Linear","MultiX=Average","Skip=True","Sort=True")</f>
        <v>8.7587557733380432</v>
      </c>
      <c r="AJ88" s="43">
        <f ca="1">_xll.BInterpol('Base IPCA'!$C$3:$C$14,'Base IPCA'!$D$3:$D$14,AH88,"Cubic","Extrapolate=Linear","MultiX=Average","Skip=True","Sort=True")</f>
        <v>8.7640769347312837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245.93664600003649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166.47465950002473</v>
      </c>
      <c r="AC89" s="55">
        <f t="shared" si="35"/>
        <v>412.41130550006119</v>
      </c>
      <c r="AD89" s="5">
        <f t="shared" ca="1" si="37"/>
        <v>5.1607840579330003E-3</v>
      </c>
      <c r="AH89" s="42">
        <f t="shared" ca="1" si="31"/>
        <v>45855</v>
      </c>
      <c r="AI89" s="43">
        <f ca="1">_xll.BInterpol('Base IPCA'!$C$3:$C$14,'Base IPCA'!$E$3:$E$14,AH89,"Cubic","Extrapolate=Linear","MultiX=Average","Skip=True","Sort=True")</f>
        <v>8.7614636704303184</v>
      </c>
      <c r="AJ89" s="43">
        <f ca="1">_xll.BInterpol('Base IPCA'!$C$3:$C$14,'Base IPCA'!$D$3:$D$14,AH89,"Cubic","Extrapolate=Linear","MultiX=Average","Skip=True","Sort=True")</f>
        <v>8.2711957020137845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1.1062095161724647E-2</v>
      </c>
      <c r="AH90" s="42">
        <f t="shared" ca="1" si="31"/>
        <v>45856</v>
      </c>
      <c r="AI90" s="43">
        <f ca="1">_xll.BInterpol('Base IPCA'!$C$3:$C$14,'Base IPCA'!$E$3:$E$14,AH90,"Cubic","Extrapolate=Linear","MultiX=Average","Skip=True","Sort=True")</f>
        <v>8.7641683421133401</v>
      </c>
      <c r="AJ90" s="43">
        <f ca="1">_xll.BInterpol('Base IPCA'!$C$3:$C$14,'Base IPCA'!$D$3:$D$14,AH90,"Cubic","Extrapolate=Linear","MultiX=Average","Skip=True","Sort=True")</f>
        <v>8.7696536267003058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4.4798982668522889E-3</v>
      </c>
      <c r="AH91" s="42">
        <f t="shared" ca="1" si="31"/>
        <v>45857</v>
      </c>
      <c r="AI91" s="43">
        <f ca="1">_xll.BInterpol('Base IPCA'!$C$3:$C$14,'Base IPCA'!$E$3:$E$14,AH91,"Cubic","Extrapolate=Linear","MultiX=Average","Skip=True","Sort=True")</f>
        <v>8.7668697371901381</v>
      </c>
      <c r="AJ91" s="43">
        <f ca="1">_xll.BInterpol('Base IPCA'!$C$3:$C$14,'Base IPCA'!$D$3:$D$14,AH91,"Cubic","Extrapolate=Linear","MultiX=Average","Skip=True","Sort=True")</f>
        <v>8.279906664202878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7.3455315157605972E-3</v>
      </c>
      <c r="AH92" s="42">
        <f t="shared" ca="1" si="31"/>
        <v>45858</v>
      </c>
      <c r="AI92" s="43">
        <f ca="1">_xll.BInterpol('Base IPCA'!$C$3:$C$14,'Base IPCA'!$E$3:$E$14,AH92,"Cubic","Extrapolate=Linear","MultiX=Average","Skip=True","Sort=True")</f>
        <v>8.7695678044637404</v>
      </c>
      <c r="AJ92" s="43">
        <f ca="1">_xll.BInterpol('Base IPCA'!$C$3:$C$14,'Base IPCA'!$D$3:$D$14,AH92,"Cubic","Extrapolate=Linear","MultiX=Average","Skip=True","Sort=True")</f>
        <v>8.7752171098100611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297.17642200004389</v>
      </c>
      <c r="U93" s="16">
        <f>IFERROR(U41*_xll.BDP($P93&amp;" Corp","RISK_MTY_MID")/100,(U41*0.34243))</f>
        <v>867.96796400012818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334.03845900004933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229.91270500003395</v>
      </c>
      <c r="AC93" s="55">
        <f t="shared" ref="AC93:AC94" si="38">SUM(Q93:AB93)</f>
        <v>1729.0955500002551</v>
      </c>
      <c r="AD93" s="5">
        <f t="shared" ca="1" si="37"/>
        <v>2.1637352395721086E-2</v>
      </c>
      <c r="AH93" s="42">
        <f t="shared" ca="1" si="31"/>
        <v>45859</v>
      </c>
      <c r="AI93" s="43">
        <f ca="1">_xll.BInterpol('Base IPCA'!$C$3:$C$14,'Base IPCA'!$E$3:$E$14,AH93,"Cubic","Extrapolate=Linear","MultiX=Average","Skip=True","Sort=True")</f>
        <v>8.7722624927371751</v>
      </c>
      <c r="AJ93" s="43">
        <f ca="1">_xll.BInterpol('Base IPCA'!$C$3:$C$14,'Base IPCA'!$D$3:$D$14,AH93,"Cubic","Extrapolate=Linear","MultiX=Average","Skip=True","Sort=True")</f>
        <v>8.2886018514126327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593.09909999999491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230.64964999999799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362.44944999999689</v>
      </c>
      <c r="AC94" s="55">
        <f t="shared" si="38"/>
        <v>1186.1981999999898</v>
      </c>
      <c r="AD94" s="5">
        <f t="shared" ca="1" si="37"/>
        <v>1.4843707431070557E-2</v>
      </c>
      <c r="AH94" s="42">
        <f t="shared" ca="1" si="31"/>
        <v>45860</v>
      </c>
      <c r="AI94" s="43">
        <f ca="1">_xll.BInterpol('Base IPCA'!$C$3:$C$14,'Base IPCA'!$E$3:$E$14,AH94,"Cubic","Extrapolate=Linear","MultiX=Average","Skip=True","Sort=True")</f>
        <v>8.7749537508134665</v>
      </c>
      <c r="AJ94" s="43">
        <f ca="1">_xll.BInterpol('Base IPCA'!$C$3:$C$14,'Base IPCA'!$D$3:$D$14,AH94,"Cubic","Extrapolate=Linear","MultiX=Average","Skip=True","Sort=True")</f>
        <v>8.7807669712836987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45861</v>
      </c>
      <c r="AI95" s="43">
        <f ca="1">_xll.BInterpol('Base IPCA'!$C$3:$C$14,'Base IPCA'!$E$3:$E$14,AH95,"Cubic","Extrapolate=Linear","MultiX=Average","Skip=True","Sort=True")</f>
        <v>8.7776415274956463</v>
      </c>
      <c r="AJ95" s="43">
        <f ca="1">_xll.BInterpol('Base IPCA'!$C$3:$C$14,'Base IPCA'!$D$3:$D$14,AH95,"Cubic","Extrapolate=Linear","MultiX=Average","Skip=True","Sort=True")</f>
        <v>8.2972807782590703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931.7174155000688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272.88988450002012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185.32420000001366</v>
      </c>
      <c r="AC96" s="55">
        <f t="shared" si="26"/>
        <v>1389.9315000001025</v>
      </c>
      <c r="AD96" s="5">
        <f t="shared" ca="1" si="37"/>
        <v>1.7393161223167211E-2</v>
      </c>
      <c r="AH96" s="42">
        <f t="shared" ca="1" si="31"/>
        <v>45862</v>
      </c>
      <c r="AI96" s="43">
        <f ca="1">_xll.BInterpol('Base IPCA'!$C$3:$C$14,'Base IPCA'!$E$3:$E$14,AH96,"Cubic","Extrapolate=Linear","MultiX=Average","Skip=True","Sort=True")</f>
        <v>8.7803257715867407</v>
      </c>
      <c r="AJ96" s="43">
        <f ca="1">_xll.BInterpol('Base IPCA'!$C$3:$C$14,'Base IPCA'!$D$3:$D$14,AH96,"Cubic","Extrapolate=Linear","MultiX=Average","Skip=True","Sort=True")</f>
        <v>8.7863027983443622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4.224218709901658E-2</v>
      </c>
      <c r="AH97" s="42">
        <f t="shared" ca="1" si="31"/>
        <v>45863</v>
      </c>
      <c r="AI97" s="43">
        <f ca="1">_xll.BInterpol('Base IPCA'!$C$3:$C$14,'Base IPCA'!$E$3:$E$14,AH97,"Cubic","Extrapolate=Linear","MultiX=Average","Skip=True","Sort=True")</f>
        <v>8.7830064318897758</v>
      </c>
      <c r="AJ97" s="43">
        <f ca="1">_xll.BInterpol('Base IPCA'!$C$3:$C$14,'Base IPCA'!$D$3:$D$14,AH97,"Cubic","Extrapolate=Linear","MultiX=Average","Skip=True","Sort=True")</f>
        <v>8.3059429593582124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4.7430610058240867E-3</v>
      </c>
      <c r="AH98" s="42">
        <f t="shared" ca="1" si="31"/>
        <v>45864</v>
      </c>
      <c r="AI98" s="43">
        <f ca="1">_xll.BInterpol('Base IPCA'!$C$3:$C$14,'Base IPCA'!$E$3:$E$14,AH98,"Cubic","Extrapolate=Linear","MultiX=Average","Skip=True","Sort=True")</f>
        <v>8.7856834572077833</v>
      </c>
      <c r="AJ98" s="43">
        <f ca="1">_xll.BInterpol('Base IPCA'!$C$3:$C$14,'Base IPCA'!$D$3:$D$14,AH98,"Cubic","Extrapolate=Linear","MultiX=Average","Skip=True","Sort=True")</f>
        <v>8.7918241782152027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8.5300133013940169E-3</v>
      </c>
      <c r="AH99" s="42">
        <f t="shared" ca="1" si="31"/>
        <v>45865</v>
      </c>
      <c r="AI99" s="43">
        <f ca="1">_xll.BInterpol('Base IPCA'!$C$3:$C$14,'Base IPCA'!$E$3:$E$14,AH99,"Cubic","Extrapolate=Linear","MultiX=Average","Skip=True","Sort=True")</f>
        <v>8.7883567963437876</v>
      </c>
      <c r="AJ99" s="43">
        <f ca="1">_xll.BInterpol('Base IPCA'!$C$3:$C$14,'Base IPCA'!$D$3:$D$14,AH99,"Cubic","Extrapolate=Linear","MultiX=Average","Skip=True","Sort=True")</f>
        <v>8.3145879093260771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2.8284015089218668E-3</v>
      </c>
      <c r="AH100" s="42">
        <f t="shared" ca="1" si="31"/>
        <v>45866</v>
      </c>
      <c r="AI100" s="43">
        <f ca="1">_xll.BInterpol('Base IPCA'!$C$3:$C$14,'Base IPCA'!$E$3:$E$14,AH100,"Cubic","Extrapolate=Linear","MultiX=Average","Skip=True","Sort=True")</f>
        <v>8.7910263981008168</v>
      </c>
      <c r="AJ100" s="43">
        <f ca="1">_xll.BInterpol('Base IPCA'!$C$3:$C$14,'Base IPCA'!$D$3:$D$14,AH100,"Cubic","Extrapolate=Linear","MultiX=Average","Skip=True","Sort=True")</f>
        <v>8.7973306981193673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Q49*VLOOKUP($P101,$B$3:$J$14,6,0)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24.07469283453247</v>
      </c>
      <c r="AC101" s="55">
        <f t="shared" si="26"/>
        <v>24.07469283453247</v>
      </c>
      <c r="AD101" s="5">
        <f t="shared" ca="1" si="37"/>
        <v>3.0126305783358446E-4</v>
      </c>
      <c r="AH101" s="42">
        <f t="shared" ca="1" si="31"/>
        <v>45867</v>
      </c>
      <c r="AI101" s="43">
        <f ca="1">_xll.BInterpol('Base IPCA'!$C$3:$C$14,'Base IPCA'!$E$3:$E$14,AH101,"Cubic","Extrapolate=Linear","MultiX=Average","Skip=True","Sort=True")</f>
        <v>8.7936922112819005</v>
      </c>
      <c r="AJ101" s="43">
        <f ca="1">_xll.BInterpol('Base IPCA'!$C$3:$C$14,'Base IPCA'!$D$3:$D$14,AH101,"Cubic","Extrapolate=Linear","MultiX=Average","Skip=True","Sort=True")</f>
        <v>8.323215142778686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135.23600346059538</v>
      </c>
      <c r="W102" s="100">
        <f t="shared" ca="1" si="42"/>
        <v>0</v>
      </c>
      <c r="X102" s="100">
        <f t="shared" ca="1" si="42"/>
        <v>482.98572664498352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618.2217301055789</v>
      </c>
      <c r="AD102" s="5">
        <f t="shared" ca="1" si="37"/>
        <v>7.7362303274592361E-3</v>
      </c>
      <c r="AH102" s="42">
        <f t="shared" ca="1" si="31"/>
        <v>45868</v>
      </c>
      <c r="AI102" s="43">
        <f ca="1">_xll.BInterpol('Base IPCA'!$C$3:$C$14,'Base IPCA'!$E$3:$E$14,AH102,"Cubic","Extrapolate=Linear","MultiX=Average","Skip=True","Sort=True")</f>
        <v>8.796354184690065</v>
      </c>
      <c r="AJ102" s="43">
        <f ca="1">_xll.BInterpol('Base IPCA'!$C$3:$C$14,'Base IPCA'!$D$3:$D$14,AH102,"Cubic","Extrapolate=Linear","MultiX=Average","Skip=True","Sort=True")</f>
        <v>8.327521964129275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146.46413134134491</v>
      </c>
      <c r="W103" s="100">
        <f t="shared" ca="1" si="43"/>
        <v>0</v>
      </c>
      <c r="X103" s="100">
        <f t="shared" ca="1" si="43"/>
        <v>585.85652536537964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732.32065670672455</v>
      </c>
      <c r="AD103" s="5">
        <f t="shared" ca="1" si="37"/>
        <v>9.1640280468172786E-3</v>
      </c>
      <c r="AH103" s="42">
        <f t="shared" ca="1" si="31"/>
        <v>45869</v>
      </c>
      <c r="AI103" s="43">
        <f ca="1">_xll.BInterpol('Base IPCA'!$C$3:$C$14,'Base IPCA'!$E$3:$E$14,AH103,"Cubic","Extrapolate=Linear","MultiX=Average","Skip=True","Sort=True")</f>
        <v>8.7990122671283366</v>
      </c>
      <c r="AJ103" s="43">
        <f ca="1">_xll.BInterpol('Base IPCA'!$C$3:$C$14,'Base IPCA'!$D$3:$D$14,AH103,"Cubic","Extrapolate=Linear","MultiX=Average","Skip=True","Sort=True")</f>
        <v>8.8055617125887338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45870</v>
      </c>
      <c r="AI104" s="43">
        <f ca="1">_xll.BInterpol('Base IPCA'!$C$3:$C$14,'Base IPCA'!$E$3:$E$14,AH104,"Cubic","Extrapolate=Linear","MultiX=Average","Skip=True","Sort=True")</f>
        <v>8.2521580001920523</v>
      </c>
      <c r="AJ104" s="43">
        <f ca="1">_xll.BInterpol('Base IPCA'!$C$3:$C$14,'Base IPCA'!$D$3:$D$14,AH104,"Cubic","Extrapolate=Linear","MultiX=Average","Skip=True","Sort=True")</f>
        <v>8.80829750692026</v>
      </c>
    </row>
    <row r="105" spans="14:36" ht="15.75" thickBot="1" x14ac:dyDescent="0.3">
      <c r="Q105" s="63">
        <f t="shared" ref="Q105:AC105" ca="1" si="45">SUM(Q55:Q104)</f>
        <v>945.42555250006285</v>
      </c>
      <c r="R105" s="64">
        <f t="shared" ca="1" si="45"/>
        <v>854.51874250005721</v>
      </c>
      <c r="S105" s="64">
        <f t="shared" ca="1" si="45"/>
        <v>1932.7973627503586</v>
      </c>
      <c r="T105" s="64">
        <f t="shared" ca="1" si="45"/>
        <v>1256.1166720000144</v>
      </c>
      <c r="U105" s="64">
        <f t="shared" ca="1" si="45"/>
        <v>41849.454877950542</v>
      </c>
      <c r="V105" s="64">
        <f t="shared" ca="1" si="45"/>
        <v>450.57313780196034</v>
      </c>
      <c r="W105" s="64">
        <f t="shared" ca="1" si="45"/>
        <v>4503.9338905000532</v>
      </c>
      <c r="X105" s="64">
        <f t="shared" ca="1" si="45"/>
        <v>1355.5340395104622</v>
      </c>
      <c r="Y105" s="64">
        <f t="shared" ca="1" si="45"/>
        <v>0</v>
      </c>
      <c r="Z105" s="64">
        <f t="shared" ca="1" si="45"/>
        <v>18540.155630900277</v>
      </c>
      <c r="AA105" s="64">
        <f t="shared" ca="1" si="45"/>
        <v>46.496989500004517</v>
      </c>
      <c r="AB105" s="57">
        <f t="shared" ca="1" si="45"/>
        <v>8177.5220668346328</v>
      </c>
      <c r="AC105" s="65">
        <f t="shared" ca="1" si="45"/>
        <v>79912.528962748416</v>
      </c>
      <c r="AH105" s="42">
        <f t="shared" ca="1" si="31"/>
        <v>45871</v>
      </c>
      <c r="AI105" s="43">
        <f ca="1">_xll.BInterpol('Base IPCA'!$C$3:$C$14,'Base IPCA'!$E$3:$E$14,AH105,"Cubic","Extrapolate=Linear","MultiX=Average","Skip=True","Sort=True")</f>
        <v>8.2567862829579752</v>
      </c>
      <c r="AJ105" s="43">
        <f ca="1">_xll.BInterpol('Base IPCA'!$C$3:$C$14,'Base IPCA'!$D$3:$D$14,AH105,"Cubic","Extrapolate=Linear","MultiX=Average","Skip=True","Sort=True")</f>
        <v>8.8110292766774805</v>
      </c>
    </row>
    <row r="106" spans="14:36" ht="15.75" thickBot="1" x14ac:dyDescent="0.3">
      <c r="U106" s="140"/>
      <c r="AH106" s="42">
        <f t="shared" ca="1" si="31"/>
        <v>45872</v>
      </c>
      <c r="AI106" s="43">
        <f ca="1">_xll.BInterpol('Base IPCA'!$C$3:$C$14,'Base IPCA'!$E$3:$E$14,AH106,"Cubic","Extrapolate=Linear","MultiX=Average","Skip=True","Sort=True")</f>
        <v>8.806962656654088</v>
      </c>
      <c r="AJ106" s="43">
        <f ca="1">_xll.BInterpol('Base IPCA'!$C$3:$C$14,'Base IPCA'!$D$3:$D$14,AH106,"Cubic","Extrapolate=Linear","MultiX=Average","Skip=True","Sort=True")</f>
        <v>8.3447025313235983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45873</v>
      </c>
      <c r="AI107" s="43">
        <f ca="1">_xll.BInterpol('Base IPCA'!$C$3:$C$14,'Base IPCA'!$E$3:$E$14,AH107,"Cubic","Extrapolate=Linear","MultiX=Average","Skip=True","Sort=True")</f>
        <v>8.8096046632430731</v>
      </c>
      <c r="AJ107" s="43">
        <f ca="1">_xll.BInterpol('Base IPCA'!$C$3:$C$14,'Base IPCA'!$D$3:$D$14,AH107,"Cubic","Extrapolate=Linear","MultiX=Average","Skip=True","Sort=True")</f>
        <v>8.3489856902051827</v>
      </c>
    </row>
    <row r="108" spans="14:36" x14ac:dyDescent="0.25">
      <c r="P108" s="52" t="s">
        <v>177</v>
      </c>
      <c r="Q108" s="16">
        <f ca="1">SUMIFS(Estratégia!$F:$F,Estratégia!$C:$C,Q$107,Estratégia!$D:$D,$P108,Estratégia!$E:$E,"Hedge IPCA")*VLOOKUP($P108,$B$18:$M$26,12,0)</f>
        <v>-2.3767668815562502</v>
      </c>
      <c r="R108" s="16">
        <f ca="1">SUMIFS(Estratégia!$F:$F,Estratégia!$C:$C,R$107,Estratégia!$D:$D,$P108,Estratégia!$E:$E,"Hedge IPCA")*VLOOKUP($P108,$B$18:$M$26,12,0)</f>
        <v>-2.3767668815562502</v>
      </c>
      <c r="S108" s="16">
        <f ca="1">SUMIFS(Estratégia!$F:$F,Estratégia!$C:$C,S$107,Estratégia!$D:$D,$P108,Estratégia!$E:$E,"Hedge IPCA")*VLOOKUP($P108,$B$18:$M$26,12,0)</f>
        <v>-15.448984730115626</v>
      </c>
      <c r="T108" s="16">
        <f ca="1">SUMIFS(Estratégia!$F:$F,Estratégia!$C:$C,T$107,Estratégia!$D:$D,$P108,Estratégia!$E:$E,"Hedge IPCA")*VLOOKUP($P108,$B$18:$M$26,12,0)</f>
        <v>-1.7825751611671876</v>
      </c>
      <c r="U108" s="16">
        <f ca="1">SUMIFS(Estratégia!$F:$F,Estratégia!$C:$C,U$107,Estratégia!$D:$D,$P108,Estratégia!$E:$E,"Hedge IPCA")*VLOOKUP($P108,$B$18:$M$26,12,0)</f>
        <v>-64.766897522407817</v>
      </c>
      <c r="V108" s="16">
        <f ca="1">SUMIFS(Estratégia!$F:$F,Estratégia!$C:$C,V$107,Estratégia!$D:$D,$P108,Estratégia!$E:$E,"Hedge IPCA")*VLOOKUP($P108,$B$18:$M$26,12,0)</f>
        <v>-1.1883834407781251</v>
      </c>
      <c r="W108" s="16">
        <f ca="1">SUMIFS(Estratégia!$F:$F,Estratégia!$C:$C,W$107,Estratégia!$D:$D,$P108,Estratégia!$E:$E,"Hedge IPCA")*VLOOKUP($P108,$B$18:$M$26,12,0)</f>
        <v>0</v>
      </c>
      <c r="X108" s="16">
        <f ca="1">SUMIFS(Estratégia!$F:$F,Estratégia!$C:$C,X$107,Estratégia!$D:$D,$P108,Estratégia!$E:$E,"Hedge IPCA")*VLOOKUP($P108,$B$18:$M$26,12,0)</f>
        <v>9.5070675262250006</v>
      </c>
      <c r="Y108" s="16">
        <f ca="1">SUMIFS(Estratégia!$F:$F,Estratégia!$C:$C,Y$107,Estratégia!$D:$D,$P108,Estratégia!$E:$E,"Hedge IPCA")*VLOOKUP($P108,$B$18:$M$26,12,0)</f>
        <v>0</v>
      </c>
      <c r="Z108" s="16">
        <f ca="1">SUMIFS(Estratégia!$F:$F,Estratégia!$C:$C,Z$107,Estratégia!$D:$D,$P108,Estratégia!$E:$E,"Hedge IPCA")*VLOOKUP($P108,$B$18:$M$26,12,0)</f>
        <v>-26.144435697118752</v>
      </c>
      <c r="AA108" s="16">
        <f ca="1">SUMIFS(Estratégia!$F:$F,Estratégia!$C:$C,AA$107,Estratégia!$D:$D,$P108,Estratégia!$E:$E,"Hedge IPCA")*VLOOKUP($P108,$B$18:$M$26,12,0)</f>
        <v>0</v>
      </c>
      <c r="AB108" s="16">
        <f ca="1">SUMIFS(Estratégia!$F:$F,Estratégia!$C:$C,AB$107,Estratégia!$D:$D,$P108,Estratégia!$E:$E,"Hedge IPCA")*VLOOKUP($P108,$B$18:$M$26,12,0)</f>
        <v>-14.854793009726563</v>
      </c>
      <c r="AC108" s="55">
        <f t="shared" ref="AC108:AC116" ca="1" si="47">SUM(Q108:AB108)</f>
        <v>-119.43253579820157</v>
      </c>
      <c r="AH108" s="42">
        <f t="shared" ca="1" si="31"/>
        <v>45874</v>
      </c>
      <c r="AI108" s="43">
        <f ca="1">_xll.BInterpol('Base IPCA'!$C$3:$C$14,'Base IPCA'!$E$3:$E$14,AH108,"Cubic","Extrapolate=Linear","MultiX=Average","Skip=True","Sort=True")</f>
        <v>8.8122425228773071</v>
      </c>
      <c r="AJ108" s="43">
        <f ca="1">_xll.BInterpol('Base IPCA'!$C$3:$C$14,'Base IPCA'!$D$3:$D$14,AH108,"Cubic","Extrapolate=Linear","MultiX=Average","Skip=True","Sort=True")</f>
        <v>8.3532639345739721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-135.23600346059538</v>
      </c>
      <c r="R109" s="16">
        <f ca="1">SUMIFS(Estratégia!$F:$F,Estratégia!$C:$C,R$107,Estratégia!$D:$D,$P109,Estratégia!$E:$E,"Hedge IPCA")*VLOOKUP($P109,$B$18:$M$26,12,0)</f>
        <v>-115.91657439479604</v>
      </c>
      <c r="S109" s="16">
        <f ca="1">SUMIFS(Estratégia!$F:$F,Estratégia!$C:$C,S$107,Estratégia!$D:$D,$P109,Estratégia!$E:$E,"Hedge IPCA")*VLOOKUP($P109,$B$18:$M$26,12,0)</f>
        <v>-328.43029411858879</v>
      </c>
      <c r="T109" s="16">
        <f ca="1">SUMIFS(Estratégia!$F:$F,Estratégia!$C:$C,T$107,Estratégia!$D:$D,$P109,Estratégia!$E:$E,"Hedge IPCA")*VLOOKUP($P109,$B$18:$M$26,12,0)</f>
        <v>-19.319429065799341</v>
      </c>
      <c r="U109" s="16">
        <f ca="1">SUMIFS(Estratégia!$F:$F,Estratégia!$C:$C,U$107,Estratégia!$D:$D,$P109,Estratégia!$E:$E,"Hedge IPCA")*VLOOKUP($P109,$B$18:$M$26,12,0)</f>
        <v>-676.18001730297692</v>
      </c>
      <c r="V109" s="16">
        <f ca="1">SUMIFS(Estratégia!$F:$F,Estratégia!$C:$C,V$107,Estratégia!$D:$D,$P109,Estratégia!$E:$E,"Hedge IPCA")*VLOOKUP($P109,$B$18:$M$26,12,0)</f>
        <v>-154.55543252639472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-618.2217301055789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-270.47200692119077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-193.19429065799341</v>
      </c>
      <c r="AC109" s="55">
        <f t="shared" ca="1" si="47"/>
        <v>-2511.5257785539143</v>
      </c>
      <c r="AH109" s="42">
        <f t="shared" ca="1" si="31"/>
        <v>45875</v>
      </c>
      <c r="AI109" s="43">
        <f ca="1">_xll.BInterpol('Base IPCA'!$C$3:$C$14,'Base IPCA'!$E$3:$E$14,AH109,"Cubic","Extrapolate=Linear","MultiX=Average","Skip=True","Sort=True")</f>
        <v>8.8148761843598145</v>
      </c>
      <c r="AJ109" s="43">
        <f ca="1">_xll.BInterpol('Base IPCA'!$C$3:$C$14,'Base IPCA'!$D$3:$D$14,AH109,"Cubic","Extrapolate=Linear","MultiX=Average","Skip=True","Sort=True")</f>
        <v>8.3575372037569711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-146.46413134134491</v>
      </c>
      <c r="R110" s="16">
        <f ca="1">SUMIFS(Estratégia!$F:$F,Estratégia!$C:$C,R$107,Estratégia!$D:$D,$P110,Estratégia!$E:$E,"Hedge IPCA")*VLOOKUP($P110,$B$18:$M$26,12,0)</f>
        <v>-117.17130507307593</v>
      </c>
      <c r="S110" s="16">
        <f ca="1">SUMIFS(Estratégia!$F:$F,Estratégia!$C:$C,S$107,Estratégia!$D:$D,$P110,Estratégia!$E:$E,"Hedge IPCA")*VLOOKUP($P110,$B$18:$M$26,12,0)</f>
        <v>-175.75695760961389</v>
      </c>
      <c r="T110" s="16">
        <f ca="1">SUMIFS(Estratégia!$F:$F,Estratégia!$C:$C,T$107,Estratégia!$D:$D,$P110,Estratégia!$E:$E,"Hedge IPCA")*VLOOKUP($P110,$B$18:$M$26,12,0)</f>
        <v>-29.292826268268982</v>
      </c>
      <c r="U110" s="16">
        <f ca="1">SUMIFS(Estratégia!$F:$F,Estratégia!$C:$C,U$107,Estratégia!$D:$D,$P110,Estratégia!$E:$E,"Hedge IPCA")*VLOOKUP($P110,$B$18:$M$26,12,0)</f>
        <v>-1435.3484871451801</v>
      </c>
      <c r="V110" s="16">
        <f ca="1">SUMIFS(Estratégia!$F:$F,Estratégia!$C:$C,V$107,Estratégia!$D:$D,$P110,Estratégia!$E:$E,"Hedge IPCA")*VLOOKUP($P110,$B$18:$M$26,12,0)</f>
        <v>-175.75695760961389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-615.14935163364862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-527.27087282884168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-351.51391521922778</v>
      </c>
      <c r="AC110" s="55">
        <f t="shared" ca="1" si="47"/>
        <v>-3573.7248047288158</v>
      </c>
      <c r="AH110" s="42">
        <f t="shared" ca="1" si="31"/>
        <v>45876</v>
      </c>
      <c r="AI110" s="43">
        <f ca="1">_xll.BInterpol('Base IPCA'!$C$3:$C$14,'Base IPCA'!$E$3:$E$14,AH110,"Cubic","Extrapolate=Linear","MultiX=Average","Skip=True","Sort=True")</f>
        <v>8.8175055964936266</v>
      </c>
      <c r="AJ110" s="43">
        <f ca="1">_xll.BInterpol('Base IPCA'!$C$3:$C$14,'Base IPCA'!$D$3:$D$14,AH110,"Cubic","Extrapolate=Linear","MultiX=Average","Skip=True","Sort=True")</f>
        <v>8.3618054370811823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-174.72626237140503</v>
      </c>
      <c r="R111" s="16">
        <f ca="1">SUMIFS(Estratégia!$F:$F,Estratégia!$C:$C,R$107,Estratégia!$D:$D,$P111,Estratégia!$E:$E,"Hedge IPCA")*VLOOKUP($P111,$B$18:$M$26,12,0)</f>
        <v>-174.72626237140503</v>
      </c>
      <c r="S111" s="16">
        <f ca="1">SUMIFS(Estratégia!$F:$F,Estratégia!$C:$C,S$107,Estratégia!$D:$D,$P111,Estratégia!$E:$E,"Hedge IPCA")*VLOOKUP($P111,$B$18:$M$26,12,0)</f>
        <v>-262.08939355710754</v>
      </c>
      <c r="T111" s="16">
        <f ca="1">SUMIFS(Estratégia!$F:$F,Estratégia!$C:$C,T$107,Estratégia!$D:$D,$P111,Estratégia!$E:$E,"Hedge IPCA")*VLOOKUP($P111,$B$18:$M$26,12,0)</f>
        <v>-174.72626237140503</v>
      </c>
      <c r="U111" s="16">
        <f ca="1">SUMIFS(Estratégia!$F:$F,Estratégia!$C:$C,U$107,Estratégia!$D:$D,$P111,Estratégia!$E:$E,"Hedge IPCA")*VLOOKUP($P111,$B$18:$M$26,12,0)</f>
        <v>-2402.4861076068191</v>
      </c>
      <c r="V111" s="16">
        <f ca="1">SUMIFS(Estratégia!$F:$F,Estratégia!$C:$C,V$107,Estratégia!$D:$D,$P111,Estratégia!$E:$E,"Hedge IPCA")*VLOOKUP($P111,$B$18:$M$26,12,0)</f>
        <v>-43.681565592851257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-43.681565592851257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-1092.0391398212814</v>
      </c>
      <c r="AA111" s="16">
        <f ca="1">SUMIFS(Estratégia!$F:$F,Estratégia!$C:$C,AA$107,Estratégia!$D:$D,$P111,Estratégia!$E:$E,"Hedge IPCA")*VLOOKUP($P111,$B$18:$M$26,12,0)</f>
        <v>-43.681565592851257</v>
      </c>
      <c r="AB111" s="16">
        <f ca="1">SUMIFS(Estratégia!$F:$F,Estratégia!$C:$C,AB$107,Estratégia!$D:$D,$P111,Estratégia!$E:$E,"Hedge IPCA")*VLOOKUP($P111,$B$18:$M$26,12,0)</f>
        <v>-786.26818067132263</v>
      </c>
      <c r="AC111" s="55">
        <f t="shared" ca="1" si="47"/>
        <v>-5198.1063055492996</v>
      </c>
      <c r="AH111" s="42">
        <f t="shared" ca="1" si="31"/>
        <v>45877</v>
      </c>
      <c r="AI111" s="43">
        <f ca="1">_xll.BInterpol('Base IPCA'!$C$3:$C$14,'Base IPCA'!$E$3:$E$14,AH111,"Cubic","Extrapolate=Linear","MultiX=Average","Skip=True","Sort=True")</f>
        <v>8.8201307080817699</v>
      </c>
      <c r="AJ111" s="43">
        <f ca="1">_xll.BInterpol('Base IPCA'!$C$3:$C$14,'Base IPCA'!$D$3:$D$14,AH111,"Cubic","Extrapolate=Linear","MultiX=Average","Skip=True","Sort=True")</f>
        <v>8.3660685738736067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-203.84426943561994</v>
      </c>
      <c r="R112" s="16">
        <f ca="1">SUMIFS(Estratégia!$F:$F,Estratégia!$C:$C,R$107,Estratégia!$D:$D,$P112,Estratégia!$E:$E,"Hedge IPCA")*VLOOKUP($P112,$B$18:$M$26,12,0)</f>
        <v>-203.84426943561994</v>
      </c>
      <c r="S112" s="16">
        <f ca="1">SUMIFS(Estratégia!$F:$F,Estratégia!$C:$C,S$107,Estratégia!$D:$D,$P112,Estratégia!$E:$E,"Hedge IPCA")*VLOOKUP($P112,$B$18:$M$26,12,0)</f>
        <v>-254.80533679452492</v>
      </c>
      <c r="T112" s="16">
        <f ca="1">SUMIFS(Estratégia!$F:$F,Estratégia!$C:$C,T$107,Estratégia!$D:$D,$P112,Estratégia!$E:$E,"Hedge IPCA")*VLOOKUP($P112,$B$18:$M$26,12,0)</f>
        <v>-305.7664041534299</v>
      </c>
      <c r="U112" s="16">
        <f ca="1">SUMIFS(Estratégia!$F:$F,Estratégia!$C:$C,U$107,Estratégia!$D:$D,$P112,Estratégia!$E:$E,"Hedge IPCA")*VLOOKUP($P112,$B$18:$M$26,12,0)</f>
        <v>-4280.7296581480186</v>
      </c>
      <c r="V112" s="16">
        <f ca="1">SUMIFS(Estratégia!$F:$F,Estratégia!$C:$C,V$107,Estratégia!$D:$D,$P112,Estratégia!$E:$E,"Hedge IPCA")*VLOOKUP($P112,$B$18:$M$26,12,0)</f>
        <v>-50.961067358904984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-50.961067358904984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-1987.4816269972944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-1019.2213471780997</v>
      </c>
      <c r="AC112" s="55">
        <f t="shared" ref="AC112" ca="1" si="48">SUM(Q112:AB112)</f>
        <v>-8357.6150468604174</v>
      </c>
      <c r="AH112" s="42">
        <f t="shared" ca="1" si="31"/>
        <v>45878</v>
      </c>
      <c r="AI112" s="43">
        <f ca="1">_xll.BInterpol('Base IPCA'!$C$3:$C$14,'Base IPCA'!$E$3:$E$14,AH112,"Cubic","Extrapolate=Linear","MultiX=Average","Skip=True","Sort=True")</f>
        <v>8.8227514679272705</v>
      </c>
      <c r="AJ112" s="43">
        <f ca="1">_xll.BInterpol('Base IPCA'!$C$3:$C$14,'Base IPCA'!$D$3:$D$14,AH112,"Cubic","Extrapolate=Linear","MultiX=Average","Skip=True","Sort=True")</f>
        <v>8.3703265534612488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-429.35936234789551</v>
      </c>
      <c r="R113" s="16">
        <f ca="1">SUMIFS(Estratégia!$F:$F,Estratégia!$C:$C,R$107,Estratégia!$D:$D,$P113,Estratégia!$E:$E,"Hedge IPCA")*VLOOKUP($P113,$B$18:$M$26,12,0)</f>
        <v>-306.68525881992537</v>
      </c>
      <c r="S113" s="16">
        <f ca="1">SUMIFS(Estratégia!$F:$F,Estratégia!$C:$C,S$107,Estratégia!$D:$D,$P113,Estratégia!$E:$E,"Hedge IPCA")*VLOOKUP($P113,$B$18:$M$26,12,0)</f>
        <v>-490.69641411188059</v>
      </c>
      <c r="T113" s="16">
        <f ca="1">SUMIFS(Estratégia!$F:$F,Estratégia!$C:$C,T$107,Estratégia!$D:$D,$P113,Estratégia!$E:$E,"Hedge IPCA")*VLOOKUP($P113,$B$18:$M$26,12,0)</f>
        <v>-613.37051763985073</v>
      </c>
      <c r="U113" s="16">
        <f ca="1">SUMIFS(Estratégia!$F:$F,Estratégia!$C:$C,U$107,Estratégia!$D:$D,$P113,Estratégia!$E:$E,"Hedge IPCA")*VLOOKUP($P113,$B$18:$M$26,12,0)</f>
        <v>-12083.399197505059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-61.337051763985073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-4845.6270893548208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-2821.5043811433134</v>
      </c>
      <c r="AC113" s="55">
        <f t="shared" ca="1" si="47"/>
        <v>-21651.979272686731</v>
      </c>
      <c r="AH113" s="42">
        <f t="shared" ca="1" si="31"/>
        <v>45879</v>
      </c>
      <c r="AI113" s="43">
        <f ca="1">_xll.BInterpol('Base IPCA'!$C$3:$C$14,'Base IPCA'!$E$3:$E$14,AH113,"Cubic","Extrapolate=Linear","MultiX=Average","Skip=True","Sort=True")</f>
        <v>8.8253678248331582</v>
      </c>
      <c r="AJ113" s="43">
        <f ca="1">_xll.BInterpol('Base IPCA'!$C$3:$C$14,'Base IPCA'!$D$3:$D$14,AH113,"Cubic","Extrapolate=Linear","MultiX=Average","Skip=True","Sort=True")</f>
        <v>8.3745793151711094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-73.385404025000753</v>
      </c>
      <c r="U114" s="16">
        <f ca="1">SUMIFS(Estratégia!$F:$F,Estratégia!$C:$C,U$107,Estratégia!$D:$D,$P114,Estratégia!$E:$E,"Hedge IPCA")*VLOOKUP($P114,$B$18:$M$26,12,0)</f>
        <v>-6824.84257432507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-3155.5723730750324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-2348.3329288000241</v>
      </c>
      <c r="AC114" s="55">
        <f t="shared" ref="AC114" ca="1" si="49">SUM(Q114:AB114)</f>
        <v>-12402.133280225127</v>
      </c>
      <c r="AH114" s="42">
        <f t="shared" ca="1" si="31"/>
        <v>45880</v>
      </c>
      <c r="AI114" s="43">
        <f ca="1">_xll.BInterpol('Base IPCA'!$C$3:$C$14,'Base IPCA'!$E$3:$E$14,AH114,"Cubic","Extrapolate=Linear","MultiX=Average","Skip=True","Sort=True")</f>
        <v>8.827979727602461</v>
      </c>
      <c r="AJ114" s="43">
        <f ca="1">_xll.BInterpol('Base IPCA'!$C$3:$C$14,'Base IPCA'!$D$3:$D$14,AH114,"Cubic","Extrapolate=Linear","MultiX=Average","Skip=True","Sort=True")</f>
        <v>8.3788267983301914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-83.035149043484125</v>
      </c>
      <c r="U115" s="16">
        <f ca="1">SUMIFS(Estratégia!$F:$F,Estratégia!$C:$C,U$107,Estratégia!$D:$D,$P115,Estratégia!$E:$E,"Hedge IPCA")*VLOOKUP($P115,$B$18:$M$26,12,0)</f>
        <v>-6061.5658801743411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-3570.5114088698174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-1909.8084280001349</v>
      </c>
      <c r="AC115" s="55">
        <f t="shared" ca="1" si="47"/>
        <v>-11624.920866087778</v>
      </c>
      <c r="AH115" s="42">
        <f t="shared" ca="1" si="31"/>
        <v>45881</v>
      </c>
      <c r="AI115" s="43">
        <f ca="1">_xll.BInterpol('Base IPCA'!$C$3:$C$14,'Base IPCA'!$E$3:$E$14,AH115,"Cubic","Extrapolate=Linear","MultiX=Average","Skip=True","Sort=True")</f>
        <v>8.8305871250382033</v>
      </c>
      <c r="AJ115" s="43">
        <f ca="1">_xll.BInterpol('Base IPCA'!$C$3:$C$14,'Base IPCA'!$D$3:$D$14,AH115,"Cubic","Extrapolate=Linear","MultiX=Average","Skip=True","Sort=True")</f>
        <v>8.3830689422654974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-4608.5970012196049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-1739.0932080073981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-782.59194360332913</v>
      </c>
      <c r="AC116" s="56">
        <f t="shared" ca="1" si="47"/>
        <v>-7130.2821528303321</v>
      </c>
      <c r="AH116" s="42">
        <f t="shared" ca="1" si="31"/>
        <v>45882</v>
      </c>
      <c r="AI116" s="43">
        <f ca="1">_xll.BInterpol('Base IPCA'!$C$3:$C$14,'Base IPCA'!$E$3:$E$14,AH116,"Cubic","Extrapolate=Linear","MultiX=Average","Skip=True","Sort=True")</f>
        <v>8.8331899659434168</v>
      </c>
      <c r="AJ116" s="43">
        <f ca="1">_xll.BInterpol('Base IPCA'!$C$3:$C$14,'Base IPCA'!$D$3:$D$14,AH116,"Cubic","Extrapolate=Linear","MultiX=Average","Skip=True","Sort=True")</f>
        <v>8.3873056863040318</v>
      </c>
    </row>
    <row r="117" spans="15:36" ht="15.75" thickBot="1" x14ac:dyDescent="0.3">
      <c r="Q117" s="66">
        <f t="shared" ref="Q117:AC117" ca="1" si="50">SUM(Q108:Q116)</f>
        <v>-1092.006795838417</v>
      </c>
      <c r="R117" s="67">
        <f t="shared" ca="1" si="50"/>
        <v>-920.72043697637855</v>
      </c>
      <c r="S117" s="67">
        <f t="shared" ca="1" si="50"/>
        <v>-1527.2273809218314</v>
      </c>
      <c r="T117" s="67">
        <f t="shared" ca="1" si="50"/>
        <v>-1300.6785677284061</v>
      </c>
      <c r="U117" s="67">
        <f t="shared" ca="1" si="50"/>
        <v>-38437.915820949478</v>
      </c>
      <c r="V117" s="67">
        <f t="shared" ca="1" si="50"/>
        <v>-426.14340652854298</v>
      </c>
      <c r="W117" s="67">
        <f t="shared" ca="1" si="50"/>
        <v>0</v>
      </c>
      <c r="X117" s="67">
        <f t="shared" ca="1" si="50"/>
        <v>-1379.8436989287438</v>
      </c>
      <c r="Y117" s="67">
        <f t="shared" ca="1" si="50"/>
        <v>0</v>
      </c>
      <c r="Z117" s="67">
        <f t="shared" ca="1" si="50"/>
        <v>-17214.212161572796</v>
      </c>
      <c r="AA117" s="67">
        <f t="shared" ca="1" si="50"/>
        <v>-43.681565592851257</v>
      </c>
      <c r="AB117" s="68">
        <f t="shared" ca="1" si="50"/>
        <v>-10227.290208283172</v>
      </c>
      <c r="AC117" s="65">
        <f t="shared" ca="1" si="50"/>
        <v>-72569.720043320616</v>
      </c>
      <c r="AH117" s="42">
        <f t="shared" ca="1" si="31"/>
        <v>45883</v>
      </c>
      <c r="AI117" s="43">
        <f ca="1">_xll.BInterpol('Base IPCA'!$C$3:$C$14,'Base IPCA'!$E$3:$E$14,AH117,"Cubic","Extrapolate=Linear","MultiX=Average","Skip=True","Sort=True")</f>
        <v>8.8357881991211258</v>
      </c>
      <c r="AJ117" s="43">
        <f ca="1">_xll.BInterpol('Base IPCA'!$C$3:$C$14,'Base IPCA'!$D$3:$D$14,AH117,"Cubic","Extrapolate=Linear","MultiX=Average","Skip=True","Sort=True")</f>
        <v>8.391536969772794</v>
      </c>
    </row>
    <row r="118" spans="15:36" ht="15.75" thickBot="1" x14ac:dyDescent="0.3">
      <c r="Q118" s="3">
        <f t="shared" ref="Q118:AB118" ca="1" si="51">+IFERROR(Q117/Q105,0)</f>
        <v>-1.1550426080094174</v>
      </c>
      <c r="R118" s="3">
        <f t="shared" ca="1" si="51"/>
        <v>-1.0774724896994485</v>
      </c>
      <c r="S118" s="3">
        <f t="shared" ca="1" si="51"/>
        <v>-0.79016425123252254</v>
      </c>
      <c r="T118" s="3">
        <f t="shared" ca="1" si="51"/>
        <v>-1.0354759209249562</v>
      </c>
      <c r="U118" s="3">
        <f t="shared" ca="1" si="51"/>
        <v>-0.91848068112355463</v>
      </c>
      <c r="V118" s="3">
        <f t="shared" ca="1" si="51"/>
        <v>-0.94578076404511513</v>
      </c>
      <c r="W118" s="3">
        <f t="shared" ca="1" si="51"/>
        <v>0</v>
      </c>
      <c r="X118" s="3">
        <f t="shared" ca="1" si="51"/>
        <v>-1.0179336399601302</v>
      </c>
      <c r="Y118" s="3">
        <f t="shared" ca="1" si="51"/>
        <v>0</v>
      </c>
      <c r="Z118" s="3">
        <f t="shared" ca="1" si="51"/>
        <v>-0.92848261386125719</v>
      </c>
      <c r="AA118" s="3">
        <f t="shared" ca="1" si="51"/>
        <v>-0.93944932914091162</v>
      </c>
      <c r="AB118" s="3">
        <f t="shared" ca="1" si="51"/>
        <v>-1.2506588334089286</v>
      </c>
      <c r="AH118" s="42">
        <f t="shared" ca="1" si="31"/>
        <v>45884</v>
      </c>
      <c r="AI118" s="43">
        <f ca="1">_xll.BInterpol('Base IPCA'!$C$3:$C$14,'Base IPCA'!$E$3:$E$14,AH118,"Cubic","Extrapolate=Linear","MultiX=Average","Skip=True","Sort=True")</f>
        <v>8.8383817733743619</v>
      </c>
      <c r="AJ118" s="43">
        <f ca="1">_xll.BInterpol('Base IPCA'!$C$3:$C$14,'Base IPCA'!$D$3:$D$14,AH118,"Cubic","Extrapolate=Linear","MultiX=Average","Skip=True","Sort=True")</f>
        <v>8.8461525705758355</v>
      </c>
    </row>
    <row r="119" spans="15:36" ht="15.75" thickBot="1" x14ac:dyDescent="0.3">
      <c r="P119" s="69" t="s">
        <v>226</v>
      </c>
      <c r="Q119" s="63">
        <f t="shared" ref="Q119:AB119" ca="1" si="52">+Q117+Q105</f>
        <v>-146.58124333835417</v>
      </c>
      <c r="R119" s="64">
        <f t="shared" ca="1" si="52"/>
        <v>-66.201694476321336</v>
      </c>
      <c r="S119" s="64">
        <f t="shared" ca="1" si="52"/>
        <v>405.56998182852726</v>
      </c>
      <c r="T119" s="64">
        <f t="shared" ca="1" si="52"/>
        <v>-44.561895728391619</v>
      </c>
      <c r="U119" s="64">
        <f t="shared" ca="1" si="52"/>
        <v>3411.5390570010641</v>
      </c>
      <c r="V119" s="64">
        <f t="shared" ca="1" si="52"/>
        <v>24.42973127341736</v>
      </c>
      <c r="W119" s="64">
        <f t="shared" ca="1" si="52"/>
        <v>4503.9338905000532</v>
      </c>
      <c r="X119" s="64">
        <f t="shared" ca="1" si="52"/>
        <v>-24.309659418281626</v>
      </c>
      <c r="Y119" s="64">
        <f t="shared" ca="1" si="52"/>
        <v>0</v>
      </c>
      <c r="Z119" s="64">
        <f t="shared" ca="1" si="52"/>
        <v>1325.9434693274816</v>
      </c>
      <c r="AA119" s="64">
        <f t="shared" ca="1" si="52"/>
        <v>2.8154239071532601</v>
      </c>
      <c r="AB119" s="57">
        <f t="shared" ca="1" si="52"/>
        <v>-2049.7681414485387</v>
      </c>
      <c r="AC119" s="65">
        <f ca="1">SUM(Q119:AB119)</f>
        <v>7342.8089194278082</v>
      </c>
      <c r="AH119" s="42"/>
      <c r="AI119" s="43"/>
      <c r="AJ119" s="43"/>
    </row>
    <row r="120" spans="15:36" ht="15.75" thickBot="1" x14ac:dyDescent="0.3">
      <c r="AH120" s="42">
        <f ca="1">AH118+1</f>
        <v>45885</v>
      </c>
      <c r="AI120" s="43">
        <f ca="1">_xll.BInterpol('Base IPCA'!$C$3:$C$14,'Base IPCA'!$E$3:$E$14,AH120,"Cubic","Extrapolate=Linear","MultiX=Average","Skip=True","Sort=True")</f>
        <v>8.8409706375061496</v>
      </c>
      <c r="AJ120" s="43">
        <f ca="1">_xll.BInterpol('Base IPCA'!$C$3:$C$14,'Base IPCA'!$D$3:$D$14,AH120,"Cubic","Extrapolate=Linear","MultiX=Average","Skip=True","Sort=True")</f>
        <v>8.8488225785965575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45886</v>
      </c>
      <c r="AI121" s="43">
        <f ca="1">_xll.BInterpol('Base IPCA'!$C$3:$C$14,'Base IPCA'!$E$3:$E$14,AH121,"Cubic","Extrapolate=Linear","MultiX=Average","Skip=True","Sort=True")</f>
        <v>8.325597065406015</v>
      </c>
      <c r="AJ121" s="43">
        <f ca="1">_xll.BInterpol('Base IPCA'!$C$3:$C$14,'Base IPCA'!$D$3:$D$14,AH121,"Cubic","Extrapolate=Linear","MultiX=Average","Skip=True","Sort=True")</f>
        <v>8.8514877880863736</v>
      </c>
    </row>
    <row r="122" spans="15:36" ht="15.75" thickBot="1" x14ac:dyDescent="0.3">
      <c r="P122" s="45" t="s">
        <v>216</v>
      </c>
      <c r="Q122" s="67">
        <f t="shared" ref="Q122:AB122" ca="1" si="54">+Q105+Q117</f>
        <v>-146.58124333835417</v>
      </c>
      <c r="R122" s="67">
        <f t="shared" ca="1" si="54"/>
        <v>-66.201694476321336</v>
      </c>
      <c r="S122" s="67">
        <f t="shared" ca="1" si="54"/>
        <v>405.56998182852726</v>
      </c>
      <c r="T122" s="67">
        <f t="shared" ca="1" si="54"/>
        <v>-44.561895728391619</v>
      </c>
      <c r="U122" s="67">
        <f t="shared" ca="1" si="54"/>
        <v>3411.5390570010641</v>
      </c>
      <c r="V122" s="67">
        <f t="shared" ca="1" si="54"/>
        <v>24.42973127341736</v>
      </c>
      <c r="W122" s="67">
        <f t="shared" ca="1" si="54"/>
        <v>4503.9338905000532</v>
      </c>
      <c r="X122" s="67">
        <f t="shared" ca="1" si="54"/>
        <v>-24.309659418281626</v>
      </c>
      <c r="Y122" s="67">
        <f t="shared" ca="1" si="54"/>
        <v>0</v>
      </c>
      <c r="Z122" s="67">
        <f t="shared" ca="1" si="54"/>
        <v>1325.9434693274816</v>
      </c>
      <c r="AA122" s="67">
        <f t="shared" ca="1" si="54"/>
        <v>2.8154239071532601</v>
      </c>
      <c r="AB122" s="67">
        <f t="shared" ca="1" si="54"/>
        <v>-2049.7681414485387</v>
      </c>
      <c r="AC122" s="65">
        <f ca="1">SUM(Q122:AB122)</f>
        <v>7342.8089194278082</v>
      </c>
      <c r="AH122" s="42">
        <f t="shared" ca="1" si="31"/>
        <v>45887</v>
      </c>
      <c r="AI122" s="43">
        <f ca="1">_xll.BInterpol('Base IPCA'!$C$3:$C$14,'Base IPCA'!$E$3:$E$14,AH122,"Cubic","Extrapolate=Linear","MultiX=Average","Skip=True","Sort=True")</f>
        <v>8.3301407836985835</v>
      </c>
      <c r="AJ122" s="43">
        <f ca="1">_xll.BInterpol('Base IPCA'!$C$3:$C$14,'Base IPCA'!$D$3:$D$14,AH122,"Cubic","Extrapolate=Linear","MultiX=Average","Skip=True","Sort=True")</f>
        <v>8.8541481474481785</v>
      </c>
    </row>
    <row r="123" spans="15:36" x14ac:dyDescent="0.25">
      <c r="O123" s="12"/>
      <c r="P123" s="2" t="s">
        <v>78</v>
      </c>
      <c r="Q123" s="3">
        <f ca="1">Q122/VLOOKUP(Q107,'Base CDI'!$A:$D,4,0)</f>
        <v>-5.3689574065954023E-4</v>
      </c>
      <c r="R123" s="3">
        <f ca="1">R122/VLOOKUP(R107,'Base CDI'!$A:$D,4,0)</f>
        <v>-4.545074131735442E-4</v>
      </c>
      <c r="S123" s="3">
        <f ca="1">S122/VLOOKUP(S107,'Base CDI'!$A:$D,4,0)</f>
        <v>3.1303571426050591E-3</v>
      </c>
      <c r="T123" s="3">
        <f ca="1">T122/VLOOKUP(T107,'Base CDI'!$A:$D,4,0)</f>
        <v>-2.046868940001543E-3</v>
      </c>
      <c r="U123" s="3">
        <f ca="1">U122/VLOOKUP(U107,'Base CDI'!$A:$D,4,0)</f>
        <v>6.6044583321382952E-2</v>
      </c>
      <c r="V123" s="3">
        <f ca="1">V122/VLOOKUP(V107,'Base CDI'!$A:$D,4,0)</f>
        <v>1.2417636510963475E-3</v>
      </c>
      <c r="W123" s="3" t="e">
        <f ca="1">W122/VLOOKUP(W107,'Base CDI'!$A:$D,4,0)</f>
        <v>#VALUE!</v>
      </c>
      <c r="X123" s="3">
        <f ca="1">X122/VLOOKUP(X107,'Base CDI'!$A:$D,4,0)</f>
        <v>-2.3567767211589845E-4</v>
      </c>
      <c r="Y123" s="3">
        <f ca="1">Y122/VLOOKUP(Y107,'Base CDI'!$A:$D,4,0)</f>
        <v>0</v>
      </c>
      <c r="Z123" s="3">
        <f ca="1">Z122/VLOOKUP(Z107,'Base CDI'!$A:$D,4,0)</f>
        <v>5.4300971938804204E-2</v>
      </c>
      <c r="AA123" s="3">
        <f ca="1">AA122/VLOOKUP(AA107,'Base CDI'!$A:$D,4,0)</f>
        <v>1.2872497166017656E-3</v>
      </c>
      <c r="AB123" s="3">
        <f ca="1">AB122/VLOOKUP(AB107,'Base CDI'!$A:$D,4,0)</f>
        <v>-0.12432039902886656</v>
      </c>
      <c r="AH123" s="42">
        <f t="shared" ca="1" si="31"/>
        <v>45888</v>
      </c>
      <c r="AI123" s="43">
        <f ca="1">_xll.BInterpol('Base IPCA'!$C$3:$C$14,'Base IPCA'!$E$3:$E$14,AH123,"Cubic","Extrapolate=Linear","MultiX=Average","Skip=True","Sort=True")</f>
        <v>8.8487084572031094</v>
      </c>
      <c r="AJ123" s="43">
        <f ca="1">_xll.BInterpol('Base IPCA'!$C$3:$C$14,'Base IPCA'!$D$3:$D$14,AH123,"Cubic","Extrapolate=Linear","MultiX=Average","Skip=True","Sort=True")</f>
        <v>8.4126093550151371</v>
      </c>
    </row>
    <row r="124" spans="15:36" x14ac:dyDescent="0.25">
      <c r="P124" s="34" t="s">
        <v>217</v>
      </c>
      <c r="Q124" s="70">
        <f ca="1">+(Q122/VLOOKUP(Q121,'Base CDI'!$A:$D,3,0))</f>
        <v>-2.8203632761388069E-7</v>
      </c>
      <c r="R124" s="70">
        <f ca="1">+(R122/VLOOKUP(R121,'Base CDI'!$A:$D,3,0))</f>
        <v>-2.3875697268017304E-7</v>
      </c>
      <c r="S124" s="70">
        <f ca="1">+(S122/VLOOKUP(S121,'Base CDI'!$A:$D,3,0))</f>
        <v>1.6444057304974333E-6</v>
      </c>
      <c r="T124" s="70">
        <f ca="1">+(T122/VLOOKUP(T121,'Base CDI'!$A:$D,3,0))</f>
        <v>-1.0752392973648633E-6</v>
      </c>
      <c r="U124" s="70">
        <f ca="1">+(U122/VLOOKUP(U121,'Base CDI'!$A:$D,3,0))</f>
        <v>3.4693834068919645E-5</v>
      </c>
      <c r="V124" s="70">
        <f ca="1">+(V122/VLOOKUP(V121,'Base CDI'!$A:$D,3,0))</f>
        <v>6.5230999875207318E-7</v>
      </c>
      <c r="W124" s="70" t="e">
        <f ca="1">+(W122/VLOOKUP(W121,'Base CDI'!$A:$D,3,0))</f>
        <v>#VALUE!</v>
      </c>
      <c r="X124" s="70">
        <f ca="1">+(X122/VLOOKUP(X121,'Base CDI'!$A:$D,3,0))</f>
        <v>-1.2380367380546318E-7</v>
      </c>
      <c r="Y124" s="70">
        <f ca="1">+(Y122/VLOOKUP(Y121,'Base CDI'!$A:$D,3,0))</f>
        <v>0</v>
      </c>
      <c r="Z124" s="70">
        <f ca="1">+(Z122/VLOOKUP(Z121,'Base CDI'!$A:$D,3,0))</f>
        <v>2.852480575217726E-5</v>
      </c>
      <c r="AA124" s="70">
        <f ca="1">+(AA122/VLOOKUP(AA121,'Base CDI'!$A:$D,3,0))</f>
        <v>6.7620425214472124E-7</v>
      </c>
      <c r="AB124" s="70">
        <f ca="1">+(AB122/VLOOKUP(AB121,'Base CDI'!$A:$D,3,0))</f>
        <v>-6.5306662233008978E-5</v>
      </c>
      <c r="AH124" s="42">
        <f t="shared" ca="1" si="31"/>
        <v>45889</v>
      </c>
      <c r="AI124" s="43">
        <f ca="1">_xll.BInterpol('Base IPCA'!$C$3:$C$14,'Base IPCA'!$E$3:$E$14,AH124,"Cubic","Extrapolate=Linear","MultiX=Average","Skip=True","Sort=True")</f>
        <v>8.8512779688793852</v>
      </c>
      <c r="AJ124" s="43">
        <f ca="1">_xll.BInterpol('Base IPCA'!$C$3:$C$14,'Base IPCA'!$D$3:$D$14,AH124,"Cubic","Extrapolate=Linear","MultiX=Average","Skip=True","Sort=True")</f>
        <v>8.416806600932329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45890</v>
      </c>
      <c r="AI125" s="43">
        <f ca="1">_xll.BInterpol('Base IPCA'!$C$3:$C$14,'Base IPCA'!$E$3:$E$14,AH125,"Cubic","Extrapolate=Linear","MultiX=Average","Skip=True","Sort=True")</f>
        <v>8.8538425144493527</v>
      </c>
      <c r="AJ125" s="43">
        <f ca="1">_xll.BInterpol('Base IPCA'!$C$3:$C$14,'Base IPCA'!$D$3:$D$14,AH125,"Cubic","Extrapolate=Linear","MultiX=Average","Skip=True","Sort=True")</f>
        <v>8.8620996087944537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45891</v>
      </c>
      <c r="AI126" s="43">
        <f ca="1">_xll.BInterpol('Base IPCA'!$C$3:$C$14,'Base IPCA'!$E$3:$E$14,AH126,"Cubic","Extrapolate=Linear","MultiX=Average","Skip=True","Sort=True")</f>
        <v>8.3482569994306974</v>
      </c>
      <c r="AJ126" s="43">
        <f ca="1">_xll.BInterpol('Base IPCA'!$C$3:$C$14,'Base IPCA'!$D$3:$D$14,AH126,"Cubic","Extrapolate=Linear","MultiX=Average","Skip=True","Sort=True")</f>
        <v>8.8647400516731434</v>
      </c>
    </row>
    <row r="127" spans="15:36" x14ac:dyDescent="0.25">
      <c r="Q127" s="5"/>
      <c r="R127" s="140"/>
      <c r="S127" s="5"/>
      <c r="U127" s="162"/>
      <c r="AH127" s="42">
        <f t="shared" ca="1" si="31"/>
        <v>45892</v>
      </c>
      <c r="AI127" s="43">
        <f ca="1">_xll.BInterpol('Base IPCA'!$C$3:$C$14,'Base IPCA'!$E$3:$E$14,AH127,"Cubic","Extrapolate=Linear","MultiX=Average","Skip=True","Sort=True")</f>
        <v>8.8589565024824761</v>
      </c>
      <c r="AJ127" s="43">
        <f ca="1">_xll.BInterpol('Base IPCA'!$C$3:$C$14,'Base IPCA'!$D$3:$D$14,AH127,"Cubic","Extrapolate=Linear","MultiX=Average","Skip=True","Sort=True")</f>
        <v>8.4293627843073988</v>
      </c>
    </row>
    <row r="128" spans="15:36" x14ac:dyDescent="0.25">
      <c r="Q128" s="5"/>
      <c r="R128" s="5"/>
      <c r="AG128"/>
      <c r="AH128" s="42">
        <f t="shared" ca="1" si="31"/>
        <v>45893</v>
      </c>
      <c r="AI128" s="43">
        <f ca="1">_xll.BInterpol('Base IPCA'!$C$3:$C$14,'Base IPCA'!$E$3:$E$14,AH128,"Cubic","Extrapolate=Linear","MultiX=Average","Skip=True","Sort=True")</f>
        <v>8.8615058425516846</v>
      </c>
      <c r="AJ128" s="43">
        <f ca="1">_xll.BInterpol('Base IPCA'!$C$3:$C$14,'Base IPCA'!$D$3:$D$14,AH128,"Cubic","Extrapolate=Linear","MultiX=Average","Skip=True","Sort=True")</f>
        <v>8.4335361250635952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IPCA'!$C$3:$C$14,'Base IPCA'!$E$3:$E$14,AH129,"Cubic","Extrapolate=Linear","MultiX=Average","Skip=True","Sort=True")</f>
        <v>#N/A Invalid Parameter: Interpolation value</v>
      </c>
      <c r="AJ129" s="43" t="str">
        <f>_xll.BInterpol('Base IPCA'!$C$3:$C$14,'Base IPCA'!$D$3:$D$14,AH129,"Cubic","Extrapolate=Linear","MultiX=Average","Skip=True","Sort=True")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 ca="1">_xll.BInterpol('Base IPCA'!$C$3:$C$14,'Base IPCA'!$E$3:$E$14,AH130,"Cubic","Extrapolate=Linear","MultiX=Average","Skip=True","Sort=True")</f>
        <v>#N/A Invalid Parameter: Interpolation value</v>
      </c>
      <c r="AJ130" s="43" t="str">
        <f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71.82555250006277</v>
      </c>
      <c r="R131" s="16">
        <f t="shared" si="56"/>
        <v>65.398742500057153</v>
      </c>
      <c r="S131" s="16">
        <f t="shared" si="56"/>
        <v>169.95342000014855</v>
      </c>
      <c r="T131" s="16">
        <f t="shared" si="56"/>
        <v>0</v>
      </c>
      <c r="U131" s="16">
        <f t="shared" si="56"/>
        <v>0</v>
      </c>
      <c r="V131" s="16">
        <f t="shared" si="56"/>
        <v>10.235290000008945</v>
      </c>
      <c r="W131" s="16">
        <f t="shared" si="56"/>
        <v>0</v>
      </c>
      <c r="X131" s="16">
        <f t="shared" si="56"/>
        <v>113.36178750009907</v>
      </c>
      <c r="Y131" s="16">
        <f t="shared" si="56"/>
        <v>0</v>
      </c>
      <c r="Z131" s="16">
        <f t="shared" si="56"/>
        <v>0</v>
      </c>
      <c r="AA131" s="16">
        <f t="shared" si="56"/>
        <v>1.4876875000013001</v>
      </c>
      <c r="AB131" s="16">
        <f t="shared" si="56"/>
        <v>9.6402150000084248</v>
      </c>
      <c r="AC131" s="55">
        <f t="shared" ref="AC131:AC139" si="57">SUM(Q131:AB131)</f>
        <v>441.90269500038619</v>
      </c>
      <c r="AE131" s="2"/>
      <c r="AG131"/>
      <c r="AH131" s="42" t="e">
        <f t="shared" si="31"/>
        <v>#REF!</v>
      </c>
      <c r="AI131" s="43" t="str">
        <f ca="1">_xll.BInterpol('Base IPCA'!$C$3:$C$14,'Base IPCA'!$E$3:$E$14,AH131,"Cubic","Extrapolate=Linear","MultiX=Average","Skip=True","Sort=True")</f>
        <v>#N/A Invalid Parameter: Interpolation value</v>
      </c>
      <c r="AJ131" s="43" t="str">
        <f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234.6737164606065</v>
      </c>
      <c r="W132" s="16">
        <f t="shared" ca="1" si="56"/>
        <v>0</v>
      </c>
      <c r="X132" s="16">
        <f t="shared" ca="1" si="56"/>
        <v>573.7557266449835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104.70341583454005</v>
      </c>
      <c r="AC132" s="55">
        <f t="shared" ca="1" si="57"/>
        <v>1929.0060754403898</v>
      </c>
      <c r="AE132" s="2"/>
      <c r="AG132"/>
      <c r="AH132" s="42" t="e">
        <f t="shared" si="31"/>
        <v>#REF!</v>
      </c>
      <c r="AI132" s="43" t="str">
        <f ca="1">_xll.BInterpol('Base IPCA'!$C$3:$C$14,'Base IPCA'!$E$3:$E$14,AH132,"Cubic","Extrapolate=Linear","MultiX=Average","Skip=True","Sort=True")</f>
        <v>#N/A Invalid Parameter: Interpolation value</v>
      </c>
      <c r="AJ132" s="43" t="str">
        <f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1409.8852940001407</v>
      </c>
      <c r="V133" s="16">
        <f t="shared" ca="1" si="56"/>
        <v>146.46413134134491</v>
      </c>
      <c r="W133" s="16">
        <f t="shared" ca="1" si="56"/>
        <v>0</v>
      </c>
      <c r="X133" s="16">
        <f t="shared" ca="1" si="56"/>
        <v>585.85652536537964</v>
      </c>
      <c r="Y133" s="16">
        <f t="shared" ca="1" si="56"/>
        <v>0</v>
      </c>
      <c r="Z133" s="16">
        <f t="shared" ca="1" si="56"/>
        <v>362.43905000003446</v>
      </c>
      <c r="AA133" s="16">
        <f t="shared" ca="1" si="56"/>
        <v>0</v>
      </c>
      <c r="AB133" s="16">
        <f t="shared" ca="1" si="56"/>
        <v>241.36481600002298</v>
      </c>
      <c r="AC133" s="55">
        <f t="shared" ca="1" si="57"/>
        <v>2746.0098167069227</v>
      </c>
      <c r="AE133" s="2"/>
      <c r="AG133"/>
      <c r="AH133" s="42" t="e">
        <f t="shared" si="31"/>
        <v>#REF!</v>
      </c>
      <c r="AI133" s="43" t="str">
        <f ca="1">_xll.BInterpol('Base IPCA'!$C$3:$C$14,'Base IPCA'!$E$3:$E$14,AH133,"Cubic","Extrapolate=Linear","MultiX=Average","Skip=True","Sort=True")</f>
        <v>#N/A Invalid Parameter: Interpolation value</v>
      </c>
      <c r="AJ133" s="43" t="str">
        <f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4726.5372175998618</v>
      </c>
      <c r="V134" s="16">
        <f t="shared" si="56"/>
        <v>59.2</v>
      </c>
      <c r="W134" s="16">
        <f t="shared" si="56"/>
        <v>132.16297249999036</v>
      </c>
      <c r="X134" s="16">
        <f t="shared" si="56"/>
        <v>82.56</v>
      </c>
      <c r="Y134" s="16">
        <f t="shared" si="56"/>
        <v>0</v>
      </c>
      <c r="Z134" s="16">
        <f t="shared" si="56"/>
        <v>1502.3340984999872</v>
      </c>
      <c r="AA134" s="16">
        <f t="shared" si="56"/>
        <v>37.119999999999997</v>
      </c>
      <c r="AB134" s="16">
        <f t="shared" si="56"/>
        <v>1152.3350659999937</v>
      </c>
      <c r="AC134" s="55">
        <f t="shared" si="57"/>
        <v>10490.649354599835</v>
      </c>
      <c r="AE134" s="2"/>
      <c r="AG134"/>
      <c r="AH134" s="42" t="e">
        <f t="shared" ref="AH134:AH197" si="58">AH133+1</f>
        <v>#REF!</v>
      </c>
      <c r="AI134" s="43" t="str">
        <f ca="1">_xll.BInterpol('Base IPCA'!$C$3:$C$14,'Base IPCA'!$E$3:$E$14,AH134,"Cubic","Extrapolate=Linear","MultiX=Average","Skip=True","Sort=True")</f>
        <v>#N/A Invalid Parameter: Interpolation value</v>
      </c>
      <c r="AJ134" s="43" t="str">
        <f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297.17642200004389</v>
      </c>
      <c r="U135" s="16">
        <f t="shared" si="56"/>
        <v>2943.8490305002574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929.78365250008653</v>
      </c>
      <c r="AA135" s="16">
        <f t="shared" si="56"/>
        <v>0</v>
      </c>
      <c r="AB135" s="16">
        <f t="shared" si="56"/>
        <v>618.06339000005835</v>
      </c>
      <c r="AC135" s="55">
        <f>SUM(Q135:AB135)</f>
        <v>4788.8724950004462</v>
      </c>
      <c r="AE135" s="2"/>
      <c r="AG135"/>
      <c r="AH135" s="42" t="e">
        <f t="shared" si="58"/>
        <v>#REF!</v>
      </c>
      <c r="AI135" s="43" t="str">
        <f ca="1">_xll.BInterpol('Base IPCA'!$C$3:$C$14,'Base IPCA'!$E$3:$E$14,AH135,"Cubic","Extrapolate=Linear","MultiX=Average","Skip=True","Sort=True")</f>
        <v>#N/A Invalid Parameter: Interpolation value</v>
      </c>
      <c r="AJ135" s="43" t="str">
        <f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958.94024999997055</v>
      </c>
      <c r="U136" s="16">
        <f t="shared" si="56"/>
        <v>14419.546142500043</v>
      </c>
      <c r="V136" s="16">
        <f t="shared" si="56"/>
        <v>0</v>
      </c>
      <c r="W136" s="16">
        <f t="shared" si="56"/>
        <v>2015.5289200000307</v>
      </c>
      <c r="X136" s="16">
        <f t="shared" si="56"/>
        <v>0</v>
      </c>
      <c r="Y136" s="16">
        <f t="shared" si="56"/>
        <v>0</v>
      </c>
      <c r="Z136" s="16">
        <f t="shared" si="56"/>
        <v>6455.482474999998</v>
      </c>
      <c r="AA136" s="16">
        <f t="shared" si="56"/>
        <v>0</v>
      </c>
      <c r="AB136" s="16">
        <f t="shared" si="56"/>
        <v>3254.6539114999791</v>
      </c>
      <c r="AC136" s="55">
        <f>SUM(Q136:AB136)</f>
        <v>27104.15169900002</v>
      </c>
      <c r="AE136" s="2"/>
      <c r="AG136"/>
      <c r="AH136" s="42" t="e">
        <f t="shared" si="58"/>
        <v>#REF!</v>
      </c>
      <c r="AI136" s="43" t="str">
        <f ca="1">_xll.BInterpol('Base IPCA'!$C$3:$C$14,'Base IPCA'!$E$3:$E$14,AH136,"Cubic","Extrapolate=Linear","MultiX=Average","Skip=True","Sort=True")</f>
        <v>#N/A Invalid Parameter: Interpolation value</v>
      </c>
      <c r="AJ136" s="43" t="str">
        <f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5577.3241576000701</v>
      </c>
      <c r="V137" s="16">
        <f t="shared" si="56"/>
        <v>0</v>
      </c>
      <c r="W137" s="16">
        <f t="shared" si="56"/>
        <v>651.37302599998588</v>
      </c>
      <c r="X137" s="16">
        <f t="shared" si="56"/>
        <v>0</v>
      </c>
      <c r="Y137" s="16">
        <f t="shared" si="56"/>
        <v>0</v>
      </c>
      <c r="Z137" s="16">
        <f t="shared" si="56"/>
        <v>2984.1812544000309</v>
      </c>
      <c r="AA137" s="16">
        <f t="shared" si="56"/>
        <v>0</v>
      </c>
      <c r="AB137" s="16">
        <f t="shared" si="56"/>
        <v>589.72225399998933</v>
      </c>
      <c r="AC137" s="55">
        <f t="shared" si="57"/>
        <v>9802.6006920000764</v>
      </c>
      <c r="AG137"/>
      <c r="AH137" s="42" t="e">
        <f t="shared" si="58"/>
        <v>#REF!</v>
      </c>
      <c r="AI137" s="43" t="str">
        <f ca="1">_xll.BInterpol('Base IPCA'!$C$3:$C$14,'Base IPCA'!$E$3:$E$14,AH137,"Cubic","Extrapolate=Linear","MultiX=Average","Skip=True","Sort=True")</f>
        <v>#N/A Invalid Parameter: Interpolation value</v>
      </c>
      <c r="AJ137" s="43" t="str">
        <f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4702.4266975002174</v>
      </c>
      <c r="V138" s="16">
        <f t="shared" ca="1" si="56"/>
        <v>0</v>
      </c>
      <c r="W138" s="16">
        <f t="shared" ca="1" si="56"/>
        <v>978.97092200005136</v>
      </c>
      <c r="X138" s="16">
        <f t="shared" ca="1" si="56"/>
        <v>0</v>
      </c>
      <c r="Y138" s="16">
        <f t="shared" ca="1" si="56"/>
        <v>0</v>
      </c>
      <c r="Z138" s="16">
        <f t="shared" ca="1" si="56"/>
        <v>3704.4237815001584</v>
      </c>
      <c r="AA138" s="16">
        <f t="shared" ca="1" si="56"/>
        <v>0</v>
      </c>
      <c r="AB138" s="16">
        <f t="shared" ca="1" si="56"/>
        <v>1216.003571000052</v>
      </c>
      <c r="AC138" s="55">
        <f t="shared" ca="1" si="57"/>
        <v>10601.824972000479</v>
      </c>
      <c r="AH138" s="42" t="e">
        <f t="shared" si="58"/>
        <v>#REF!</v>
      </c>
      <c r="AI138" s="43" t="str">
        <f ca="1">_xll.BInterpol('Base IPCA'!$C$3:$C$14,'Base IPCA'!$E$3:$E$14,AH138,"Cubic","Extrapolate=Linear","MultiX=Average","Skip=True","Sort=True")</f>
        <v>#N/A Invalid Parameter: Interpolation value</v>
      </c>
      <c r="AJ138" s="43" t="str">
        <f>_xll.BInterpol('Base IPCA'!$C$3:$C$14,'Base IPCA'!$D$3:$D$14,AH138,"Cubic","Extrapolate=Linear","MultiX=Average","Skip=True","Sort=True")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7715.235758499919</v>
      </c>
      <c r="V139" s="16">
        <f t="shared" si="56"/>
        <v>0</v>
      </c>
      <c r="W139" s="16">
        <f t="shared" si="56"/>
        <v>725.89804999999501</v>
      </c>
      <c r="X139" s="16">
        <f t="shared" si="56"/>
        <v>0</v>
      </c>
      <c r="Y139" s="16">
        <f t="shared" si="56"/>
        <v>0</v>
      </c>
      <c r="Z139" s="16">
        <f t="shared" si="56"/>
        <v>2575.341926999974</v>
      </c>
      <c r="AA139" s="16">
        <f t="shared" si="56"/>
        <v>0</v>
      </c>
      <c r="AB139" s="16">
        <f t="shared" si="56"/>
        <v>991.03542749998724</v>
      </c>
      <c r="AC139" s="55">
        <f t="shared" si="57"/>
        <v>12007.511162999876</v>
      </c>
      <c r="AH139" s="42" t="e">
        <f t="shared" si="58"/>
        <v>#REF!</v>
      </c>
      <c r="AI139" s="43" t="str">
        <f ca="1">_xll.BInterpol('Base IPCA'!$C$3:$C$14,'Base IPCA'!$E$3:$E$14,AH139,"Cubic","Extrapolate=Linear","MultiX=Average","Skip=True","Sort=True")</f>
        <v>#N/A Invalid Parameter: Interpolation value</v>
      </c>
      <c r="AJ139" s="43" t="str">
        <f>_xll.BInterpol('Base IPCA'!$C$3:$C$14,'Base IPCA'!$D$3:$D$14,AH139,"Cubic","Extrapolate=Linear","MultiX=Average","Skip=True","Sort=True")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945.42555250006285</v>
      </c>
      <c r="R140" s="67">
        <f t="shared" ca="1" si="59"/>
        <v>854.51874250005721</v>
      </c>
      <c r="S140" s="67">
        <f t="shared" ca="1" si="59"/>
        <v>1932.7973627503586</v>
      </c>
      <c r="T140" s="67">
        <f t="shared" ca="1" si="59"/>
        <v>1256.1166720000144</v>
      </c>
      <c r="U140" s="67">
        <f t="shared" ca="1" si="59"/>
        <v>41849.454877950549</v>
      </c>
      <c r="V140" s="67">
        <f t="shared" ca="1" si="59"/>
        <v>450.57313780196034</v>
      </c>
      <c r="W140" s="67">
        <f t="shared" ca="1" si="59"/>
        <v>4503.9338905000532</v>
      </c>
      <c r="X140" s="67">
        <f t="shared" ca="1" si="59"/>
        <v>1355.5340395104622</v>
      </c>
      <c r="Y140" s="67">
        <f t="shared" ca="1" si="59"/>
        <v>0</v>
      </c>
      <c r="Z140" s="67">
        <f t="shared" ca="1" si="59"/>
        <v>18540.155630900281</v>
      </c>
      <c r="AA140" s="67">
        <f t="shared" ca="1" si="59"/>
        <v>46.496989500004517</v>
      </c>
      <c r="AB140" s="68">
        <f t="shared" ca="1" si="59"/>
        <v>8177.522066834631</v>
      </c>
      <c r="AC140" s="65">
        <f t="shared" ca="1" si="59"/>
        <v>79912.528962748431</v>
      </c>
      <c r="AH140" s="42" t="e">
        <f t="shared" si="58"/>
        <v>#REF!</v>
      </c>
      <c r="AI140" s="43" t="str">
        <f ca="1">_xll.BInterpol('Base IPCA'!$C$3:$C$14,'Base IPCA'!$E$3:$E$14,AH140,"Cubic","Extrapolate=Linear","MultiX=Average","Skip=True","Sort=True")</f>
        <v>#N/A Invalid Parameter: Interpolation value</v>
      </c>
      <c r="AJ140" s="43" t="str">
        <f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>_xll.BInterpol('Base IPCA'!$C$3:$C$14,'Base IPCA'!$E$3:$E$14,AH141,"Cubic","Extrapolate=Linear","MultiX=Average","Skip=True","Sort=True")</f>
        <v>#N/A Invalid Parameter: Interpolation value</v>
      </c>
      <c r="AJ141" s="43" t="str">
        <f ca="1"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>_xll.BInterpol('Base IPCA'!$C$3:$C$14,'Base IPCA'!$E$3:$E$14,AH142,"Cubic","Extrapolate=Linear","MultiX=Average","Skip=True","Sort=True")</f>
        <v>#N/A Invalid Parameter: Interpolation value</v>
      </c>
      <c r="AJ142" s="43" t="str">
        <f ca="1">_xll.BInterpol('Base IPCA'!$C$3:$C$14,'Base IPCA'!$D$3:$D$14,AH142,"Cubic","Extrapolate=Linear","MultiX=Average","Skip=True","Sort=True")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>_xll.BInterpol('Base IPCA'!$C$3:$C$14,'Base IPCA'!$E$3:$E$14,AH143,"Cubic","Extrapolate=Linear","MultiX=Average","Skip=True","Sort=True")</f>
        <v>#N/A Invalid Parameter: Interpolation value</v>
      </c>
      <c r="AJ143" s="43" t="str">
        <f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>
        <f t="shared" ref="Q144:AB152" ca="1" si="62">SUMIF($P$108:$AC$116,$P144,Q$108:Q$116)</f>
        <v>-2.3767668815562502</v>
      </c>
      <c r="R144" s="16">
        <f t="shared" ca="1" si="62"/>
        <v>-2.3767668815562502</v>
      </c>
      <c r="S144" s="16">
        <f t="shared" ca="1" si="62"/>
        <v>-15.448984730115626</v>
      </c>
      <c r="T144" s="16">
        <f t="shared" ca="1" si="62"/>
        <v>-1.7825751611671876</v>
      </c>
      <c r="U144" s="16">
        <f t="shared" ca="1" si="62"/>
        <v>-64.766897522407817</v>
      </c>
      <c r="V144" s="16">
        <f t="shared" ca="1" si="62"/>
        <v>-1.1883834407781251</v>
      </c>
      <c r="W144" s="16">
        <f t="shared" ca="1" si="62"/>
        <v>0</v>
      </c>
      <c r="X144" s="16">
        <f t="shared" ca="1" si="62"/>
        <v>9.5070675262250006</v>
      </c>
      <c r="Y144" s="16">
        <f t="shared" ca="1" si="62"/>
        <v>0</v>
      </c>
      <c r="Z144" s="16">
        <f t="shared" ca="1" si="62"/>
        <v>-26.144435697118752</v>
      </c>
      <c r="AA144" s="16">
        <f t="shared" ca="1" si="62"/>
        <v>0</v>
      </c>
      <c r="AB144" s="16">
        <f t="shared" ca="1" si="62"/>
        <v>-14.854793009726563</v>
      </c>
      <c r="AC144" s="55">
        <f t="shared" ref="AC144:AC152" ca="1" si="63">SUM(Q144:AB144)</f>
        <v>-119.43253579820157</v>
      </c>
      <c r="AH144" s="42" t="e">
        <f t="shared" si="58"/>
        <v>#REF!</v>
      </c>
      <c r="AI144" s="43" t="str">
        <f>_xll.BInterpol('Base IPCA'!$C$3:$C$14,'Base IPCA'!$E$3:$E$14,AH144,"Cubic","Extrapolate=Linear","MultiX=Average","Skip=True","Sort=True")</f>
        <v>#N/A Invalid Parameter: Interpolation value</v>
      </c>
      <c r="AJ144" s="43" t="str">
        <f ca="1"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-135.23600346059538</v>
      </c>
      <c r="R145" s="16">
        <f t="shared" ca="1" si="62"/>
        <v>-115.91657439479604</v>
      </c>
      <c r="S145" s="16">
        <f t="shared" ca="1" si="62"/>
        <v>-328.43029411858879</v>
      </c>
      <c r="T145" s="16">
        <f t="shared" ca="1" si="62"/>
        <v>-19.319429065799341</v>
      </c>
      <c r="U145" s="16">
        <f t="shared" ca="1" si="62"/>
        <v>-676.18001730297692</v>
      </c>
      <c r="V145" s="16">
        <f t="shared" ca="1" si="62"/>
        <v>-154.55543252639472</v>
      </c>
      <c r="W145" s="16">
        <f t="shared" ca="1" si="62"/>
        <v>0</v>
      </c>
      <c r="X145" s="16">
        <f t="shared" ca="1" si="62"/>
        <v>-618.2217301055789</v>
      </c>
      <c r="Y145" s="16">
        <f t="shared" ca="1" si="62"/>
        <v>0</v>
      </c>
      <c r="Z145" s="16">
        <f t="shared" ca="1" si="62"/>
        <v>-270.47200692119077</v>
      </c>
      <c r="AA145" s="16">
        <f t="shared" ca="1" si="62"/>
        <v>0</v>
      </c>
      <c r="AB145" s="16">
        <f t="shared" ca="1" si="62"/>
        <v>-193.19429065799341</v>
      </c>
      <c r="AC145" s="55">
        <f t="shared" ca="1" si="63"/>
        <v>-2511.5257785539143</v>
      </c>
      <c r="AH145" s="42" t="e">
        <f t="shared" si="58"/>
        <v>#REF!</v>
      </c>
      <c r="AI145" s="43" t="str">
        <f>_xll.BInterpol('Base IPCA'!$C$3:$C$14,'Base IPCA'!$E$3:$E$14,AH145,"Cubic","Extrapolate=Linear","MultiX=Average","Skip=True","Sort=True")</f>
        <v>#N/A Invalid Parameter: Interpolation value</v>
      </c>
      <c r="AJ145" s="43" t="str">
        <f ca="1">_xll.BInterpol('Base IPCA'!$C$3:$C$14,'Base IPCA'!$D$3:$D$14,AH145,"Cubic","Extrapolate=Linear","MultiX=Average","Skip=True","Sort=True")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-146.46413134134491</v>
      </c>
      <c r="R146" s="16">
        <f t="shared" ca="1" si="62"/>
        <v>-117.17130507307593</v>
      </c>
      <c r="S146" s="16">
        <f t="shared" ca="1" si="62"/>
        <v>-175.75695760961389</v>
      </c>
      <c r="T146" s="16">
        <f t="shared" ca="1" si="62"/>
        <v>-29.292826268268982</v>
      </c>
      <c r="U146" s="16">
        <f t="shared" ca="1" si="62"/>
        <v>-1435.3484871451801</v>
      </c>
      <c r="V146" s="16">
        <f t="shared" ca="1" si="62"/>
        <v>-175.75695760961389</v>
      </c>
      <c r="W146" s="16">
        <f t="shared" ca="1" si="62"/>
        <v>0</v>
      </c>
      <c r="X146" s="16">
        <f t="shared" ca="1" si="62"/>
        <v>-615.14935163364862</v>
      </c>
      <c r="Y146" s="16">
        <f t="shared" ca="1" si="62"/>
        <v>0</v>
      </c>
      <c r="Z146" s="16">
        <f t="shared" ca="1" si="62"/>
        <v>-527.27087282884168</v>
      </c>
      <c r="AA146" s="16">
        <f t="shared" ca="1" si="62"/>
        <v>0</v>
      </c>
      <c r="AB146" s="16">
        <f t="shared" ca="1" si="62"/>
        <v>-351.51391521922778</v>
      </c>
      <c r="AC146" s="55">
        <f t="shared" ca="1" si="63"/>
        <v>-3573.7248047288158</v>
      </c>
      <c r="AH146" s="42" t="e">
        <f t="shared" si="58"/>
        <v>#REF!</v>
      </c>
      <c r="AI146" s="43" t="str">
        <f ca="1">_xll.BInterpol('Base IPCA'!$C$3:$C$14,'Base IPCA'!$E$3:$E$14,AH146,"Cubic","Extrapolate=Linear","MultiX=Average","Skip=True","Sort=True")</f>
        <v>#N/A Invalid Parameter: Interpolation value</v>
      </c>
      <c r="AJ146" s="43" t="str">
        <f>_xll.BInterpol('Base IPCA'!$C$3:$C$14,'Base IPCA'!$D$3:$D$14,AH146,"Cubic","Extrapolate=Linear","MultiX=Average","Skip=True","Sort=True")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-174.72626237140503</v>
      </c>
      <c r="R147" s="16">
        <f t="shared" ca="1" si="62"/>
        <v>-174.72626237140503</v>
      </c>
      <c r="S147" s="16">
        <f t="shared" ca="1" si="62"/>
        <v>-262.08939355710754</v>
      </c>
      <c r="T147" s="16">
        <f t="shared" ca="1" si="62"/>
        <v>-174.72626237140503</v>
      </c>
      <c r="U147" s="16">
        <f t="shared" ca="1" si="62"/>
        <v>-2402.4861076068191</v>
      </c>
      <c r="V147" s="16">
        <f t="shared" ca="1" si="62"/>
        <v>-43.681565592851257</v>
      </c>
      <c r="W147" s="16">
        <f t="shared" ca="1" si="62"/>
        <v>0</v>
      </c>
      <c r="X147" s="16">
        <f t="shared" ca="1" si="62"/>
        <v>-43.681565592851257</v>
      </c>
      <c r="Y147" s="16">
        <f t="shared" ca="1" si="62"/>
        <v>0</v>
      </c>
      <c r="Z147" s="16">
        <f t="shared" ca="1" si="62"/>
        <v>-1092.0391398212814</v>
      </c>
      <c r="AA147" s="16">
        <f t="shared" ca="1" si="62"/>
        <v>-43.681565592851257</v>
      </c>
      <c r="AB147" s="16">
        <f t="shared" ca="1" si="62"/>
        <v>-786.26818067132263</v>
      </c>
      <c r="AC147" s="55">
        <f t="shared" ca="1" si="63"/>
        <v>-5198.1063055492996</v>
      </c>
      <c r="AH147" s="42" t="e">
        <f t="shared" si="58"/>
        <v>#REF!</v>
      </c>
      <c r="AI147" s="43" t="str">
        <f>_xll.BInterpol('Base IPCA'!$C$3:$C$14,'Base IPCA'!$E$3:$E$14,AH147,"Cubic","Extrapolate=Linear","MultiX=Average","Skip=True","Sort=True")</f>
        <v>#N/A Invalid Parameter: Interpolation value</v>
      </c>
      <c r="AJ147" s="43" t="str">
        <f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-203.84426943561994</v>
      </c>
      <c r="R148" s="16">
        <f t="shared" ca="1" si="62"/>
        <v>-203.84426943561994</v>
      </c>
      <c r="S148" s="16">
        <f t="shared" ca="1" si="62"/>
        <v>-254.80533679452492</v>
      </c>
      <c r="T148" s="16">
        <f t="shared" ca="1" si="62"/>
        <v>-305.7664041534299</v>
      </c>
      <c r="U148" s="16">
        <f t="shared" ca="1" si="62"/>
        <v>-4280.7296581480186</v>
      </c>
      <c r="V148" s="16">
        <f t="shared" ca="1" si="62"/>
        <v>-50.961067358904984</v>
      </c>
      <c r="W148" s="16">
        <f t="shared" ca="1" si="62"/>
        <v>0</v>
      </c>
      <c r="X148" s="16">
        <f t="shared" ca="1" si="62"/>
        <v>-50.961067358904984</v>
      </c>
      <c r="Y148" s="16">
        <f t="shared" ca="1" si="62"/>
        <v>0</v>
      </c>
      <c r="Z148" s="16">
        <f t="shared" ca="1" si="62"/>
        <v>-1987.4816269972944</v>
      </c>
      <c r="AA148" s="16">
        <f t="shared" ca="1" si="62"/>
        <v>0</v>
      </c>
      <c r="AB148" s="16">
        <f t="shared" ca="1" si="62"/>
        <v>-1019.2213471780997</v>
      </c>
      <c r="AC148" s="55">
        <f t="shared" ref="AC148" ca="1" si="64">SUM(Q148:AB148)</f>
        <v>-8357.6150468604174</v>
      </c>
      <c r="AH148" s="42" t="e">
        <f t="shared" si="58"/>
        <v>#REF!</v>
      </c>
      <c r="AI148" s="43" t="str">
        <f>_xll.BInterpol('Base IPCA'!$C$3:$C$14,'Base IPCA'!$E$3:$E$14,AH148,"Cubic","Extrapolate=Linear","MultiX=Average","Skip=True","Sort=True")</f>
        <v>#N/A Invalid Parameter: Interpolation value</v>
      </c>
      <c r="AJ148" s="43" t="str">
        <f ca="1"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-429.35936234789551</v>
      </c>
      <c r="R149" s="16">
        <f t="shared" ca="1" si="62"/>
        <v>-306.68525881992537</v>
      </c>
      <c r="S149" s="16">
        <f t="shared" ca="1" si="62"/>
        <v>-490.69641411188059</v>
      </c>
      <c r="T149" s="16">
        <f t="shared" ca="1" si="62"/>
        <v>-613.37051763985073</v>
      </c>
      <c r="U149" s="16">
        <f t="shared" ca="1" si="62"/>
        <v>-12083.399197505059</v>
      </c>
      <c r="V149" s="16">
        <f t="shared" ca="1" si="62"/>
        <v>0</v>
      </c>
      <c r="W149" s="16">
        <f t="shared" ca="1" si="62"/>
        <v>0</v>
      </c>
      <c r="X149" s="16">
        <f t="shared" ca="1" si="62"/>
        <v>-61.337051763985073</v>
      </c>
      <c r="Y149" s="16">
        <f t="shared" ca="1" si="62"/>
        <v>0</v>
      </c>
      <c r="Z149" s="16">
        <f t="shared" ca="1" si="62"/>
        <v>-4845.6270893548208</v>
      </c>
      <c r="AA149" s="16">
        <f t="shared" ca="1" si="62"/>
        <v>0</v>
      </c>
      <c r="AB149" s="16">
        <f t="shared" ca="1" si="62"/>
        <v>-2821.5043811433134</v>
      </c>
      <c r="AC149" s="55">
        <f t="shared" ca="1" si="63"/>
        <v>-21651.979272686731</v>
      </c>
      <c r="AH149" s="42" t="e">
        <f t="shared" si="58"/>
        <v>#REF!</v>
      </c>
      <c r="AI149" s="43" t="str">
        <f>_xll.BInterpol('Base IPCA'!$C$3:$C$14,'Base IPCA'!$E$3:$E$14,AH149,"Cubic","Extrapolate=Linear","MultiX=Average","Skip=True","Sort=True")</f>
        <v>#N/A Invalid Parameter: Interpolation value</v>
      </c>
      <c r="AJ149" s="43" t="str">
        <f ca="1"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-73.385404025000753</v>
      </c>
      <c r="U150" s="16">
        <f t="shared" ca="1" si="62"/>
        <v>-6824.84257432507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-3155.5723730750324</v>
      </c>
      <c r="AA150" s="16">
        <f t="shared" ca="1" si="62"/>
        <v>0</v>
      </c>
      <c r="AB150" s="16">
        <f t="shared" ca="1" si="62"/>
        <v>-2348.3329288000241</v>
      </c>
      <c r="AC150" s="55">
        <f t="shared" ca="1" si="63"/>
        <v>-12402.133280225127</v>
      </c>
      <c r="AH150" s="42" t="e">
        <f t="shared" si="58"/>
        <v>#REF!</v>
      </c>
      <c r="AI150" s="43" t="str">
        <f ca="1">_xll.BInterpol('Base IPCA'!$C$3:$C$14,'Base IPCA'!$E$3:$E$14,AH150,"Cubic","Extrapolate=Linear","MultiX=Average","Skip=True","Sort=True")</f>
        <v>#N/A Invalid Parameter: Interpolation value</v>
      </c>
      <c r="AJ150" s="43" t="str">
        <f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-83.035149043484125</v>
      </c>
      <c r="U151" s="16">
        <f t="shared" ca="1" si="62"/>
        <v>-6061.5658801743411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-3570.5114088698174</v>
      </c>
      <c r="AA151" s="16">
        <f t="shared" ca="1" si="62"/>
        <v>0</v>
      </c>
      <c r="AB151" s="16">
        <f t="shared" ca="1" si="62"/>
        <v>-1909.8084280001349</v>
      </c>
      <c r="AC151" s="55">
        <f t="shared" ca="1" si="63"/>
        <v>-11624.920866087778</v>
      </c>
      <c r="AH151" s="42" t="e">
        <f t="shared" si="58"/>
        <v>#REF!</v>
      </c>
      <c r="AI151" s="43" t="str">
        <f>_xll.BInterpol('Base IPCA'!$C$3:$C$14,'Base IPCA'!$E$3:$E$14,AH151,"Cubic","Extrapolate=Linear","MultiX=Average","Skip=True","Sort=True")</f>
        <v>#N/A Invalid Parameter: Interpolation value</v>
      </c>
      <c r="AJ151" s="43" t="str">
        <f>_xll.BInterpol('Base IPCA'!$C$3:$C$14,'Base IPCA'!$D$3:$D$14,AH151,"Cubic","Extrapolate=Linear","MultiX=Average","Skip=True","Sort=True")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-4608.5970012196049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-1739.0932080073981</v>
      </c>
      <c r="AA152" s="16">
        <f t="shared" ca="1" si="62"/>
        <v>0</v>
      </c>
      <c r="AB152" s="16">
        <f t="shared" ca="1" si="62"/>
        <v>-782.59194360332913</v>
      </c>
      <c r="AC152" s="55">
        <f t="shared" ca="1" si="63"/>
        <v>-7130.2821528303321</v>
      </c>
      <c r="AH152" s="42" t="e">
        <f t="shared" si="58"/>
        <v>#REF!</v>
      </c>
      <c r="AI152" s="43" t="str">
        <f>_xll.BInterpol('Base IPCA'!$C$3:$C$14,'Base IPCA'!$E$3:$E$14,AH152,"Cubic","Extrapolate=Linear","MultiX=Average","Skip=True","Sort=True")</f>
        <v>#N/A Invalid Parameter: Interpolation value</v>
      </c>
      <c r="AJ152" s="43" t="str">
        <f ca="1">_xll.BInterpol('Base IPCA'!$C$3:$C$14,'Base IPCA'!$D$3:$D$14,AH152,"Cubic","Extrapolate=Linear","MultiX=Average","Skip=True","Sort=True")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>
        <f t="shared" ref="Q153:AC153" ca="1" si="65">SUM(Q144:Q152)</f>
        <v>-1092.006795838417</v>
      </c>
      <c r="R153" s="67">
        <f t="shared" ca="1" si="65"/>
        <v>-920.72043697637855</v>
      </c>
      <c r="S153" s="67">
        <f t="shared" ca="1" si="65"/>
        <v>-1527.2273809218314</v>
      </c>
      <c r="T153" s="67">
        <f t="shared" ca="1" si="65"/>
        <v>-1300.6785677284061</v>
      </c>
      <c r="U153" s="67">
        <f t="shared" ca="1" si="65"/>
        <v>-38437.915820949478</v>
      </c>
      <c r="V153" s="67">
        <f t="shared" ca="1" si="65"/>
        <v>-426.14340652854298</v>
      </c>
      <c r="W153" s="67">
        <f t="shared" ca="1" si="65"/>
        <v>0</v>
      </c>
      <c r="X153" s="67">
        <f t="shared" ca="1" si="65"/>
        <v>-1379.8436989287438</v>
      </c>
      <c r="Y153" s="67">
        <f t="shared" ca="1" si="65"/>
        <v>0</v>
      </c>
      <c r="Z153" s="67">
        <f t="shared" ca="1" si="65"/>
        <v>-17214.212161572796</v>
      </c>
      <c r="AA153" s="67">
        <f t="shared" ca="1" si="65"/>
        <v>-43.681565592851257</v>
      </c>
      <c r="AB153" s="68">
        <f t="shared" ca="1" si="65"/>
        <v>-10227.290208283172</v>
      </c>
      <c r="AC153" s="65">
        <f t="shared" ca="1" si="65"/>
        <v>-72569.720043320616</v>
      </c>
      <c r="AH153" s="42" t="e">
        <f t="shared" si="58"/>
        <v>#REF!</v>
      </c>
      <c r="AI153" s="43" t="str">
        <f>_xll.BInterpol('Base IPCA'!$C$3:$C$14,'Base IPCA'!$E$3:$E$14,AH153,"Cubic","Extrapolate=Linear","MultiX=Average","Skip=True","Sort=True")</f>
        <v>#N/A Invalid Parameter: Interpolation value</v>
      </c>
      <c r="AJ153" s="43" t="str">
        <f ca="1"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>_xll.BInterpol('Base IPCA'!$C$3:$C$14,'Base IPCA'!$E$3:$E$14,AH154,"Cubic","Extrapolate=Linear","MultiX=Average","Skip=True","Sort=True")</f>
        <v>#N/A Invalid Parameter: Interpolation value</v>
      </c>
      <c r="AJ154" s="43" t="str">
        <f>_xll.BInterpol('Base IPCA'!$C$3:$C$14,'Base IPCA'!$D$3:$D$14,AH154,"Cubic","Extrapolate=Linear","MultiX=Average","Skip=True","Sort=True")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 ca="1">_xll.BInterpol('Base IPCA'!$C$3:$C$14,'Base IPCA'!$E$3:$E$14,AH155,"Cubic","Extrapolate=Linear","MultiX=Average","Skip=True","Sort=True")</f>
        <v>#N/A Invalid Parameter: Interpolation value</v>
      </c>
      <c r="AJ155" s="43" t="str">
        <f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>_xll.BInterpol('Base IPCA'!$C$3:$C$14,'Base IPCA'!$E$3:$E$14,AH156,"Cubic","Extrapolate=Linear","MultiX=Average","Skip=True","Sort=True")</f>
        <v>#N/A Invalid Parameter: Interpolation value</v>
      </c>
      <c r="AJ156" s="43" t="str">
        <f ca="1"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>
        <f ca="1">Q131+Q144</f>
        <v>69.44878561850652</v>
      </c>
      <c r="R157" s="155">
        <f t="shared" ref="R157:AB157" ca="1" si="67">R131+R144</f>
        <v>63.021975618500903</v>
      </c>
      <c r="S157" s="155">
        <f t="shared" ca="1" si="67"/>
        <v>154.50443527003293</v>
      </c>
      <c r="T157" s="155">
        <f t="shared" ca="1" si="67"/>
        <v>-1.7825751611671876</v>
      </c>
      <c r="U157" s="155">
        <f t="shared" ca="1" si="67"/>
        <v>-64.766897522407817</v>
      </c>
      <c r="V157" s="155">
        <f t="shared" ca="1" si="67"/>
        <v>9.0469065592308198</v>
      </c>
      <c r="W157" s="155">
        <f t="shared" ca="1" si="67"/>
        <v>0</v>
      </c>
      <c r="X157" s="155">
        <f t="shared" ca="1" si="67"/>
        <v>122.86885502632407</v>
      </c>
      <c r="Y157" s="155">
        <f t="shared" ca="1" si="67"/>
        <v>0</v>
      </c>
      <c r="Z157" s="155">
        <f t="shared" ca="1" si="67"/>
        <v>-26.144435697118752</v>
      </c>
      <c r="AA157" s="155">
        <f t="shared" ca="1" si="67"/>
        <v>1.4876875000013001</v>
      </c>
      <c r="AB157" s="155">
        <f t="shared" ca="1" si="67"/>
        <v>-5.2145780097181387</v>
      </c>
      <c r="AC157" s="55">
        <f t="shared" ref="AC157:AC165" ca="1" si="68">SUM(Q157:AB157)</f>
        <v>322.47015920218462</v>
      </c>
      <c r="AH157" s="42" t="e">
        <f t="shared" si="58"/>
        <v>#REF!</v>
      </c>
      <c r="AI157" s="43" t="str">
        <f ca="1">_xll.BInterpol('Base IPCA'!$C$3:$C$14,'Base IPCA'!$E$3:$E$14,AH157,"Cubic","Extrapolate=Linear","MultiX=Average","Skip=True","Sort=True")</f>
        <v>#N/A Invalid Parameter: Interpolation value</v>
      </c>
      <c r="AJ157" s="43" t="str">
        <f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-135.23600346059538</v>
      </c>
      <c r="R158" s="155">
        <f t="shared" ca="1" si="70"/>
        <v>-115.91657439479604</v>
      </c>
      <c r="S158" s="155">
        <f t="shared" ca="1" si="70"/>
        <v>298.73364863162124</v>
      </c>
      <c r="T158" s="155">
        <f t="shared" ca="1" si="70"/>
        <v>-19.319429065799341</v>
      </c>
      <c r="U158" s="155">
        <f t="shared" ca="1" si="70"/>
        <v>-321.52943755294109</v>
      </c>
      <c r="V158" s="155">
        <f t="shared" ca="1" si="70"/>
        <v>80.118283934211775</v>
      </c>
      <c r="W158" s="155">
        <f t="shared" ca="1" si="70"/>
        <v>0</v>
      </c>
      <c r="X158" s="155">
        <f t="shared" ca="1" si="70"/>
        <v>-44.466003460595402</v>
      </c>
      <c r="Y158" s="155">
        <f t="shared" ca="1" si="70"/>
        <v>0</v>
      </c>
      <c r="Z158" s="155">
        <f t="shared" ca="1" si="70"/>
        <v>-244.30261492118007</v>
      </c>
      <c r="AA158" s="155">
        <f t="shared" ca="1" si="70"/>
        <v>7.889302000003223</v>
      </c>
      <c r="AB158" s="155">
        <f t="shared" ca="1" si="70"/>
        <v>-88.490874823453353</v>
      </c>
      <c r="AC158" s="55">
        <f t="shared" ca="1" si="68"/>
        <v>-582.51970311352443</v>
      </c>
      <c r="AH158" s="42" t="e">
        <f t="shared" si="58"/>
        <v>#REF!</v>
      </c>
      <c r="AI158" s="43" t="str">
        <f>_xll.BInterpol('Base IPCA'!$C$3:$C$14,'Base IPCA'!$E$3:$E$14,AH158,"Cubic","Extrapolate=Linear","MultiX=Average","Skip=True","Sort=True")</f>
        <v>#N/A Invalid Parameter: Interpolation value</v>
      </c>
      <c r="AJ158" s="43" t="str">
        <f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-146.46413134134491</v>
      </c>
      <c r="R159" s="155">
        <f t="shared" ca="1" si="71"/>
        <v>-117.17130507307593</v>
      </c>
      <c r="S159" s="155">
        <f t="shared" ca="1" si="71"/>
        <v>-175.75695760961389</v>
      </c>
      <c r="T159" s="155">
        <f t="shared" ca="1" si="71"/>
        <v>-29.292826268268982</v>
      </c>
      <c r="U159" s="155">
        <f t="shared" ca="1" si="71"/>
        <v>-25.46319314503944</v>
      </c>
      <c r="V159" s="155">
        <f t="shared" ca="1" si="71"/>
        <v>-29.292826268268982</v>
      </c>
      <c r="W159" s="155">
        <f t="shared" ca="1" si="71"/>
        <v>0</v>
      </c>
      <c r="X159" s="155">
        <f t="shared" ca="1" si="71"/>
        <v>-29.292826268268982</v>
      </c>
      <c r="Y159" s="155">
        <f t="shared" ca="1" si="71"/>
        <v>0</v>
      </c>
      <c r="Z159" s="155">
        <f t="shared" ca="1" si="71"/>
        <v>-164.83182282880722</v>
      </c>
      <c r="AA159" s="155">
        <f t="shared" ca="1" si="71"/>
        <v>0</v>
      </c>
      <c r="AB159" s="155">
        <f t="shared" ca="1" si="71"/>
        <v>-110.1490992192048</v>
      </c>
      <c r="AC159" s="55">
        <f t="shared" ca="1" si="68"/>
        <v>-827.71498802189308</v>
      </c>
      <c r="AH159" s="42" t="e">
        <f t="shared" si="58"/>
        <v>#REF!</v>
      </c>
      <c r="AI159" s="43" t="str">
        <f>_xll.BInterpol('Base IPCA'!$C$3:$C$14,'Base IPCA'!$E$3:$E$14,AH159,"Cubic","Extrapolate=Linear","MultiX=Average","Skip=True","Sort=True")</f>
        <v>#N/A Invalid Parameter: Interpolation value</v>
      </c>
      <c r="AJ159" s="43" t="str">
        <f ca="1"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698.87373762859499</v>
      </c>
      <c r="R160" s="155">
        <f t="shared" ca="1" si="72"/>
        <v>614.39373762859498</v>
      </c>
      <c r="S160" s="155">
        <f t="shared" ca="1" si="72"/>
        <v>873.59060644289252</v>
      </c>
      <c r="T160" s="155">
        <f t="shared" ca="1" si="72"/>
        <v>-174.72626237140503</v>
      </c>
      <c r="U160" s="155">
        <f t="shared" ca="1" si="72"/>
        <v>2324.0511099930427</v>
      </c>
      <c r="V160" s="155">
        <f t="shared" ca="1" si="72"/>
        <v>15.518434407148746</v>
      </c>
      <c r="W160" s="155">
        <f t="shared" ca="1" si="72"/>
        <v>132.16297249999036</v>
      </c>
      <c r="X160" s="155">
        <f t="shared" ca="1" si="72"/>
        <v>38.878434407148745</v>
      </c>
      <c r="Y160" s="155">
        <f t="shared" ca="1" si="72"/>
        <v>0</v>
      </c>
      <c r="Z160" s="155">
        <f t="shared" ca="1" si="72"/>
        <v>410.29495867870583</v>
      </c>
      <c r="AA160" s="155">
        <f t="shared" ca="1" si="72"/>
        <v>-6.5615655928512595</v>
      </c>
      <c r="AB160" s="155">
        <f t="shared" ca="1" si="72"/>
        <v>366.06688532867111</v>
      </c>
      <c r="AC160" s="55">
        <f t="shared" ca="1" si="68"/>
        <v>5292.5430490505332</v>
      </c>
      <c r="AH160" s="42" t="e">
        <f t="shared" si="58"/>
        <v>#REF!</v>
      </c>
      <c r="AI160" s="43" t="str">
        <f>_xll.BInterpol('Base IPCA'!$C$3:$C$14,'Base IPCA'!$E$3:$E$14,AH160,"Cubic","Extrapolate=Linear","MultiX=Average","Skip=True","Sort=True")</f>
        <v>#N/A Invalid Parameter: Interpolation value</v>
      </c>
      <c r="AJ160" s="43" t="str">
        <f ca="1"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-203.84426943561994</v>
      </c>
      <c r="R161" s="155">
        <f t="shared" ca="1" si="73"/>
        <v>-203.84426943561994</v>
      </c>
      <c r="S161" s="155">
        <f t="shared" ca="1" si="73"/>
        <v>-254.80533679452492</v>
      </c>
      <c r="T161" s="155">
        <f t="shared" ca="1" si="73"/>
        <v>-8.5899821533860177</v>
      </c>
      <c r="U161" s="155">
        <f t="shared" ca="1" si="73"/>
        <v>-1336.8806276477612</v>
      </c>
      <c r="V161" s="155">
        <f t="shared" ca="1" si="73"/>
        <v>-50.961067358904984</v>
      </c>
      <c r="W161" s="155">
        <f t="shared" ca="1" si="73"/>
        <v>0</v>
      </c>
      <c r="X161" s="155">
        <f t="shared" ca="1" si="73"/>
        <v>-50.961067358904984</v>
      </c>
      <c r="Y161" s="155">
        <f t="shared" ca="1" si="73"/>
        <v>0</v>
      </c>
      <c r="Z161" s="155">
        <f t="shared" ca="1" si="73"/>
        <v>-1057.6979744972077</v>
      </c>
      <c r="AA161" s="155">
        <f t="shared" ca="1" si="73"/>
        <v>0</v>
      </c>
      <c r="AB161" s="155">
        <f t="shared" ca="1" si="73"/>
        <v>-401.15795717804133</v>
      </c>
      <c r="AC161" s="55">
        <f ca="1">SUM(Q161:AB161)</f>
        <v>-3568.7425518599712</v>
      </c>
      <c r="AH161" s="42" t="e">
        <f t="shared" si="58"/>
        <v>#REF!</v>
      </c>
      <c r="AI161" s="43" t="str">
        <f ca="1">_xll.BInterpol('Base IPCA'!$C$3:$C$14,'Base IPCA'!$E$3:$E$14,AH161,"Cubic","Extrapolate=Linear","MultiX=Average","Skip=True","Sort=True")</f>
        <v>#N/A Invalid Parameter: Interpolation value</v>
      </c>
      <c r="AJ161" s="43" t="str">
        <f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-429.35936234789551</v>
      </c>
      <c r="R162" s="155">
        <f t="shared" ca="1" si="74"/>
        <v>-306.68525881992537</v>
      </c>
      <c r="S162" s="155">
        <f t="shared" ca="1" si="74"/>
        <v>-490.69641411188059</v>
      </c>
      <c r="T162" s="155">
        <f t="shared" ca="1" si="74"/>
        <v>345.56973236011981</v>
      </c>
      <c r="U162" s="155">
        <f t="shared" ca="1" si="74"/>
        <v>2336.1469449949836</v>
      </c>
      <c r="V162" s="155">
        <f t="shared" ca="1" si="74"/>
        <v>0</v>
      </c>
      <c r="W162" s="155">
        <f t="shared" ca="1" si="74"/>
        <v>2015.5289200000307</v>
      </c>
      <c r="X162" s="155">
        <f t="shared" ca="1" si="74"/>
        <v>-61.337051763985073</v>
      </c>
      <c r="Y162" s="155">
        <f t="shared" ca="1" si="74"/>
        <v>0</v>
      </c>
      <c r="Z162" s="155">
        <f t="shared" ca="1" si="74"/>
        <v>1609.8553856451772</v>
      </c>
      <c r="AA162" s="155">
        <f t="shared" ca="1" si="74"/>
        <v>0</v>
      </c>
      <c r="AB162" s="155">
        <f t="shared" ca="1" si="74"/>
        <v>433.14953035666576</v>
      </c>
      <c r="AC162" s="55">
        <f t="shared" ref="AC162" ca="1" si="75">SUM(Q162:AB162)</f>
        <v>5452.172426313291</v>
      </c>
      <c r="AH162" s="42" t="e">
        <f t="shared" si="58"/>
        <v>#REF!</v>
      </c>
      <c r="AI162" s="43" t="str">
        <f>_xll.BInterpol('Base IPCA'!$C$3:$C$14,'Base IPCA'!$E$3:$E$14,AH162,"Cubic","Extrapolate=Linear","MultiX=Average","Skip=True","Sort=True")</f>
        <v>#N/A Invalid Parameter: Interpolation value</v>
      </c>
      <c r="AJ162" s="43" t="str">
        <f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-73.385404025000753</v>
      </c>
      <c r="U163" s="155">
        <f t="shared" ca="1" si="76"/>
        <v>-1247.518416725</v>
      </c>
      <c r="V163" s="155">
        <f t="shared" ca="1" si="76"/>
        <v>0</v>
      </c>
      <c r="W163" s="155">
        <f t="shared" ca="1" si="76"/>
        <v>651.37302599998588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-171.39111867500151</v>
      </c>
      <c r="AA163" s="155">
        <f t="shared" ca="1" si="76"/>
        <v>0</v>
      </c>
      <c r="AB163" s="155">
        <f t="shared" ca="1" si="76"/>
        <v>-1758.6106748000348</v>
      </c>
      <c r="AC163" s="55">
        <f t="shared" ca="1" si="68"/>
        <v>-2599.5325882250509</v>
      </c>
      <c r="AH163" s="42" t="e">
        <f t="shared" si="58"/>
        <v>#REF!</v>
      </c>
      <c r="AI163" s="43" t="str">
        <f>_xll.BInterpol('Base IPCA'!$C$3:$C$14,'Base IPCA'!$E$3:$E$14,AH163,"Cubic","Extrapolate=Linear","MultiX=Average","Skip=True","Sort=True")</f>
        <v>#N/A Invalid Parameter: Interpolation value</v>
      </c>
      <c r="AJ163" s="43" t="str">
        <f ca="1">_xll.BInterpol('Base IPCA'!$C$3:$C$14,'Base IPCA'!$D$3:$D$14,AH163,"Cubic","Extrapolate=Linear","MultiX=Average","Skip=True","Sort=True")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-83.035149043484125</v>
      </c>
      <c r="U164" s="155">
        <f t="shared" ca="1" si="77"/>
        <v>-1359.1391826741237</v>
      </c>
      <c r="V164" s="155">
        <f t="shared" ca="1" si="77"/>
        <v>0</v>
      </c>
      <c r="W164" s="155">
        <f t="shared" ca="1" si="77"/>
        <v>978.97092200005136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133.912372630341</v>
      </c>
      <c r="AA164" s="155">
        <f t="shared" ca="1" si="77"/>
        <v>0</v>
      </c>
      <c r="AB164" s="155">
        <f t="shared" ca="1" si="77"/>
        <v>-693.80485700008285</v>
      </c>
      <c r="AC164" s="55">
        <f t="shared" ca="1" si="68"/>
        <v>-1023.0958940872983</v>
      </c>
      <c r="AH164" s="42" t="e">
        <f t="shared" si="58"/>
        <v>#REF!</v>
      </c>
      <c r="AI164" s="43" t="str">
        <f>_xll.BInterpol('Base IPCA'!$C$3:$C$14,'Base IPCA'!$E$3:$E$14,AH164,"Cubic","Extrapolate=Linear","MultiX=Average","Skip=True","Sort=True")</f>
        <v>#N/A Invalid Parameter: Interpolation value</v>
      </c>
      <c r="AJ164" s="43" t="str">
        <f ca="1"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3106.6387572803142</v>
      </c>
      <c r="V165" s="155">
        <f t="shared" ca="1" si="78"/>
        <v>0</v>
      </c>
      <c r="W165" s="155">
        <f t="shared" ca="1" si="78"/>
        <v>725.89804999999501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836.24871899257596</v>
      </c>
      <c r="AA165" s="155">
        <f t="shared" ca="1" si="78"/>
        <v>0</v>
      </c>
      <c r="AB165" s="155">
        <f t="shared" ca="1" si="78"/>
        <v>208.44348389665811</v>
      </c>
      <c r="AC165" s="55">
        <f t="shared" ca="1" si="68"/>
        <v>4877.2290101695435</v>
      </c>
      <c r="AH165" s="42" t="e">
        <f t="shared" si="58"/>
        <v>#REF!</v>
      </c>
      <c r="AI165" s="43" t="str">
        <f ca="1">_xll.BInterpol('Base IPCA'!$C$3:$C$14,'Base IPCA'!$E$3:$E$14,AH165,"Cubic","Extrapolate=Linear","MultiX=Average","Skip=True","Sort=True")</f>
        <v>#N/A Invalid Parameter: Interpolation value</v>
      </c>
      <c r="AJ165" s="43" t="str">
        <f>_xll.BInterpol('Base IPCA'!$C$3:$C$14,'Base IPCA'!$D$3:$D$14,AH165,"Cubic","Extrapolate=Linear","MultiX=Average","Skip=True","Sort=True")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>
        <f t="shared" ref="Q166:AC166" ca="1" si="79">SUM(Q157:Q165)</f>
        <v>-146.58124333835423</v>
      </c>
      <c r="R166" s="67">
        <f t="shared" ca="1" si="79"/>
        <v>-66.201694476321393</v>
      </c>
      <c r="S166" s="207">
        <f t="shared" ca="1" si="79"/>
        <v>405.56998182852726</v>
      </c>
      <c r="T166" s="207">
        <f t="shared" ca="1" si="79"/>
        <v>-44.561895728391619</v>
      </c>
      <c r="U166" s="207">
        <f t="shared" ca="1" si="79"/>
        <v>3411.5390570010672</v>
      </c>
      <c r="V166" s="207">
        <f t="shared" ca="1" si="79"/>
        <v>24.429731273417374</v>
      </c>
      <c r="W166" s="207">
        <f t="shared" ca="1" si="79"/>
        <v>4503.9338905000532</v>
      </c>
      <c r="X166" s="207">
        <f t="shared" ca="1" si="79"/>
        <v>-24.309659418281626</v>
      </c>
      <c r="Y166" s="207">
        <f t="shared" ca="1" si="79"/>
        <v>0</v>
      </c>
      <c r="Z166" s="207">
        <f t="shared" ca="1" si="79"/>
        <v>1325.9434693274848</v>
      </c>
      <c r="AA166" s="207">
        <f t="shared" ca="1" si="79"/>
        <v>2.8154239071532636</v>
      </c>
      <c r="AB166" s="68">
        <f t="shared" ca="1" si="79"/>
        <v>-2049.7681414485405</v>
      </c>
      <c r="AC166" s="65">
        <f t="shared" ca="1" si="79"/>
        <v>7342.8089194278145</v>
      </c>
      <c r="AH166" s="42" t="e">
        <f t="shared" si="58"/>
        <v>#REF!</v>
      </c>
      <c r="AI166" s="43" t="str">
        <f ca="1">_xll.BInterpol('Base IPCA'!$C$3:$C$14,'Base IPCA'!$E$3:$E$14,AH166,"Cubic","Extrapolate=Linear","MultiX=Average","Skip=True","Sort=True")</f>
        <v>#N/A Invalid Parameter: Interpolation value</v>
      </c>
      <c r="AJ166" s="43" t="str">
        <f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>
        <f ca="1">Q166/VLOOKUP(Q156,'Base CDI'!$A:$D,4,0)</f>
        <v>-5.3689574065954044E-4</v>
      </c>
      <c r="R167" s="3">
        <f ca="1">R166/VLOOKUP(R156,'Base CDI'!$A:$D,4,0)</f>
        <v>-4.5450741317354458E-4</v>
      </c>
      <c r="S167" s="3">
        <f ca="1">S166/VLOOKUP(S156,'Base CDI'!$A:$D,4,0)</f>
        <v>3.1303571426050591E-3</v>
      </c>
      <c r="T167" s="3">
        <f ca="1">T166/VLOOKUP(T156,'Base CDI'!$A:$D,4,0)</f>
        <v>-2.046868940001543E-3</v>
      </c>
      <c r="U167" s="3">
        <f ca="1">U166/VLOOKUP(U156,'Base CDI'!$A:$D,4,0)</f>
        <v>6.6044583321383021E-2</v>
      </c>
      <c r="V167" s="3">
        <f ca="1">V166/VLOOKUP(V156,'Base CDI'!$A:$D,4,0)</f>
        <v>1.2417636510963482E-3</v>
      </c>
      <c r="W167" s="3" t="e">
        <f ca="1">W166/VLOOKUP(W156,'Base CDI'!$A:$D,4,0)</f>
        <v>#VALUE!</v>
      </c>
      <c r="X167" s="3">
        <f ca="1">X166/VLOOKUP(X156,'Base CDI'!$A:$D,4,0)</f>
        <v>-2.3567767211589845E-4</v>
      </c>
      <c r="Y167" s="3">
        <f ca="1">Y166/VLOOKUP(Y156,'Base CDI'!$A:$D,4,0)</f>
        <v>0</v>
      </c>
      <c r="Z167" s="3">
        <f ca="1">Z166/VLOOKUP(Z156,'Base CDI'!$A:$D,4,0)</f>
        <v>5.4300971938804336E-2</v>
      </c>
      <c r="AA167" s="3">
        <f ca="1">AA166/VLOOKUP(AA156,'Base CDI'!$A:$D,4,0)</f>
        <v>1.2872497166017672E-3</v>
      </c>
      <c r="AB167" s="3">
        <f ca="1">AB166/VLOOKUP(AB156,'Base CDI'!$A:$D,4,0)</f>
        <v>-0.12432039902886667</v>
      </c>
      <c r="AH167" s="42" t="e">
        <f t="shared" si="58"/>
        <v>#REF!</v>
      </c>
      <c r="AI167" s="43" t="str">
        <f>_xll.BInterpol('Base IPCA'!$C$3:$C$14,'Base IPCA'!$E$3:$E$14,AH167,"Cubic","Extrapolate=Linear","MultiX=Average","Skip=True","Sort=True")</f>
        <v>#N/A Invalid Parameter: Interpolation value</v>
      </c>
      <c r="AJ167" s="43" t="str">
        <f ca="1"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>
        <f ca="1">+(Q166/VLOOKUP(Q156,'Base CDI'!$A:$D,3,0))</f>
        <v>-2.820363276138808E-7</v>
      </c>
      <c r="R168" s="70">
        <f ca="1">+(R166/VLOOKUP(R156,'Base CDI'!$A:$D,3,0))</f>
        <v>-2.3875697268017326E-7</v>
      </c>
      <c r="S168" s="70">
        <f ca="1">+(S166/VLOOKUP(S156,'Base CDI'!$A:$D,3,0))</f>
        <v>1.6444057304974333E-6</v>
      </c>
      <c r="T168" s="70">
        <f ca="1">+(T166/VLOOKUP(T156,'Base CDI'!$A:$D,3,0))</f>
        <v>-1.0752392973648633E-6</v>
      </c>
      <c r="U168" s="70">
        <f ca="1">+(U166/VLOOKUP(U156,'Base CDI'!$A:$D,3,0))</f>
        <v>3.4693834068919672E-5</v>
      </c>
      <c r="V168" s="70">
        <f ca="1">+(V166/VLOOKUP(V156,'Base CDI'!$A:$D,3,0))</f>
        <v>6.523099987520735E-7</v>
      </c>
      <c r="W168" s="70" t="e">
        <f ca="1">+(W166/VLOOKUP(W156,'Base CDI'!$A:$D,3,0))</f>
        <v>#VALUE!</v>
      </c>
      <c r="X168" s="70">
        <f ca="1">+(X166/VLOOKUP(X156,'Base CDI'!$A:$D,3,0))</f>
        <v>-1.2380367380546318E-7</v>
      </c>
      <c r="Y168" s="70">
        <f ca="1">+(Y166/VLOOKUP(Y156,'Base CDI'!$A:$D,3,0))</f>
        <v>0</v>
      </c>
      <c r="Z168" s="70">
        <f ca="1">+(Z166/VLOOKUP(Z156,'Base CDI'!$A:$D,3,0))</f>
        <v>2.8524805752177328E-5</v>
      </c>
      <c r="AA168" s="70">
        <f ca="1">+(AA166/VLOOKUP(AA156,'Base CDI'!$A:$D,3,0))</f>
        <v>6.7620425214472209E-7</v>
      </c>
      <c r="AB168" s="70">
        <f ca="1">+(AB166/VLOOKUP(AB156,'Base CDI'!$A:$D,3,0))</f>
        <v>-6.5306662233009045E-5</v>
      </c>
      <c r="AH168" s="42" t="e">
        <f t="shared" si="58"/>
        <v>#REF!</v>
      </c>
      <c r="AI168" s="43" t="str">
        <f>_xll.BInterpol('Base IPCA'!$C$3:$C$14,'Base IPCA'!$E$3:$E$14,AH168,"Cubic","Extrapolate=Linear","MultiX=Average","Skip=True","Sort=True")</f>
        <v>#N/A Invalid Parameter: Interpolation value</v>
      </c>
      <c r="AJ168" s="43" t="str">
        <f ca="1"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>_xll.BInterpol('Base IPCA'!$C$3:$C$14,'Base IPCA'!$E$3:$E$14,AH169,"Cubic","Extrapolate=Linear","MultiX=Average","Skip=True","Sort=True")</f>
        <v>#N/A Invalid Parameter: Interpolation value</v>
      </c>
      <c r="AJ169" s="43" t="str">
        <f>_xll.BInterpol('Base IPCA'!$C$3:$C$14,'Base IPCA'!$D$3:$D$14,AH169,"Cubic","Extrapolate=Linear","MultiX=Average","Skip=True","Sort=True")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 ca="1">_xll.BInterpol('Base IPCA'!$C$3:$C$14,'Base IPCA'!$E$3:$E$14,AH170,"Cubic","Extrapolate=Linear","MultiX=Average","Skip=True","Sort=True")</f>
        <v>#N/A Invalid Parameter: Interpolation value</v>
      </c>
      <c r="AJ170" s="43" t="str">
        <f>_xll.BInterpol('Base IPCA'!$C$3:$C$14,'Base IPCA'!$D$3:$D$14,AH170,"Cubic","Extrapolate=Linear","MultiX=Average","Skip=True","Sort=True")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>_xll.BInterpol('Base IPCA'!$C$3:$C$14,'Base IPCA'!$E$3:$E$14,AH171,"Cubic","Extrapolate=Linear","MultiX=Average","Skip=True","Sort=True")</f>
        <v>#N/A Invalid Parameter: Interpolation value</v>
      </c>
      <c r="AJ171" s="43" t="str">
        <f ca="1"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>
        <f ca="1">Q157/-VLOOKUP($P172,$B$18:$M$26,12,0)</f>
        <v>-116.87942331648969</v>
      </c>
      <c r="R172" s="16">
        <f t="shared" ref="R172:AB172" ca="1" si="82">R157/-VLOOKUP($P172,$B$18:$M$26,12,0)</f>
        <v>-106.06336886894961</v>
      </c>
      <c r="S172" s="16">
        <f t="shared" ca="1" si="82"/>
        <v>-260.02455094606017</v>
      </c>
      <c r="T172" s="16">
        <f t="shared" ca="1" si="82"/>
        <v>3</v>
      </c>
      <c r="U172" s="16">
        <f t="shared" ca="1" si="82"/>
        <v>109</v>
      </c>
      <c r="V172" s="16">
        <f t="shared" ca="1" si="82"/>
        <v>-15.225568194230512</v>
      </c>
      <c r="W172" s="16">
        <f t="shared" ca="1" si="82"/>
        <v>0</v>
      </c>
      <c r="X172" s="16">
        <f t="shared" ca="1" si="82"/>
        <v>-206.78318261633211</v>
      </c>
      <c r="Y172" s="16">
        <f t="shared" ca="1" si="82"/>
        <v>0</v>
      </c>
      <c r="Z172" s="16">
        <f t="shared" ca="1" si="82"/>
        <v>44</v>
      </c>
      <c r="AA172" s="16">
        <f t="shared" ca="1" si="82"/>
        <v>-2.5037163073009463</v>
      </c>
      <c r="AB172" s="16">
        <f t="shared" ca="1" si="82"/>
        <v>8.7759183286898672</v>
      </c>
      <c r="AC172" s="55">
        <f t="shared" ref="AC172" ca="1" si="83">SUM(Q172:AB172)</f>
        <v>-542.70389192067319</v>
      </c>
      <c r="AH172" s="42" t="e">
        <f t="shared" si="58"/>
        <v>#REF!</v>
      </c>
      <c r="AI172" s="43" t="str">
        <f ca="1">_xll.BInterpol('Base IPCA'!$C$3:$C$14,'Base IPCA'!$E$3:$E$14,AH172,"Cubic","Extrapolate=Linear","MultiX=Average","Skip=True","Sort=True")</f>
        <v>#N/A Invalid Parameter: Interpolation value</v>
      </c>
      <c r="AJ172" s="43" t="str">
        <f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-15.462861123596104</v>
      </c>
      <c r="T173" s="16">
        <f t="shared" ca="1" si="84"/>
        <v>1</v>
      </c>
      <c r="U173" s="16">
        <f t="shared" ca="1" si="84"/>
        <v>16.642802251446234</v>
      </c>
      <c r="V173" s="16">
        <f t="shared" ca="1" si="84"/>
        <v>-4.1470316571643924</v>
      </c>
      <c r="W173" s="16">
        <f t="shared" ca="1" si="84"/>
        <v>0</v>
      </c>
      <c r="X173" s="16">
        <f t="shared" ca="1" si="84"/>
        <v>2.301620990410755</v>
      </c>
      <c r="Y173" s="16">
        <f t="shared" ca="1" si="84"/>
        <v>0</v>
      </c>
      <c r="Z173" s="16">
        <f t="shared" ca="1" si="84"/>
        <v>12.645436575227905</v>
      </c>
      <c r="AA173" s="16">
        <f t="shared" ca="1" si="84"/>
        <v>-0.40836103246805772</v>
      </c>
      <c r="AB173" s="16">
        <f t="shared" ca="1" si="84"/>
        <v>4.5804083817417949</v>
      </c>
      <c r="AC173" s="55">
        <f t="shared" ref="AC173:AC177" ca="1" si="85">SUM(Q173:AB173)</f>
        <v>30.152014385598132</v>
      </c>
      <c r="AH173" s="42" t="e">
        <f t="shared" si="58"/>
        <v>#REF!</v>
      </c>
      <c r="AI173" s="43" t="str">
        <f>_xll.BInterpol('Base IPCA'!$C$3:$C$14,'Base IPCA'!$E$3:$E$14,AH173,"Cubic","Extrapolate=Linear","MultiX=Average","Skip=True","Sort=True")</f>
        <v>#N/A Invalid Parameter: Interpolation value</v>
      </c>
      <c r="AJ173" s="43" t="str">
        <f>_xll.BInterpol('Base IPCA'!$C$3:$C$14,'Base IPCA'!$D$3:$D$14,AH173,"Cubic","Extrapolate=Linear","MultiX=Average","Skip=True","Sort=True")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0.86926378874619092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5.6270371905820111</v>
      </c>
      <c r="AA174" s="16">
        <f t="shared" ca="1" si="86"/>
        <v>0</v>
      </c>
      <c r="AB174" s="16">
        <f t="shared" ca="1" si="86"/>
        <v>3.7602755777281271</v>
      </c>
      <c r="AC174" s="55">
        <f t="shared" ca="1" si="85"/>
        <v>28.256576557056331</v>
      </c>
      <c r="AH174" s="42" t="e">
        <f t="shared" si="58"/>
        <v>#REF!</v>
      </c>
      <c r="AI174" s="43" t="str">
        <f>_xll.BInterpol('Base IPCA'!$C$3:$C$14,'Base IPCA'!$E$3:$E$14,AH174,"Cubic","Extrapolate=Linear","MultiX=Average","Skip=True","Sort=True")</f>
        <v>#N/A Invalid Parameter: Interpolation value</v>
      </c>
      <c r="AJ174" s="43" t="str">
        <f ca="1">_xll.BInterpol('Base IPCA'!$C$3:$C$14,'Base IPCA'!$D$3:$D$14,AH174,"Cubic","Extrapolate=Linear","MultiX=Average","Skip=True","Sort=True")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-15.999283179148913</v>
      </c>
      <c r="R175" s="16">
        <f t="shared" ca="1" si="87"/>
        <v>-14.065286564022424</v>
      </c>
      <c r="S175" s="16">
        <f t="shared" ca="1" si="87"/>
        <v>-19.999068132893587</v>
      </c>
      <c r="T175" s="16">
        <f t="shared" ca="1" si="87"/>
        <v>4</v>
      </c>
      <c r="U175" s="16">
        <f t="shared" ca="1" si="87"/>
        <v>-53.204391336499789</v>
      </c>
      <c r="V175" s="16">
        <f t="shared" ca="1" si="87"/>
        <v>-0.35526277953939517</v>
      </c>
      <c r="W175" s="16">
        <f t="shared" ca="1" si="87"/>
        <v>-3.0256006328129321</v>
      </c>
      <c r="X175" s="16">
        <f t="shared" ca="1" si="87"/>
        <v>-0.89004214660088621</v>
      </c>
      <c r="Y175" s="16">
        <f t="shared" ca="1" si="87"/>
        <v>0</v>
      </c>
      <c r="Z175" s="16">
        <f t="shared" ca="1" si="87"/>
        <v>-9.3928629413835161</v>
      </c>
      <c r="AA175" s="16">
        <f t="shared" ca="1" si="87"/>
        <v>0.15021360850502799</v>
      </c>
      <c r="AB175" s="16">
        <f t="shared" ca="1" si="87"/>
        <v>-8.3803517653355382</v>
      </c>
      <c r="AC175" s="55">
        <f t="shared" ca="1" si="85"/>
        <v>-121.16193586973196</v>
      </c>
      <c r="AH175" s="42" t="e">
        <f t="shared" si="58"/>
        <v>#REF!</v>
      </c>
      <c r="AI175" s="43" t="str">
        <f>_xll.BInterpol('Base IPCA'!$C$3:$C$14,'Base IPCA'!$E$3:$E$14,AH175,"Cubic","Extrapolate=Linear","MultiX=Average","Skip=True","Sort=True")</f>
        <v>#N/A Invalid Parameter: Interpolation value</v>
      </c>
      <c r="AJ175" s="43" t="str">
        <f ca="1"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0.16855969858105802</v>
      </c>
      <c r="U176" s="16">
        <f t="shared" ca="1" si="88"/>
        <v>26.233371805823325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20.7550200439902</v>
      </c>
      <c r="AA176" s="16">
        <f t="shared" ca="1" si="88"/>
        <v>0</v>
      </c>
      <c r="AB176" s="16">
        <f t="shared" ca="1" si="88"/>
        <v>7.8718515519464018</v>
      </c>
      <c r="AC176" s="55">
        <f t="shared" ref="AC176" ca="1" si="89">SUM(Q176:AB176)</f>
        <v>70.02880310034098</v>
      </c>
      <c r="AH176" s="42" t="e">
        <f t="shared" si="58"/>
        <v>#REF!</v>
      </c>
      <c r="AI176" s="43" t="str">
        <f ca="1">_xll.BInterpol('Base IPCA'!$C$3:$C$14,'Base IPCA'!$E$3:$E$14,AH176,"Cubic","Extrapolate=Linear","MultiX=Average","Skip=True","Sort=True")</f>
        <v>#N/A Invalid Parameter: Interpolation value</v>
      </c>
      <c r="AJ176" s="43" t="str">
        <f>_xll.BInterpol('Base IPCA'!$C$3:$C$14,'Base IPCA'!$D$3:$D$14,AH176,"Cubic","Extrapolate=Linear","MultiX=Average","Skip=True","Sort=True")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-5.6339475475576419</v>
      </c>
      <c r="U177" s="16">
        <f t="shared" ca="1" si="90"/>
        <v>-38.087043276616789</v>
      </c>
      <c r="V177" s="16">
        <f t="shared" ca="1" si="90"/>
        <v>0</v>
      </c>
      <c r="W177" s="16">
        <f t="shared" ca="1" si="90"/>
        <v>-32.859892382103006</v>
      </c>
      <c r="X177" s="16">
        <f t="shared" ca="1" si="90"/>
        <v>1</v>
      </c>
      <c r="Y177" s="16">
        <f t="shared" ca="1" si="90"/>
        <v>0</v>
      </c>
      <c r="Z177" s="16">
        <f t="shared" ca="1" si="90"/>
        <v>-26.246050948774599</v>
      </c>
      <c r="AA177" s="16">
        <f t="shared" ca="1" si="90"/>
        <v>0</v>
      </c>
      <c r="AB177" s="16">
        <f t="shared" ca="1" si="90"/>
        <v>-7.0617924712676796</v>
      </c>
      <c r="AC177" s="55">
        <f t="shared" ca="1" si="85"/>
        <v>-88.888726626319709</v>
      </c>
      <c r="AH177" s="42" t="e">
        <f t="shared" si="58"/>
        <v>#REF!</v>
      </c>
      <c r="AI177" s="43" t="str">
        <f>_xll.BInterpol('Base IPCA'!$C$3:$C$14,'Base IPCA'!$E$3:$E$14,AH177,"Cubic","Extrapolate=Linear","MultiX=Average","Skip=True","Sort=True")</f>
        <v>#N/A Invalid Parameter: Interpolation value</v>
      </c>
      <c r="AJ177" s="43" t="str">
        <f>_xll.BInterpol('Base IPCA'!$C$3:$C$14,'Base IPCA'!$D$3:$D$14,AH177,"Cubic","Extrapolate=Linear","MultiX=Average","Skip=True","Sort=True")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16.999544164122863</v>
      </c>
      <c r="V178" s="16">
        <f t="shared" ca="1" si="91"/>
        <v>0</v>
      </c>
      <c r="W178" s="16">
        <f t="shared" ca="1" si="91"/>
        <v>-8.8760569578397064</v>
      </c>
      <c r="X178" s="16">
        <f t="shared" ca="1" si="91"/>
        <v>0</v>
      </c>
      <c r="Y178" s="16">
        <f t="shared" ca="1" si="91"/>
        <v>0</v>
      </c>
      <c r="Z178" s="16">
        <f t="shared" ca="1" si="91"/>
        <v>2.3354932898729075</v>
      </c>
      <c r="AA178" s="16">
        <f t="shared" ca="1" si="91"/>
        <v>0</v>
      </c>
      <c r="AB178" s="16">
        <f t="shared" ca="1" si="91"/>
        <v>23.964038873464752</v>
      </c>
      <c r="AC178" s="55">
        <f ca="1">SUM(Q178:AB178)</f>
        <v>35.423019369620818</v>
      </c>
      <c r="AH178" s="42" t="e">
        <f t="shared" si="58"/>
        <v>#REF!</v>
      </c>
      <c r="AI178" s="43" t="str">
        <f>_xll.BInterpol('Base IPCA'!$C$3:$C$14,'Base IPCA'!$E$3:$E$14,AH178,"Cubic","Extrapolate=Linear","MultiX=Average","Skip=True","Sort=True")</f>
        <v>#N/A Invalid Parameter: Interpolation value</v>
      </c>
      <c r="AJ178" s="43" t="str">
        <f ca="1">_xll.BInterpol('Base IPCA'!$C$3:$C$14,'Base IPCA'!$D$3:$D$14,AH178,"Cubic","Extrapolate=Linear","MultiX=Average","Skip=True","Sort=True")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16.368239213521072</v>
      </c>
      <c r="V179" s="16">
        <f t="shared" ca="1" si="92"/>
        <v>0</v>
      </c>
      <c r="W179" s="16">
        <f t="shared" ca="1" si="92"/>
        <v>-11.789837596213388</v>
      </c>
      <c r="X179" s="16">
        <f t="shared" ca="1" si="92"/>
        <v>0</v>
      </c>
      <c r="Y179" s="16">
        <f t="shared" ca="1" si="92"/>
        <v>0</v>
      </c>
      <c r="Z179" s="16">
        <f t="shared" ca="1" si="92"/>
        <v>-1.612719121636228</v>
      </c>
      <c r="AA179" s="16">
        <f t="shared" ca="1" si="92"/>
        <v>0</v>
      </c>
      <c r="AB179" s="16">
        <f t="shared" ca="1" si="92"/>
        <v>8.3555562312141909</v>
      </c>
      <c r="AC179" s="55">
        <f t="shared" ref="AC179:AC180" ca="1" si="93">SUM(Q179:AB179)</f>
        <v>12.321238726885646</v>
      </c>
      <c r="AH179" s="42" t="e">
        <f t="shared" si="58"/>
        <v>#REF!</v>
      </c>
      <c r="AI179" s="43" t="str">
        <f>_xll.BInterpol('Base IPCA'!$C$3:$C$14,'Base IPCA'!$E$3:$E$14,AH179,"Cubic","Extrapolate=Linear","MultiX=Average","Skip=True","Sort=True")</f>
        <v>#N/A Invalid Parameter: Interpolation value</v>
      </c>
      <c r="AJ179" s="43" t="str">
        <f ca="1">_xll.BInterpol('Base IPCA'!$C$3:$C$14,'Base IPCA'!$D$3:$D$14,AH179,"Cubic","Extrapolate=Linear","MultiX=Average","Skip=True","Sort=True")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-35.727110461661908</v>
      </c>
      <c r="V180" s="16">
        <f t="shared" ca="1" si="94"/>
        <v>0</v>
      </c>
      <c r="W180" s="16">
        <f t="shared" ca="1" si="94"/>
        <v>-8.3480062673777873</v>
      </c>
      <c r="X180" s="16">
        <f t="shared" ca="1" si="94"/>
        <v>0</v>
      </c>
      <c r="Y180" s="16">
        <f t="shared" ca="1" si="94"/>
        <v>0</v>
      </c>
      <c r="Z180" s="16">
        <f t="shared" ca="1" si="94"/>
        <v>-9.6170661255209566</v>
      </c>
      <c r="AA180" s="16">
        <f t="shared" ca="1" si="94"/>
        <v>0</v>
      </c>
      <c r="AB180" s="16">
        <f t="shared" ca="1" si="94"/>
        <v>-2.3971513767854518</v>
      </c>
      <c r="AC180" s="55">
        <f t="shared" ca="1" si="93"/>
        <v>-56.089334231346101</v>
      </c>
      <c r="AH180" s="42" t="e">
        <f t="shared" si="58"/>
        <v>#REF!</v>
      </c>
      <c r="AI180" s="43" t="str">
        <f ca="1">_xll.BInterpol('Base IPCA'!$C$3:$C$14,'Base IPCA'!$E$3:$E$14,AH180,"Cubic","Extrapolate=Linear","MultiX=Average","Skip=True","Sort=True")</f>
        <v>#N/A Invalid Parameter: Interpolation value</v>
      </c>
      <c r="AJ180" s="43" t="str">
        <f>_xll.BInterpol('Base IPCA'!$C$3:$C$14,'Base IPCA'!$D$3:$D$14,AH180,"Cubic","Extrapolate=Linear","MultiX=Average","Skip=True","Sort=True")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7.0007168208510873</v>
      </c>
      <c r="R181" s="67">
        <f t="shared" ca="1" si="95"/>
        <v>4.9347134359775762</v>
      </c>
      <c r="S181" s="207">
        <f t="shared" ca="1" si="95"/>
        <v>-16.46192925648969</v>
      </c>
      <c r="T181" s="207">
        <f t="shared" ca="1" si="95"/>
        <v>2.5346121510234161</v>
      </c>
      <c r="U181" s="207">
        <f t="shared" ca="1" si="95"/>
        <v>-49.905323851118794</v>
      </c>
      <c r="V181" s="207">
        <f t="shared" ca="1" si="95"/>
        <v>-2.5022944367037874</v>
      </c>
      <c r="W181" s="207">
        <f t="shared" ca="1" si="95"/>
        <v>-64.899393836346817</v>
      </c>
      <c r="X181" s="207">
        <f t="shared" ca="1" si="95"/>
        <v>4.4115788438098686</v>
      </c>
      <c r="Y181" s="207">
        <f t="shared" ca="1" si="95"/>
        <v>0</v>
      </c>
      <c r="Z181" s="207">
        <f t="shared" ca="1" si="95"/>
        <v>-5.5057120376422759</v>
      </c>
      <c r="AA181" s="207">
        <f t="shared" ca="1" si="95"/>
        <v>-0.2581474239630297</v>
      </c>
      <c r="AB181" s="68">
        <f t="shared" ca="1" si="95"/>
        <v>30.692835002706595</v>
      </c>
      <c r="AC181" s="65">
        <f t="shared" ca="1" si="95"/>
        <v>-89.95834458789588</v>
      </c>
      <c r="AH181" s="42" t="e">
        <f t="shared" si="58"/>
        <v>#REF!</v>
      </c>
      <c r="AI181" s="43" t="str">
        <f ca="1">_xll.BInterpol('Base IPCA'!$C$3:$C$14,'Base IPCA'!$E$3:$E$14,AH181,"Cubic","Extrapolate=Linear","MultiX=Average","Skip=True","Sort=True")</f>
        <v>#N/A Invalid Parameter: Interpolation value</v>
      </c>
      <c r="AJ181" s="43" t="str">
        <f>_xll.BInterpol('Base IPCA'!$C$3:$C$14,'Base IPCA'!$D$3:$D$14,AH181,"Cubic","Extrapolate=Linear","MultiX=Average","Skip=True","Sort=True")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>_xll.BInterpol('Base IPCA'!$C$3:$C$14,'Base IPCA'!$E$3:$E$14,AH182,"Cubic","Extrapolate=Linear","MultiX=Average","Skip=True","Sort=True")</f>
        <v>#N/A Invalid Parameter: Interpolation value</v>
      </c>
      <c r="AJ182" s="43" t="str">
        <f ca="1">_xll.BInterpol('Base IPCA'!$C$3:$C$14,'Base IPCA'!$D$3:$D$14,AH182,"Cubic","Extrapolate=Linear","MultiX=Average","Skip=True","Sort=True")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>_xll.BInterpol('Base IPCA'!$C$3:$C$14,'Base IPCA'!$E$3:$E$14,AH183,"Cubic","Extrapolate=Linear","MultiX=Average","Skip=True","Sort=True")</f>
        <v>#N/A Invalid Parameter: Interpolation value</v>
      </c>
      <c r="AJ183" s="43" t="str">
        <f ca="1">_xll.BInterpol('Base IPCA'!$C$3:$C$14,'Base IPCA'!$D$3:$D$14,AH183,"Cubic","Extrapolate=Linear","MultiX=Average","Skip=True","Sort=True")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>_xll.BInterpol('Base IPCA'!$C$3:$C$14,'Base IPCA'!$E$3:$E$14,AH184,"Cubic","Extrapolate=Linear","MultiX=Average","Skip=True","Sort=True")</f>
        <v>#N/A Invalid Parameter: Interpolation value</v>
      </c>
      <c r="AJ184" s="43" t="str">
        <f>_xll.BInterpol('Base IPCA'!$C$3:$C$14,'Base IPCA'!$D$3:$D$14,AH184,"Cubic","Extrapolate=Linear","MultiX=Average","Skip=True","Sort=True")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 ca="1">_xll.BInterpol('Base IPCA'!$C$3:$C$14,'Base IPCA'!$E$3:$E$14,AH185,"Cubic","Extrapolate=Linear","MultiX=Average","Skip=True","Sort=True")</f>
        <v>#N/A Invalid Parameter: Interpolation value</v>
      </c>
      <c r="AJ185" s="43" t="str">
        <f>_xll.BInterpol('Base IPCA'!$C$3:$C$14,'Base IPCA'!$D$3:$D$14,AH185,"Cubic","Extrapolate=Linear","MultiX=Average","Skip=True","Sort=True")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>_xll.BInterpol('Base IPCA'!$C$3:$C$14,'Base IPCA'!$E$3:$E$14,AH186,"Cubic","Extrapolate=Linear","MultiX=Average","Skip=True","Sort=True")</f>
        <v>#N/A Invalid Parameter: Interpolation value</v>
      </c>
      <c r="AJ186" s="43" t="str">
        <f ca="1">_xll.BInterpol('Base IPCA'!$C$3:$C$14,'Base IPCA'!$D$3:$D$14,AH186,"Cubic","Extrapolate=Linear","MultiX=Average","Skip=True","Sort=True")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 ca="1">_xll.BInterpol('Base IPCA'!$C$3:$C$14,'Base IPCA'!$E$3:$E$14,AH187,"Cubic","Extrapolate=Linear","MultiX=Average","Skip=True","Sort=True")</f>
        <v>#N/A Invalid Parameter: Interpolation value</v>
      </c>
      <c r="AJ187" s="43" t="str">
        <f>_xll.BInterpol('Base IPCA'!$C$3:$C$14,'Base IPCA'!$D$3:$D$14,AH187,"Cubic","Extrapolate=Linear","MultiX=Average","Skip=True","Sort=True")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 ca="1">_xll.BInterpol('Base IPCA'!$C$3:$C$14,'Base IPCA'!$E$3:$E$14,AH188,"Cubic","Extrapolate=Linear","MultiX=Average","Skip=True","Sort=True")</f>
        <v>#N/A Invalid Parameter: Interpolation value</v>
      </c>
      <c r="AJ188" s="43" t="str">
        <f ca="1">_xll.BInterpol('Base IPCA'!$C$3:$C$14,'Base IPCA'!$D$3:$D$14,AH188,"Cubic","Extrapolate=Linear","MultiX=Average","Skip=True","Sort=True")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>_xll.BInterpol('Base IPCA'!$C$3:$C$14,'Base IPCA'!$E$3:$E$14,AH189,"Cubic","Extrapolate=Linear","MultiX=Average","Skip=True","Sort=True")</f>
        <v>#N/A Invalid Parameter: Interpolation value</v>
      </c>
      <c r="AJ189" s="43" t="str">
        <f ca="1">_xll.BInterpol('Base IPCA'!$C$3:$C$14,'Base IPCA'!$D$3:$D$14,AH189,"Cubic","Extrapolate=Linear","MultiX=Average","Skip=True","Sort=True")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 ca="1">_xll.BInterpol('Base IPCA'!$C$3:$C$14,'Base IPCA'!$E$3:$E$14,AH190,"Cubic","Extrapolate=Linear","MultiX=Average","Skip=True","Sort=True")</f>
        <v>#N/A Invalid Parameter: Interpolation value</v>
      </c>
      <c r="AJ190" s="43" t="str">
        <f>_xll.BInterpol('Base IPCA'!$C$3:$C$14,'Base IPCA'!$D$3:$D$14,AH190,"Cubic","Extrapolate=Linear","MultiX=Average","Skip=True","Sort=True")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 ca="1">_xll.BInterpol('Base IPCA'!$C$3:$C$14,'Base IPCA'!$E$3:$E$14,AH191,"Cubic","Extrapolate=Linear","MultiX=Average","Skip=True","Sort=True")</f>
        <v>#N/A Invalid Parameter: Interpolation value</v>
      </c>
      <c r="AJ191" s="43" t="str">
        <f ca="1">_xll.BInterpol('Base IPCA'!$C$3:$C$14,'Base IPCA'!$D$3:$D$14,AH191,"Cubic","Extrapolate=Linear","MultiX=Average","Skip=True","Sort=True")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>_xll.BInterpol('Base IPCA'!$C$3:$C$14,'Base IPCA'!$E$3:$E$14,AH192,"Cubic","Extrapolate=Linear","MultiX=Average","Skip=True","Sort=True")</f>
        <v>#N/A Invalid Parameter: Interpolation value</v>
      </c>
      <c r="AJ192" s="43" t="str">
        <f ca="1"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>_xll.BInterpol('Base IPCA'!$C$3:$C$14,'Base IPCA'!$E$3:$E$14,AH193,"Cubic","Extrapolate=Linear","MultiX=Average","Skip=True","Sort=True")</f>
        <v>#N/A Invalid Parameter: Interpolation value</v>
      </c>
      <c r="AJ193" s="43" t="str">
        <f ca="1"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>_xll.BInterpol('Base IPCA'!$C$3:$C$14,'Base IPCA'!$E$3:$E$14,AH194,"Cubic","Extrapolate=Linear","MultiX=Average","Skip=True","Sort=True")</f>
        <v>#N/A Invalid Parameter: Interpolation value</v>
      </c>
      <c r="AJ194" s="43" t="str">
        <f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 ca="1">_xll.BInterpol('Base IPCA'!$C$3:$C$14,'Base IPCA'!$E$3:$E$14,AH195,"Cubic","Extrapolate=Linear","MultiX=Average","Skip=True","Sort=True")</f>
        <v>#N/A Invalid Parameter: Interpolation value</v>
      </c>
      <c r="AJ195" s="43" t="str">
        <f ca="1"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>_xll.BInterpol('Base IPCA'!$C$3:$C$14,'Base IPCA'!$E$3:$E$14,AH196,"Cubic","Extrapolate=Linear","MultiX=Average","Skip=True","Sort=True")</f>
        <v>#N/A Invalid Parameter: Interpolation value</v>
      </c>
      <c r="AJ196" s="43" t="str">
        <f ca="1"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 ca="1">_xll.BInterpol('Base IPCA'!$C$3:$C$14,'Base IPCA'!$E$3:$E$14,AH197,"Cubic","Extrapolate=Linear","MultiX=Average","Skip=True","Sort=True")</f>
        <v>#N/A Invalid Parameter: Interpolation value</v>
      </c>
      <c r="AJ197" s="43" t="str">
        <f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>_xll.BInterpol('Base IPCA'!$C$3:$C$14,'Base IPCA'!$E$3:$E$14,AH198,"Cubic","Extrapolate=Linear","MultiX=Average","Skip=True","Sort=True")</f>
        <v>#N/A Invalid Parameter: Interpolation value</v>
      </c>
      <c r="AJ198" s="43" t="str">
        <f ca="1"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 ca="1">_xll.BInterpol('Base IPCA'!$C$3:$C$14,'Base IPCA'!$E$3:$E$14,AH199,"Cubic","Extrapolate=Linear","MultiX=Average","Skip=True","Sort=True")</f>
        <v>#N/A Invalid Parameter: Interpolation value</v>
      </c>
      <c r="AJ199" s="43" t="str">
        <f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>_xll.BInterpol('Base IPCA'!$C$3:$C$14,'Base IPCA'!$E$3:$E$14,AH200,"Cubic","Extrapolate=Linear","MultiX=Average","Skip=True","Sort=True")</f>
        <v>#N/A Invalid Parameter: Interpolation value</v>
      </c>
      <c r="AJ200" s="43" t="str">
        <f ca="1"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>_xll.BInterpol('Base IPCA'!$C$3:$C$14,'Base IPCA'!$E$3:$E$14,AH201,"Cubic","Extrapolate=Linear","MultiX=Average","Skip=True","Sort=True")</f>
        <v>#N/A Invalid Parameter: Interpolation value</v>
      </c>
      <c r="AJ201" s="43" t="str">
        <f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>_xll.BInterpol('Base IPCA'!$C$3:$C$14,'Base IPCA'!$E$3:$E$14,AH202,"Cubic","Extrapolate=Linear","MultiX=Average","Skip=True","Sort=True")</f>
        <v>#N/A Invalid Parameter: Interpolation value</v>
      </c>
      <c r="AJ202" s="43" t="str">
        <f ca="1"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 ca="1">_xll.BInterpol('Base IPCA'!$C$3:$C$14,'Base IPCA'!$E$3:$E$14,AH203,"Cubic","Extrapolate=Linear","MultiX=Average","Skip=True","Sort=True")</f>
        <v>#N/A Invalid Parameter: Interpolation value</v>
      </c>
      <c r="AJ203" s="43" t="str">
        <f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 ca="1">_xll.BInterpol('Base IPCA'!$C$3:$C$14,'Base IPCA'!$E$3:$E$14,AH204,"Cubic","Extrapolate=Linear","MultiX=Average","Skip=True","Sort=True")</f>
        <v>#N/A Invalid Parameter: Interpolation value</v>
      </c>
      <c r="AJ204" s="43" t="str">
        <f ca="1"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>_xll.BInterpol('Base IPCA'!$C$3:$C$14,'Base IPCA'!$E$3:$E$14,AH205,"Cubic","Extrapolate=Linear","MultiX=Average","Skip=True","Sort=True")</f>
        <v>#N/A Invalid Parameter: Interpolation value</v>
      </c>
      <c r="AJ205" s="43" t="str">
        <f ca="1"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 ca="1">_xll.BInterpol('Base IPCA'!$C$3:$C$14,'Base IPCA'!$E$3:$E$14,AH206,"Cubic","Extrapolate=Linear","MultiX=Average","Skip=True","Sort=True")</f>
        <v>#N/A Invalid Parameter: Interpolation value</v>
      </c>
      <c r="AJ206" s="43" t="str">
        <f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 ca="1">_xll.BInterpol('Base IPCA'!$C$3:$C$14,'Base IPCA'!$E$3:$E$14,AH207,"Cubic","Extrapolate=Linear","MultiX=Average","Skip=True","Sort=True")</f>
        <v>#N/A Invalid Parameter: Interpolation value</v>
      </c>
      <c r="AJ207" s="43" t="str">
        <f ca="1"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>_xll.BInterpol('Base IPCA'!$C$3:$C$14,'Base IPCA'!$E$3:$E$14,AH208,"Cubic","Extrapolate=Linear","MultiX=Average","Skip=True","Sort=True")</f>
        <v>#N/A Invalid Parameter: Interpolation value</v>
      </c>
      <c r="AJ208" s="43" t="str">
        <f ca="1"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>_xll.BInterpol('Base IPCA'!$C$3:$C$14,'Base IPCA'!$E$3:$E$14,AH209,"Cubic","Extrapolate=Linear","MultiX=Average","Skip=True","Sort=True")</f>
        <v>#N/A Invalid Parameter: Interpolation value</v>
      </c>
      <c r="AJ209" s="43" t="str">
        <f ca="1"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>_xll.BInterpol('Base IPCA'!$C$3:$C$14,'Base IPCA'!$E$3:$E$14,AH210,"Cubic","Extrapolate=Linear","MultiX=Average","Skip=True","Sort=True")</f>
        <v>#N/A Invalid Parameter: Interpolation value</v>
      </c>
      <c r="AJ210" s="43" t="str">
        <f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 ca="1">_xll.BInterpol('Base IPCA'!$C$3:$C$14,'Base IPCA'!$E$3:$E$14,AH211,"Cubic","Extrapolate=Linear","MultiX=Average","Skip=True","Sort=True")</f>
        <v>#N/A Invalid Parameter: Interpolation value</v>
      </c>
      <c r="AJ211" s="43" t="str">
        <f ca="1"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>_xll.BInterpol('Base IPCA'!$C$3:$C$14,'Base IPCA'!$E$3:$E$14,AH212,"Cubic","Extrapolate=Linear","MultiX=Average","Skip=True","Sort=True")</f>
        <v>#N/A Invalid Parameter: Interpolation value</v>
      </c>
      <c r="AJ212" s="43" t="str">
        <f ca="1"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 ca="1">_xll.BInterpol('Base IPCA'!$C$3:$C$14,'Base IPCA'!$E$3:$E$14,AH213,"Cubic","Extrapolate=Linear","MultiX=Average","Skip=True","Sort=True")</f>
        <v>#N/A Invalid Parameter: Interpolation value</v>
      </c>
      <c r="AJ213" s="43" t="str">
        <f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>_xll.BInterpol('Base IPCA'!$C$3:$C$14,'Base IPCA'!$E$3:$E$14,AH214,"Cubic","Extrapolate=Linear","MultiX=Average","Skip=True","Sort=True")</f>
        <v>#N/A Invalid Parameter: Interpolation value</v>
      </c>
      <c r="AJ214" s="43" t="str">
        <f ca="1"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 ca="1">_xll.BInterpol('Base IPCA'!$C$3:$C$14,'Base IPCA'!$E$3:$E$14,AH215,"Cubic","Extrapolate=Linear","MultiX=Average","Skip=True","Sort=True")</f>
        <v>#N/A Invalid Parameter: Interpolation value</v>
      </c>
      <c r="AJ215" s="43" t="str">
        <f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>_xll.BInterpol('Base IPCA'!$C$3:$C$14,'Base IPCA'!$E$3:$E$14,AH216,"Cubic","Extrapolate=Linear","MultiX=Average","Skip=True","Sort=True")</f>
        <v>#N/A Invalid Parameter: Interpolation value</v>
      </c>
      <c r="AJ216" s="43" t="str">
        <f ca="1"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>_xll.BInterpol('Base IPCA'!$C$3:$C$14,'Base IPCA'!$E$3:$E$14,AH217,"Cubic","Extrapolate=Linear","MultiX=Average","Skip=True","Sort=True")</f>
        <v>#N/A Invalid Parameter: Interpolation value</v>
      </c>
      <c r="AJ217" s="43" t="str">
        <f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>_xll.BInterpol('Base IPCA'!$C$3:$C$14,'Base IPCA'!$E$3:$E$14,AH218,"Cubic","Extrapolate=Linear","MultiX=Average","Skip=True","Sort=True")</f>
        <v>#N/A Invalid Parameter: Interpolation value</v>
      </c>
      <c r="AJ218" s="43" t="str">
        <f ca="1"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 ca="1">_xll.BInterpol('Base IPCA'!$C$3:$C$14,'Base IPCA'!$E$3:$E$14,AH219,"Cubic","Extrapolate=Linear","MultiX=Average","Skip=True","Sort=True")</f>
        <v>#N/A Invalid Parameter: Interpolation value</v>
      </c>
      <c r="AJ219" s="43" t="str">
        <f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 ca="1">_xll.BInterpol('Base IPCA'!$C$3:$C$14,'Base IPCA'!$E$3:$E$14,AH220,"Cubic","Extrapolate=Linear","MultiX=Average","Skip=True","Sort=True")</f>
        <v>#N/A Invalid Parameter: Interpolation value</v>
      </c>
      <c r="AJ220" s="43" t="str">
        <f ca="1"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>_xll.BInterpol('Base IPCA'!$C$3:$C$14,'Base IPCA'!$E$3:$E$14,AH221,"Cubic","Extrapolate=Linear","MultiX=Average","Skip=True","Sort=True")</f>
        <v>#N/A Invalid Parameter: Interpolation value</v>
      </c>
      <c r="AJ221" s="43" t="str">
        <f ca="1"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 ca="1">_xll.BInterpol('Base IPCA'!$C$3:$C$14,'Base IPCA'!$E$3:$E$14,AH222,"Cubic","Extrapolate=Linear","MultiX=Average","Skip=True","Sort=True")</f>
        <v>#N/A Invalid Parameter: Interpolation value</v>
      </c>
      <c r="AJ222" s="43" t="str">
        <f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 ca="1">_xll.BInterpol('Base IPCA'!$C$3:$C$14,'Base IPCA'!$E$3:$E$14,AH223,"Cubic","Extrapolate=Linear","MultiX=Average","Skip=True","Sort=True")</f>
        <v>#N/A Invalid Parameter: Interpolation value</v>
      </c>
      <c r="AJ223" s="43" t="str">
        <f ca="1"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>_xll.BInterpol('Base IPCA'!$C$3:$C$14,'Base IPCA'!$E$3:$E$14,AH224,"Cubic","Extrapolate=Linear","MultiX=Average","Skip=True","Sort=True")</f>
        <v>#N/A Invalid Parameter: Interpolation value</v>
      </c>
      <c r="AJ224" s="43" t="str">
        <f ca="1"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>_xll.BInterpol('Base IPCA'!$C$3:$C$14,'Base IPCA'!$E$3:$E$14,AH225,"Cubic","Extrapolate=Linear","MultiX=Average","Skip=True","Sort=True")</f>
        <v>#N/A Invalid Parameter: Interpolation value</v>
      </c>
      <c r="AJ225" s="43" t="str">
        <f ca="1"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>_xll.BInterpol('Base IPCA'!$C$3:$C$14,'Base IPCA'!$E$3:$E$14,AH226,"Cubic","Extrapolate=Linear","MultiX=Average","Skip=True","Sort=True")</f>
        <v>#N/A Invalid Parameter: Interpolation value</v>
      </c>
      <c r="AJ226" s="43" t="str">
        <f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 ca="1">_xll.BInterpol('Base IPCA'!$C$3:$C$14,'Base IPCA'!$E$3:$E$14,AH227,"Cubic","Extrapolate=Linear","MultiX=Average","Skip=True","Sort=True")</f>
        <v>#N/A Invalid Parameter: Interpolation value</v>
      </c>
      <c r="AJ227" s="43" t="str">
        <f ca="1"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>_xll.BInterpol('Base IPCA'!$C$3:$C$14,'Base IPCA'!$E$3:$E$14,AH228,"Cubic","Extrapolate=Linear","MultiX=Average","Skip=True","Sort=True")</f>
        <v>#N/A Invalid Parameter: Interpolation value</v>
      </c>
      <c r="AJ228" s="43" t="str">
        <f ca="1"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 ca="1">_xll.BInterpol('Base IPCA'!$C$3:$C$14,'Base IPCA'!$E$3:$E$14,AH229,"Cubic","Extrapolate=Linear","MultiX=Average","Skip=True","Sort=True")</f>
        <v>#N/A Invalid Parameter: Interpolation value</v>
      </c>
      <c r="AJ229" s="43" t="str">
        <f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>_xll.BInterpol('Base IPCA'!$C$3:$C$14,'Base IPCA'!$E$3:$E$14,AH230,"Cubic","Extrapolate=Linear","MultiX=Average","Skip=True","Sort=True")</f>
        <v>#N/A Invalid Parameter: Interpolation value</v>
      </c>
      <c r="AJ230" s="43" t="str">
        <f ca="1"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 ca="1">_xll.BInterpol('Base IPCA'!$C$3:$C$14,'Base IPCA'!$E$3:$E$14,AH231,"Cubic","Extrapolate=Linear","MultiX=Average","Skip=True","Sort=True")</f>
        <v>#N/A Invalid Parameter: Interpolation value</v>
      </c>
      <c r="AJ231" s="43" t="str">
        <f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>_xll.BInterpol('Base IPCA'!$C$3:$C$14,'Base IPCA'!$E$3:$E$14,AH232,"Cubic","Extrapolate=Linear","MultiX=Average","Skip=True","Sort=True")</f>
        <v>#N/A Invalid Parameter: Interpolation value</v>
      </c>
      <c r="AJ232" s="43" t="str">
        <f ca="1"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>_xll.BInterpol('Base IPCA'!$C$3:$C$14,'Base IPCA'!$E$3:$E$14,AH233,"Cubic","Extrapolate=Linear","MultiX=Average","Skip=True","Sort=True")</f>
        <v>#N/A Invalid Parameter: Interpolation value</v>
      </c>
      <c r="AJ233" s="43" t="str">
        <f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>_xll.BInterpol('Base IPCA'!$C$3:$C$14,'Base IPCA'!$E$3:$E$14,AH234,"Cubic","Extrapolate=Linear","MultiX=Average","Skip=True","Sort=True")</f>
        <v>#N/A Invalid Parameter: Interpolation value</v>
      </c>
      <c r="AJ234" s="43" t="str">
        <f ca="1"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 ca="1">_xll.BInterpol('Base IPCA'!$C$3:$C$14,'Base IPCA'!$E$3:$E$14,AH235,"Cubic","Extrapolate=Linear","MultiX=Average","Skip=True","Sort=True")</f>
        <v>#N/A Invalid Parameter: Interpolation value</v>
      </c>
      <c r="AJ235" s="43" t="str">
        <f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 ca="1">_xll.BInterpol('Base IPCA'!$C$3:$C$14,'Base IPCA'!$E$3:$E$14,AH236,"Cubic","Extrapolate=Linear","MultiX=Average","Skip=True","Sort=True")</f>
        <v>#N/A Invalid Parameter: Interpolation value</v>
      </c>
      <c r="AJ236" s="43" t="str">
        <f ca="1"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>_xll.BInterpol('Base IPCA'!$C$3:$C$14,'Base IPCA'!$E$3:$E$14,AH237,"Cubic","Extrapolate=Linear","MultiX=Average","Skip=True","Sort=True")</f>
        <v>#N/A Invalid Parameter: Interpolation value</v>
      </c>
      <c r="AJ237" s="43" t="str">
        <f ca="1"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 ca="1">_xll.BInterpol('Base IPCA'!$C$3:$C$14,'Base IPCA'!$E$3:$E$14,AH238,"Cubic","Extrapolate=Linear","MultiX=Average","Skip=True","Sort=True")</f>
        <v>#N/A Invalid Parameter: Interpolation value</v>
      </c>
      <c r="AJ238" s="43" t="str">
        <f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 ca="1">_xll.BInterpol('Base IPCA'!$C$3:$C$14,'Base IPCA'!$E$3:$E$14,AH239,"Cubic","Extrapolate=Linear","MultiX=Average","Skip=True","Sort=True")</f>
        <v>#N/A Invalid Parameter: Interpolation value</v>
      </c>
      <c r="AJ239" s="43" t="str">
        <f ca="1"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>_xll.BInterpol('Base IPCA'!$C$3:$C$14,'Base IPCA'!$E$3:$E$14,AH240,"Cubic","Extrapolate=Linear","MultiX=Average","Skip=True","Sort=True")</f>
        <v>#N/A Invalid Parameter: Interpolation value</v>
      </c>
      <c r="AJ240" s="43" t="str">
        <f ca="1"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>_xll.BInterpol('Base IPCA'!$C$3:$C$14,'Base IPCA'!$E$3:$E$14,AH241,"Cubic","Extrapolate=Linear","MultiX=Average","Skip=True","Sort=True")</f>
        <v>#N/A Invalid Parameter: Interpolation value</v>
      </c>
      <c r="AJ241" s="43" t="str">
        <f ca="1"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>_xll.BInterpol('Base IPCA'!$C$3:$C$14,'Base IPCA'!$E$3:$E$14,AH242,"Cubic","Extrapolate=Linear","MultiX=Average","Skip=True","Sort=True")</f>
        <v>#N/A Invalid Parameter: Interpolation value</v>
      </c>
      <c r="AJ242" s="43" t="str">
        <f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 ca="1">_xll.BInterpol('Base IPCA'!$C$3:$C$14,'Base IPCA'!$E$3:$E$14,AH243,"Cubic","Extrapolate=Linear","MultiX=Average","Skip=True","Sort=True")</f>
        <v>#N/A Invalid Parameter: Interpolation value</v>
      </c>
      <c r="AJ243" s="43" t="str">
        <f ca="1"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>_xll.BInterpol('Base IPCA'!$C$3:$C$14,'Base IPCA'!$E$3:$E$14,AH244,"Cubic","Extrapolate=Linear","MultiX=Average","Skip=True","Sort=True")</f>
        <v>#N/A Invalid Parameter: Interpolation value</v>
      </c>
      <c r="AJ244" s="43" t="str">
        <f ca="1"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>_xll.BInterpol('Base IPCA'!$C$3:$C$14,'Base IPCA'!$E$3:$E$14,AH245,"Cubic","Extrapolate=Linear","MultiX=Average","Skip=True","Sort=True")</f>
        <v>#N/A Invalid Parameter: Interpolation value</v>
      </c>
      <c r="AJ245" s="43" t="str">
        <f ca="1"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 ca="1">_xll.BInterpol('Base IPCA'!$C$3:$C$14,'Base IPCA'!$E$3:$E$14,AH246,"Cubic","Extrapolate=Linear","MultiX=Average","Skip=True","Sort=True")</f>
        <v>#N/A Invalid Parameter: Interpolation value</v>
      </c>
      <c r="AJ246" s="43" t="str">
        <f ca="1"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 ca="1">_xll.BInterpol('Base IPCA'!$C$3:$C$14,'Base IPCA'!$E$3:$E$14,AH247,"Cubic","Extrapolate=Linear","MultiX=Average","Skip=True","Sort=True")</f>
        <v>#N/A Invalid Parameter: Interpolation value</v>
      </c>
      <c r="AJ247" s="43" t="str">
        <f ca="1"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>_xll.BInterpol('Base IPCA'!$C$3:$C$14,'Base IPCA'!$E$3:$E$14,AH248,"Cubic","Extrapolate=Linear","MultiX=Average","Skip=True","Sort=True")</f>
        <v>#N/A Invalid Parameter: Interpolation value</v>
      </c>
      <c r="AJ248" s="43" t="str">
        <f ca="1"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 ca="1">_xll.BInterpol('Base IPCA'!$C$3:$C$14,'Base IPCA'!$E$3:$E$14,AH249,"Cubic","Extrapolate=Linear","MultiX=Average","Skip=True","Sort=True")</f>
        <v>#N/A Invalid Parameter: Interpolation value</v>
      </c>
      <c r="AJ249" s="43" t="str">
        <f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 ca="1">_xll.BInterpol('Base IPCA'!$C$3:$C$14,'Base IPCA'!$E$3:$E$14,AH250,"Cubic","Extrapolate=Linear","MultiX=Average","Skip=True","Sort=True")</f>
        <v>#N/A Invalid Parameter: Interpolation value</v>
      </c>
      <c r="AJ250" s="43" t="str">
        <f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 ca="1">_xll.BInterpol('Base IPCA'!$C$3:$C$14,'Base IPCA'!$E$3:$E$14,AH251,"Cubic","Extrapolate=Linear","MultiX=Average","Skip=True","Sort=True")</f>
        <v>#N/A Invalid Parameter: Interpolation value</v>
      </c>
      <c r="AJ251" s="43" t="str">
        <f ca="1"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>_xll.BInterpol('Base IPCA'!$C$3:$C$14,'Base IPCA'!$E$3:$E$14,AH252,"Cubic","Extrapolate=Linear","MultiX=Average","Skip=True","Sort=True")</f>
        <v>#N/A Invalid Parameter: Interpolation value</v>
      </c>
      <c r="AJ252" s="43" t="str">
        <f ca="1"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>_xll.BInterpol('Base IPCA'!$C$3:$C$14,'Base IPCA'!$E$3:$E$14,AH253,"Cubic","Extrapolate=Linear","MultiX=Average","Skip=True","Sort=True")</f>
        <v>#N/A Invalid Parameter: Interpolation value</v>
      </c>
      <c r="AJ253" s="43" t="str">
        <f ca="1"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 ca="1">_xll.BInterpol('Base IPCA'!$C$3:$C$14,'Base IPCA'!$E$3:$E$14,AH254,"Cubic","Extrapolate=Linear","MultiX=Average","Skip=True","Sort=True")</f>
        <v>#N/A Invalid Parameter: Interpolation value</v>
      </c>
      <c r="AJ254" s="43" t="str">
        <f ca="1"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 ca="1">_xll.BInterpol('Base IPCA'!$C$3:$C$14,'Base IPCA'!$E$3:$E$14,AH255,"Cubic","Extrapolate=Linear","MultiX=Average","Skip=True","Sort=True")</f>
        <v>#N/A Invalid Parameter: Interpolation value</v>
      </c>
      <c r="AJ255" s="43" t="str">
        <f ca="1"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>_xll.BInterpol('Base IPCA'!$C$3:$C$14,'Base IPCA'!$E$3:$E$14,AH256,"Cubic","Extrapolate=Linear","MultiX=Average","Skip=True","Sort=True")</f>
        <v>#N/A Invalid Parameter: Interpolation value</v>
      </c>
      <c r="AJ256" s="43" t="str">
        <f ca="1"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 ca="1">_xll.BInterpol('Base IPCA'!$C$3:$C$14,'Base IPCA'!$E$3:$E$14,AH257,"Cubic","Extrapolate=Linear","MultiX=Average","Skip=True","Sort=True")</f>
        <v>#N/A Invalid Parameter: Interpolation value</v>
      </c>
      <c r="AJ257" s="43" t="str">
        <f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 ca="1">_xll.BInterpol('Base IPCA'!$C$3:$C$14,'Base IPCA'!$E$3:$E$14,AH258,"Cubic","Extrapolate=Linear","MultiX=Average","Skip=True","Sort=True")</f>
        <v>#N/A Invalid Parameter: Interpolation value</v>
      </c>
      <c r="AJ258" s="43" t="str">
        <f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 ca="1">_xll.BInterpol('Base IPCA'!$C$3:$C$14,'Base IPCA'!$E$3:$E$14,AH259,"Cubic","Extrapolate=Linear","MultiX=Average","Skip=True","Sort=True")</f>
        <v>#N/A Invalid Parameter: Interpolation value</v>
      </c>
      <c r="AJ259" s="43" t="str">
        <f ca="1"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>_xll.BInterpol('Base IPCA'!$C$3:$C$14,'Base IPCA'!$E$3:$E$14,AH260,"Cubic","Extrapolate=Linear","MultiX=Average","Skip=True","Sort=True")</f>
        <v>#N/A Invalid Parameter: Interpolation value</v>
      </c>
      <c r="AJ260" s="43" t="str">
        <f ca="1"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>_xll.BInterpol('Base IPCA'!$C$3:$C$14,'Base IPCA'!$E$3:$E$14,AH261,"Cubic","Extrapolate=Linear","MultiX=Average","Skip=True","Sort=True")</f>
        <v>#N/A Invalid Parameter: Interpolation value</v>
      </c>
      <c r="AJ261" s="43" t="str">
        <f ca="1"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 ca="1">_xll.BInterpol('Base IPCA'!$C$3:$C$14,'Base IPCA'!$E$3:$E$14,AH262,"Cubic","Extrapolate=Linear","MultiX=Average","Skip=True","Sort=True")</f>
        <v>#N/A Invalid Parameter: Interpolation value</v>
      </c>
      <c r="AJ262" s="43" t="str">
        <f ca="1"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 ca="1">_xll.BInterpol('Base IPCA'!$C$3:$C$14,'Base IPCA'!$E$3:$E$14,AH263,"Cubic","Extrapolate=Linear","MultiX=Average","Skip=True","Sort=True")</f>
        <v>#N/A Invalid Parameter: Interpolation value</v>
      </c>
      <c r="AJ263" s="43" t="str">
        <f ca="1"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>_xll.BInterpol('Base IPCA'!$C$3:$C$14,'Base IPCA'!$E$3:$E$14,AH264,"Cubic","Extrapolate=Linear","MultiX=Average","Skip=True","Sort=True")</f>
        <v>#N/A Invalid Parameter: Interpolation value</v>
      </c>
      <c r="AJ264" s="43" t="str">
        <f ca="1"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 ca="1">_xll.BInterpol('Base IPCA'!$C$3:$C$14,'Base IPCA'!$E$3:$E$14,AH265,"Cubic","Extrapolate=Linear","MultiX=Average","Skip=True","Sort=True")</f>
        <v>#N/A Invalid Parameter: Interpolation value</v>
      </c>
      <c r="AJ265" s="43" t="str">
        <f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 ca="1">_xll.BInterpol('Base IPCA'!$C$3:$C$14,'Base IPCA'!$E$3:$E$14,AH266,"Cubic","Extrapolate=Linear","MultiX=Average","Skip=True","Sort=True")</f>
        <v>#N/A Invalid Parameter: Interpolation value</v>
      </c>
      <c r="AJ266" s="43" t="str">
        <f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 ca="1">_xll.BInterpol('Base IPCA'!$C$3:$C$14,'Base IPCA'!$E$3:$E$14,AH267,"Cubic","Extrapolate=Linear","MultiX=Average","Skip=True","Sort=True")</f>
        <v>#N/A Invalid Parameter: Interpolation value</v>
      </c>
      <c r="AJ267" s="43" t="str">
        <f ca="1"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>_xll.BInterpol('Base IPCA'!$C$3:$C$14,'Base IPCA'!$E$3:$E$14,AH268,"Cubic","Extrapolate=Linear","MultiX=Average","Skip=True","Sort=True")</f>
        <v>#N/A Invalid Parameter: Interpolation value</v>
      </c>
      <c r="AJ268" s="43" t="str">
        <f ca="1"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>_xll.BInterpol('Base IPCA'!$C$3:$C$14,'Base IPCA'!$E$3:$E$14,AH269,"Cubic","Extrapolate=Linear","MultiX=Average","Skip=True","Sort=True")</f>
        <v>#N/A Invalid Parameter: Interpolation value</v>
      </c>
      <c r="AJ269" s="43" t="str">
        <f ca="1"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 ca="1">_xll.BInterpol('Base IPCA'!$C$3:$C$14,'Base IPCA'!$E$3:$E$14,AH270,"Cubic","Extrapolate=Linear","MultiX=Average","Skip=True","Sort=True")</f>
        <v>#N/A Invalid Parameter: Interpolation value</v>
      </c>
      <c r="AJ270" s="43" t="str">
        <f ca="1"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 ca="1">_xll.BInterpol('Base IPCA'!$C$3:$C$14,'Base IPCA'!$E$3:$E$14,AH271,"Cubic","Extrapolate=Linear","MultiX=Average","Skip=True","Sort=True")</f>
        <v>#N/A Invalid Parameter: Interpolation value</v>
      </c>
      <c r="AJ271" s="43" t="str">
        <f ca="1"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>_xll.BInterpol('Base IPCA'!$C$3:$C$14,'Base IPCA'!$E$3:$E$14,AH272,"Cubic","Extrapolate=Linear","MultiX=Average","Skip=True","Sort=True")</f>
        <v>#N/A Invalid Parameter: Interpolation value</v>
      </c>
      <c r="AJ272" s="43" t="str">
        <f ca="1"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 ca="1">_xll.BInterpol('Base IPCA'!$C$3:$C$14,'Base IPCA'!$E$3:$E$14,AH273,"Cubic","Extrapolate=Linear","MultiX=Average","Skip=True","Sort=True")</f>
        <v>#N/A Invalid Parameter: Interpolation value</v>
      </c>
      <c r="AJ273" s="43" t="str">
        <f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 ca="1">_xll.BInterpol('Base IPCA'!$C$3:$C$14,'Base IPCA'!$E$3:$E$14,AH274,"Cubic","Extrapolate=Linear","MultiX=Average","Skip=True","Sort=True")</f>
        <v>#N/A Invalid Parameter: Interpolation value</v>
      </c>
      <c r="AJ274" s="43" t="str">
        <f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 ca="1">_xll.BInterpol('Base IPCA'!$C$3:$C$14,'Base IPCA'!$E$3:$E$14,AH275,"Cubic","Extrapolate=Linear","MultiX=Average","Skip=True","Sort=True")</f>
        <v>#N/A Invalid Parameter: Interpolation value</v>
      </c>
      <c r="AJ275" s="43" t="str">
        <f ca="1"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>_xll.BInterpol('Base IPCA'!$C$3:$C$14,'Base IPCA'!$E$3:$E$14,AH276,"Cubic","Extrapolate=Linear","MultiX=Average","Skip=True","Sort=True")</f>
        <v>#N/A Invalid Parameter: Interpolation value</v>
      </c>
      <c r="AJ276" s="43" t="str">
        <f ca="1"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>_xll.BInterpol('Base IPCA'!$C$3:$C$14,'Base IPCA'!$E$3:$E$14,AH277,"Cubic","Extrapolate=Linear","MultiX=Average","Skip=True","Sort=True")</f>
        <v>#N/A Invalid Parameter: Interpolation value</v>
      </c>
      <c r="AJ277" s="43" t="str">
        <f ca="1"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 ca="1">_xll.BInterpol('Base IPCA'!$C$3:$C$14,'Base IPCA'!$E$3:$E$14,AH278,"Cubic","Extrapolate=Linear","MultiX=Average","Skip=True","Sort=True")</f>
        <v>#N/A Invalid Parameter: Interpolation value</v>
      </c>
      <c r="AJ278" s="43" t="str">
        <f ca="1"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 ca="1">_xll.BInterpol('Base IPCA'!$C$3:$C$14,'Base IPCA'!$E$3:$E$14,AH279,"Cubic","Extrapolate=Linear","MultiX=Average","Skip=True","Sort=True")</f>
        <v>#N/A Invalid Parameter: Interpolation value</v>
      </c>
      <c r="AJ279" s="43" t="str">
        <f ca="1"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>_xll.BInterpol('Base IPCA'!$C$3:$C$14,'Base IPCA'!$E$3:$E$14,AH280,"Cubic","Extrapolate=Linear","MultiX=Average","Skip=True","Sort=True")</f>
        <v>#N/A Invalid Parameter: Interpolation value</v>
      </c>
      <c r="AJ280" s="43" t="str">
        <f ca="1"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 ca="1">_xll.BInterpol('Base IPCA'!$C$3:$C$14,'Base IPCA'!$E$3:$E$14,AH281,"Cubic","Extrapolate=Linear","MultiX=Average","Skip=True","Sort=True")</f>
        <v>#N/A Invalid Parameter: Interpolation value</v>
      </c>
      <c r="AJ281" s="43" t="str">
        <f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 ca="1">_xll.BInterpol('Base IPCA'!$C$3:$C$14,'Base IPCA'!$E$3:$E$14,AH282,"Cubic","Extrapolate=Linear","MultiX=Average","Skip=True","Sort=True")</f>
        <v>#N/A Invalid Parameter: Interpolation value</v>
      </c>
      <c r="AJ282" s="43" t="str">
        <f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 ca="1">_xll.BInterpol('Base IPCA'!$C$3:$C$14,'Base IPCA'!$E$3:$E$14,AH283,"Cubic","Extrapolate=Linear","MultiX=Average","Skip=True","Sort=True")</f>
        <v>#N/A Invalid Parameter: Interpolation value</v>
      </c>
      <c r="AJ283" s="43" t="str">
        <f ca="1"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>_xll.BInterpol('Base IPCA'!$C$3:$C$14,'Base IPCA'!$E$3:$E$14,AH284,"Cubic","Extrapolate=Linear","MultiX=Average","Skip=True","Sort=True")</f>
        <v>#N/A Invalid Parameter: Interpolation value</v>
      </c>
      <c r="AJ284" s="43" t="str">
        <f ca="1"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>_xll.BInterpol('Base IPCA'!$C$3:$C$14,'Base IPCA'!$E$3:$E$14,AH285,"Cubic","Extrapolate=Linear","MultiX=Average","Skip=True","Sort=True")</f>
        <v>#N/A Invalid Parameter: Interpolation value</v>
      </c>
      <c r="AJ285" s="43" t="str">
        <f ca="1"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 ca="1">_xll.BInterpol('Base IPCA'!$C$3:$C$14,'Base IPCA'!$E$3:$E$14,AH286,"Cubic","Extrapolate=Linear","MultiX=Average","Skip=True","Sort=True")</f>
        <v>#N/A Invalid Parameter: Interpolation value</v>
      </c>
      <c r="AJ286" s="43" t="str">
        <f ca="1"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 ca="1">_xll.BInterpol('Base IPCA'!$C$3:$C$14,'Base IPCA'!$E$3:$E$14,AH287,"Cubic","Extrapolate=Linear","MultiX=Average","Skip=True","Sort=True")</f>
        <v>#N/A Invalid Parameter: Interpolation value</v>
      </c>
      <c r="AJ287" s="43" t="str">
        <f ca="1"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>_xll.BInterpol('Base IPCA'!$C$3:$C$14,'Base IPCA'!$E$3:$E$14,AH288,"Cubic","Extrapolate=Linear","MultiX=Average","Skip=True","Sort=True")</f>
        <v>#N/A Invalid Parameter: Interpolation value</v>
      </c>
      <c r="AJ288" s="43" t="str">
        <f ca="1"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 ca="1">_xll.BInterpol('Base IPCA'!$C$3:$C$14,'Base IPCA'!$E$3:$E$14,AH289,"Cubic","Extrapolate=Linear","MultiX=Average","Skip=True","Sort=True")</f>
        <v>#N/A Invalid Parameter: Interpolation value</v>
      </c>
      <c r="AJ289" s="43" t="str">
        <f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 ca="1">_xll.BInterpol('Base IPCA'!$C$3:$C$14,'Base IPCA'!$E$3:$E$14,AH290,"Cubic","Extrapolate=Linear","MultiX=Average","Skip=True","Sort=True")</f>
        <v>#N/A Invalid Parameter: Interpolation value</v>
      </c>
      <c r="AJ290" s="43" t="str">
        <f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 ca="1">_xll.BInterpol('Base IPCA'!$C$3:$C$14,'Base IPCA'!$E$3:$E$14,AH291,"Cubic","Extrapolate=Linear","MultiX=Average","Skip=True","Sort=True")</f>
        <v>#N/A Invalid Parameter: Interpolation value</v>
      </c>
      <c r="AJ291" s="43" t="str">
        <f ca="1"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>_xll.BInterpol('Base IPCA'!$C$3:$C$14,'Base IPCA'!$E$3:$E$14,AH292,"Cubic","Extrapolate=Linear","MultiX=Average","Skip=True","Sort=True")</f>
        <v>#N/A Invalid Parameter: Interpolation value</v>
      </c>
      <c r="AJ292" s="43" t="str">
        <f ca="1"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>_xll.BInterpol('Base IPCA'!$C$3:$C$14,'Base IPCA'!$E$3:$E$14,AH293,"Cubic","Extrapolate=Linear","MultiX=Average","Skip=True","Sort=True")</f>
        <v>#N/A Invalid Parameter: Interpolation value</v>
      </c>
      <c r="AJ293" s="43" t="str">
        <f ca="1"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 ca="1">_xll.BInterpol('Base IPCA'!$C$3:$C$14,'Base IPCA'!$E$3:$E$14,AH294,"Cubic","Extrapolate=Linear","MultiX=Average","Skip=True","Sort=True")</f>
        <v>#N/A Invalid Parameter: Interpolation value</v>
      </c>
      <c r="AJ294" s="43" t="str">
        <f ca="1"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 ca="1">_xll.BInterpol('Base IPCA'!$C$3:$C$14,'Base IPCA'!$E$3:$E$14,AH295,"Cubic","Extrapolate=Linear","MultiX=Average","Skip=True","Sort=True")</f>
        <v>#N/A Invalid Parameter: Interpolation value</v>
      </c>
      <c r="AJ295" s="43" t="str">
        <f ca="1"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>_xll.BInterpol('Base IPCA'!$C$3:$C$14,'Base IPCA'!$E$3:$E$14,AH296,"Cubic","Extrapolate=Linear","MultiX=Average","Skip=True","Sort=True")</f>
        <v>#N/A Invalid Parameter: Interpolation value</v>
      </c>
      <c r="AJ296" s="43" t="str">
        <f ca="1"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 ca="1">_xll.BInterpol('Base IPCA'!$C$3:$C$14,'Base IPCA'!$E$3:$E$14,AH297,"Cubic","Extrapolate=Linear","MultiX=Average","Skip=True","Sort=True")</f>
        <v>#N/A Invalid Parameter: Interpolation value</v>
      </c>
      <c r="AJ297" s="43" t="str">
        <f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 ca="1">_xll.BInterpol('Base IPCA'!$C$3:$C$14,'Base IPCA'!$E$3:$E$14,AH298,"Cubic","Extrapolate=Linear","MultiX=Average","Skip=True","Sort=True")</f>
        <v>#N/A Invalid Parameter: Interpolation value</v>
      </c>
      <c r="AJ298" s="43" t="str">
        <f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 ca="1">_xll.BInterpol('Base IPCA'!$C$3:$C$14,'Base IPCA'!$E$3:$E$14,AH299,"Cubic","Extrapolate=Linear","MultiX=Average","Skip=True","Sort=True")</f>
        <v>#N/A Invalid Parameter: Interpolation value</v>
      </c>
      <c r="AJ299" s="43" t="str">
        <f ca="1"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>_xll.BInterpol('Base IPCA'!$C$3:$C$14,'Base IPCA'!$E$3:$E$14,AH300,"Cubic","Extrapolate=Linear","MultiX=Average","Skip=True","Sort=True")</f>
        <v>#N/A Invalid Parameter: Interpolation value</v>
      </c>
      <c r="AJ300" s="43" t="str">
        <f ca="1"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>_xll.BInterpol('Base IPCA'!$C$3:$C$14,'Base IPCA'!$E$3:$E$14,AH301,"Cubic","Extrapolate=Linear","MultiX=Average","Skip=True","Sort=True")</f>
        <v>#N/A Invalid Parameter: Interpolation value</v>
      </c>
      <c r="AJ301" s="43" t="str">
        <f ca="1"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 ca="1">_xll.BInterpol('Base IPCA'!$C$3:$C$14,'Base IPCA'!$E$3:$E$14,AH302,"Cubic","Extrapolate=Linear","MultiX=Average","Skip=True","Sort=True")</f>
        <v>#N/A Invalid Parameter: Interpolation value</v>
      </c>
      <c r="AJ302" s="43" t="str">
        <f ca="1"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 ca="1">_xll.BInterpol('Base IPCA'!$C$3:$C$14,'Base IPCA'!$E$3:$E$14,AH303,"Cubic","Extrapolate=Linear","MultiX=Average","Skip=True","Sort=True")</f>
        <v>#N/A Invalid Parameter: Interpolation value</v>
      </c>
      <c r="AJ303" s="43" t="str">
        <f ca="1"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>_xll.BInterpol('Base IPCA'!$C$3:$C$14,'Base IPCA'!$E$3:$E$14,AH304,"Cubic","Extrapolate=Linear","MultiX=Average","Skip=True","Sort=True")</f>
        <v>#N/A Invalid Parameter: Interpolation value</v>
      </c>
      <c r="AJ304" s="43" t="str">
        <f ca="1"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 ca="1">_xll.BInterpol('Base IPCA'!$C$3:$C$14,'Base IPCA'!$E$3:$E$14,AH305,"Cubic","Extrapolate=Linear","MultiX=Average","Skip=True","Sort=True")</f>
        <v>#N/A Invalid Parameter: Interpolation value</v>
      </c>
      <c r="AJ305" s="43" t="str">
        <f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 ca="1">_xll.BInterpol('Base IPCA'!$C$3:$C$14,'Base IPCA'!$E$3:$E$14,AH306,"Cubic","Extrapolate=Linear","MultiX=Average","Skip=True","Sort=True")</f>
        <v>#N/A Invalid Parameter: Interpolation value</v>
      </c>
      <c r="AJ306" s="43" t="str">
        <f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 ca="1">_xll.BInterpol('Base IPCA'!$C$3:$C$14,'Base IPCA'!$E$3:$E$14,AH307,"Cubic","Extrapolate=Linear","MultiX=Average","Skip=True","Sort=True")</f>
        <v>#N/A Invalid Parameter: Interpolation value</v>
      </c>
      <c r="AJ307" s="43" t="str">
        <f ca="1"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>_xll.BInterpol('Base IPCA'!$C$3:$C$14,'Base IPCA'!$E$3:$E$14,AH308,"Cubic","Extrapolate=Linear","MultiX=Average","Skip=True","Sort=True")</f>
        <v>#N/A Invalid Parameter: Interpolation value</v>
      </c>
      <c r="AJ308" s="43" t="str">
        <f ca="1"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>_xll.BInterpol('Base IPCA'!$C$3:$C$14,'Base IPCA'!$E$3:$E$14,AH309,"Cubic","Extrapolate=Linear","MultiX=Average","Skip=True","Sort=True")</f>
        <v>#N/A Invalid Parameter: Interpolation value</v>
      </c>
      <c r="AJ309" s="43" t="str">
        <f ca="1"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 ca="1">_xll.BInterpol('Base IPCA'!$C$3:$C$14,'Base IPCA'!$E$3:$E$14,AH310,"Cubic","Extrapolate=Linear","MultiX=Average","Skip=True","Sort=True")</f>
        <v>#N/A Invalid Parameter: Interpolation value</v>
      </c>
      <c r="AJ310" s="43" t="str">
        <f ca="1"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 ca="1">_xll.BInterpol('Base IPCA'!$C$3:$C$14,'Base IPCA'!$E$3:$E$14,AH311,"Cubic","Extrapolate=Linear","MultiX=Average","Skip=True","Sort=True")</f>
        <v>#N/A Invalid Parameter: Interpolation value</v>
      </c>
      <c r="AJ311" s="43" t="str">
        <f ca="1"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>_xll.BInterpol('Base IPCA'!$C$3:$C$14,'Base IPCA'!$E$3:$E$14,AH312,"Cubic","Extrapolate=Linear","MultiX=Average","Skip=True","Sort=True")</f>
        <v>#N/A Invalid Parameter: Interpolation value</v>
      </c>
      <c r="AJ312" s="43" t="str">
        <f ca="1"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 ca="1">_xll.BInterpol('Base IPCA'!$C$3:$C$14,'Base IPCA'!$E$3:$E$14,AH313,"Cubic","Extrapolate=Linear","MultiX=Average","Skip=True","Sort=True")</f>
        <v>#N/A Invalid Parameter: Interpolation value</v>
      </c>
      <c r="AJ313" s="43" t="str">
        <f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 ca="1">_xll.BInterpol('Base IPCA'!$C$3:$C$14,'Base IPCA'!$E$3:$E$14,AH314,"Cubic","Extrapolate=Linear","MultiX=Average","Skip=True","Sort=True")</f>
        <v>#N/A Invalid Parameter: Interpolation value</v>
      </c>
      <c r="AJ314" s="43" t="str">
        <f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 ca="1">_xll.BInterpol('Base IPCA'!$C$3:$C$14,'Base IPCA'!$E$3:$E$14,AH315,"Cubic","Extrapolate=Linear","MultiX=Average","Skip=True","Sort=True")</f>
        <v>#N/A Invalid Parameter: Interpolation value</v>
      </c>
      <c r="AJ315" s="43" t="str">
        <f ca="1"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>_xll.BInterpol('Base IPCA'!$C$3:$C$14,'Base IPCA'!$E$3:$E$14,AH316,"Cubic","Extrapolate=Linear","MultiX=Average","Skip=True","Sort=True")</f>
        <v>#N/A Invalid Parameter: Interpolation value</v>
      </c>
      <c r="AJ316" s="43" t="str">
        <f ca="1"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>_xll.BInterpol('Base IPCA'!$C$3:$C$14,'Base IPCA'!$E$3:$E$14,AH317,"Cubic","Extrapolate=Linear","MultiX=Average","Skip=True","Sort=True")</f>
        <v>#N/A Invalid Parameter: Interpolation value</v>
      </c>
      <c r="AJ317" s="43" t="str">
        <f ca="1"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 ca="1">_xll.BInterpol('Base IPCA'!$C$3:$C$14,'Base IPCA'!$E$3:$E$14,AH318,"Cubic","Extrapolate=Linear","MultiX=Average","Skip=True","Sort=True")</f>
        <v>#N/A Invalid Parameter: Interpolation value</v>
      </c>
      <c r="AJ318" s="43" t="str">
        <f ca="1"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 ca="1">_xll.BInterpol('Base IPCA'!$C$3:$C$14,'Base IPCA'!$E$3:$E$14,AH319,"Cubic","Extrapolate=Linear","MultiX=Average","Skip=True","Sort=True")</f>
        <v>#N/A Invalid Parameter: Interpolation value</v>
      </c>
      <c r="AJ319" s="43" t="str">
        <f ca="1"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>_xll.BInterpol('Base IPCA'!$C$3:$C$14,'Base IPCA'!$E$3:$E$14,AH320,"Cubic","Extrapolate=Linear","MultiX=Average","Skip=True","Sort=True")</f>
        <v>#N/A Invalid Parameter: Interpolation value</v>
      </c>
      <c r="AJ320" s="43" t="str">
        <f ca="1"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 ca="1">_xll.BInterpol('Base IPCA'!$C$3:$C$14,'Base IPCA'!$E$3:$E$14,AH321,"Cubic","Extrapolate=Linear","MultiX=Average","Skip=True","Sort=True")</f>
        <v>#N/A Invalid Parameter: Interpolation value</v>
      </c>
      <c r="AJ321" s="43" t="str">
        <f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 ca="1">_xll.BInterpol('Base IPCA'!$C$3:$C$14,'Base IPCA'!$E$3:$E$14,AH322,"Cubic","Extrapolate=Linear","MultiX=Average","Skip=True","Sort=True")</f>
        <v>#N/A Invalid Parameter: Interpolation value</v>
      </c>
      <c r="AJ322" s="43" t="str">
        <f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 ca="1">_xll.BInterpol('Base IPCA'!$C$3:$C$14,'Base IPCA'!$E$3:$E$14,AH323,"Cubic","Extrapolate=Linear","MultiX=Average","Skip=True","Sort=True")</f>
        <v>#N/A Invalid Parameter: Interpolation value</v>
      </c>
      <c r="AJ323" s="43" t="str">
        <f ca="1"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>_xll.BInterpol('Base IPCA'!$C$3:$C$14,'Base IPCA'!$E$3:$E$14,AH324,"Cubic","Extrapolate=Linear","MultiX=Average","Skip=True","Sort=True")</f>
        <v>#N/A Invalid Parameter: Interpolation value</v>
      </c>
      <c r="AJ324" s="43" t="str">
        <f ca="1"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>_xll.BInterpol('Base IPCA'!$C$3:$C$14,'Base IPCA'!$E$3:$E$14,AH325,"Cubic","Extrapolate=Linear","MultiX=Average","Skip=True","Sort=True")</f>
        <v>#N/A Invalid Parameter: Interpolation value</v>
      </c>
      <c r="AJ325" s="43" t="str">
        <f ca="1"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 ca="1">_xll.BInterpol('Base IPCA'!$C$3:$C$14,'Base IPCA'!$E$3:$E$14,AH326,"Cubic","Extrapolate=Linear","MultiX=Average","Skip=True","Sort=True")</f>
        <v>#N/A Invalid Parameter: Interpolation value</v>
      </c>
      <c r="AJ326" s="43" t="str">
        <f ca="1"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 ca="1">_xll.BInterpol('Base IPCA'!$C$3:$C$14,'Base IPCA'!$E$3:$E$14,AH327,"Cubic","Extrapolate=Linear","MultiX=Average","Skip=True","Sort=True")</f>
        <v>#N/A Invalid Parameter: Interpolation value</v>
      </c>
      <c r="AJ327" s="43" t="str">
        <f ca="1"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>_xll.BInterpol('Base IPCA'!$C$3:$C$14,'Base IPCA'!$E$3:$E$14,AH328,"Cubic","Extrapolate=Linear","MultiX=Average","Skip=True","Sort=True")</f>
        <v>#N/A Invalid Parameter: Interpolation value</v>
      </c>
      <c r="AJ328" s="43" t="str">
        <f ca="1"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 ca="1">_xll.BInterpol('Base IPCA'!$C$3:$C$14,'Base IPCA'!$E$3:$E$14,AH329,"Cubic","Extrapolate=Linear","MultiX=Average","Skip=True","Sort=True")</f>
        <v>#N/A Invalid Parameter: Interpolation value</v>
      </c>
      <c r="AJ329" s="43" t="str">
        <f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 ca="1">_xll.BInterpol('Base IPCA'!$C$3:$C$14,'Base IPCA'!$E$3:$E$14,AH330,"Cubic","Extrapolate=Linear","MultiX=Average","Skip=True","Sort=True")</f>
        <v>#N/A Invalid Parameter: Interpolation value</v>
      </c>
      <c r="AJ330" s="43" t="str">
        <f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 ca="1">_xll.BInterpol('Base IPCA'!$C$3:$C$14,'Base IPCA'!$E$3:$E$14,AH331,"Cubic","Extrapolate=Linear","MultiX=Average","Skip=True","Sort=True")</f>
        <v>#N/A Invalid Parameter: Interpolation value</v>
      </c>
      <c r="AJ331" s="43" t="str">
        <f ca="1"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>_xll.BInterpol('Base IPCA'!$C$3:$C$14,'Base IPCA'!$E$3:$E$14,AH332,"Cubic","Extrapolate=Linear","MultiX=Average","Skip=True","Sort=True")</f>
        <v>#N/A Invalid Parameter: Interpolation value</v>
      </c>
      <c r="AJ332" s="43" t="str">
        <f ca="1"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>_xll.BInterpol('Base IPCA'!$C$3:$C$14,'Base IPCA'!$E$3:$E$14,AH333,"Cubic","Extrapolate=Linear","MultiX=Average","Skip=True","Sort=True")</f>
        <v>#N/A Invalid Parameter: Interpolation value</v>
      </c>
      <c r="AJ333" s="43" t="str">
        <f ca="1"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 ca="1">_xll.BInterpol('Base IPCA'!$C$3:$C$14,'Base IPCA'!$E$3:$E$14,AH334,"Cubic","Extrapolate=Linear","MultiX=Average","Skip=True","Sort=True")</f>
        <v>#N/A Invalid Parameter: Interpolation value</v>
      </c>
      <c r="AJ334" s="43" t="str">
        <f ca="1"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 ca="1">_xll.BInterpol('Base IPCA'!$C$3:$C$14,'Base IPCA'!$E$3:$E$14,AH335,"Cubic","Extrapolate=Linear","MultiX=Average","Skip=True","Sort=True")</f>
        <v>#N/A Invalid Parameter: Interpolation value</v>
      </c>
      <c r="AJ335" s="43" t="str">
        <f ca="1"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>_xll.BInterpol('Base IPCA'!$C$3:$C$14,'Base IPCA'!$E$3:$E$14,AH336,"Cubic","Extrapolate=Linear","MultiX=Average","Skip=True","Sort=True")</f>
        <v>#N/A Invalid Parameter: Interpolation value</v>
      </c>
      <c r="AJ336" s="43" t="str">
        <f ca="1"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 ca="1">_xll.BInterpol('Base IPCA'!$C$3:$C$14,'Base IPCA'!$E$3:$E$14,AH337,"Cubic","Extrapolate=Linear","MultiX=Average","Skip=True","Sort=True")</f>
        <v>#N/A Invalid Parameter: Interpolation value</v>
      </c>
      <c r="AJ337" s="43" t="str">
        <f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 ca="1">_xll.BInterpol('Base IPCA'!$C$3:$C$14,'Base IPCA'!$E$3:$E$14,AH338,"Cubic","Extrapolate=Linear","MultiX=Average","Skip=True","Sort=True")</f>
        <v>#N/A Invalid Parameter: Interpolation value</v>
      </c>
      <c r="AJ338" s="43" t="str">
        <f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 ca="1">_xll.BInterpol('Base IPCA'!$C$3:$C$14,'Base IPCA'!$E$3:$E$14,AH339,"Cubic","Extrapolate=Linear","MultiX=Average","Skip=True","Sort=True")</f>
        <v>#N/A Invalid Parameter: Interpolation value</v>
      </c>
      <c r="AJ339" s="43" t="str">
        <f ca="1"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>_xll.BInterpol('Base IPCA'!$C$3:$C$14,'Base IPCA'!$E$3:$E$14,AH340,"Cubic","Extrapolate=Linear","MultiX=Average","Skip=True","Sort=True")</f>
        <v>#N/A Invalid Parameter: Interpolation value</v>
      </c>
      <c r="AJ340" s="43" t="str">
        <f ca="1"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>_xll.BInterpol('Base IPCA'!$C$3:$C$14,'Base IPCA'!$E$3:$E$14,AH341,"Cubic","Extrapolate=Linear","MultiX=Average","Skip=True","Sort=True")</f>
        <v>#N/A Invalid Parameter: Interpolation value</v>
      </c>
      <c r="AJ341" s="43" t="str">
        <f ca="1"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 ca="1">_xll.BInterpol('Base IPCA'!$C$3:$C$14,'Base IPCA'!$E$3:$E$14,AH342,"Cubic","Extrapolate=Linear","MultiX=Average","Skip=True","Sort=True")</f>
        <v>#N/A Invalid Parameter: Interpolation value</v>
      </c>
      <c r="AJ342" s="43" t="str">
        <f ca="1"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 ca="1">_xll.BInterpol('Base IPCA'!$C$3:$C$14,'Base IPCA'!$E$3:$E$14,AH343,"Cubic","Extrapolate=Linear","MultiX=Average","Skip=True","Sort=True")</f>
        <v>#N/A Invalid Parameter: Interpolation value</v>
      </c>
      <c r="AJ343" s="43" t="str">
        <f ca="1"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>_xll.BInterpol('Base IPCA'!$C$3:$C$14,'Base IPCA'!$E$3:$E$14,AH344,"Cubic","Extrapolate=Linear","MultiX=Average","Skip=True","Sort=True")</f>
        <v>#N/A Invalid Parameter: Interpolation value</v>
      </c>
      <c r="AJ344" s="43" t="str">
        <f ca="1"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 ca="1">_xll.BInterpol('Base IPCA'!$C$3:$C$14,'Base IPCA'!$E$3:$E$14,AH345,"Cubic","Extrapolate=Linear","MultiX=Average","Skip=True","Sort=True")</f>
        <v>#N/A Invalid Parameter: Interpolation value</v>
      </c>
      <c r="AJ345" s="43" t="str">
        <f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 ca="1">_xll.BInterpol('Base IPCA'!$C$3:$C$14,'Base IPCA'!$E$3:$E$14,AH346,"Cubic","Extrapolate=Linear","MultiX=Average","Skip=True","Sort=True")</f>
        <v>#N/A Invalid Parameter: Interpolation value</v>
      </c>
      <c r="AJ346" s="43" t="str">
        <f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 ca="1">_xll.BInterpol('Base IPCA'!$C$3:$C$14,'Base IPCA'!$E$3:$E$14,AH347,"Cubic","Extrapolate=Linear","MultiX=Average","Skip=True","Sort=True")</f>
        <v>#N/A Invalid Parameter: Interpolation value</v>
      </c>
      <c r="AJ347" s="43" t="str">
        <f ca="1"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>_xll.BInterpol('Base IPCA'!$C$3:$C$14,'Base IPCA'!$E$3:$E$14,AH348,"Cubic","Extrapolate=Linear","MultiX=Average","Skip=True","Sort=True")</f>
        <v>#N/A Invalid Parameter: Interpolation value</v>
      </c>
      <c r="AJ348" s="43" t="str">
        <f ca="1"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>_xll.BInterpol('Base IPCA'!$C$3:$C$14,'Base IPCA'!$E$3:$E$14,AH349,"Cubic","Extrapolate=Linear","MultiX=Average","Skip=True","Sort=True")</f>
        <v>#N/A Invalid Parameter: Interpolation value</v>
      </c>
      <c r="AJ349" s="43" t="str">
        <f ca="1"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 ca="1">_xll.BInterpol('Base IPCA'!$C$3:$C$14,'Base IPCA'!$E$3:$E$14,AH350,"Cubic","Extrapolate=Linear","MultiX=Average","Skip=True","Sort=True")</f>
        <v>#N/A Invalid Parameter: Interpolation value</v>
      </c>
      <c r="AJ350" s="43" t="str">
        <f ca="1"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 ca="1">_xll.BInterpol('Base IPCA'!$C$3:$C$14,'Base IPCA'!$E$3:$E$14,AH351,"Cubic","Extrapolate=Linear","MultiX=Average","Skip=True","Sort=True")</f>
        <v>#N/A Invalid Parameter: Interpolation value</v>
      </c>
      <c r="AJ351" s="43" t="str">
        <f ca="1"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>_xll.BInterpol('Base IPCA'!$C$3:$C$14,'Base IPCA'!$E$3:$E$14,AH352,"Cubic","Extrapolate=Linear","MultiX=Average","Skip=True","Sort=True")</f>
        <v>#N/A Invalid Parameter: Interpolation value</v>
      </c>
      <c r="AJ352" s="43" t="str">
        <f ca="1"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 ca="1">_xll.BInterpol('Base IPCA'!$C$3:$C$14,'Base IPCA'!$E$3:$E$14,AH353,"Cubic","Extrapolate=Linear","MultiX=Average","Skip=True","Sort=True")</f>
        <v>#N/A Invalid Parameter: Interpolation value</v>
      </c>
      <c r="AJ353" s="43" t="str">
        <f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 ca="1">_xll.BInterpol('Base IPCA'!$C$3:$C$14,'Base IPCA'!$E$3:$E$14,AH354,"Cubic","Extrapolate=Linear","MultiX=Average","Skip=True","Sort=True")</f>
        <v>#N/A Invalid Parameter: Interpolation value</v>
      </c>
      <c r="AJ354" s="43" t="str">
        <f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 ca="1">_xll.BInterpol('Base IPCA'!$C$3:$C$14,'Base IPCA'!$E$3:$E$14,AH355,"Cubic","Extrapolate=Linear","MultiX=Average","Skip=True","Sort=True")</f>
        <v>#N/A Invalid Parameter: Interpolation value</v>
      </c>
      <c r="AJ355" s="43" t="str">
        <f ca="1"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>_xll.BInterpol('Base IPCA'!$C$3:$C$14,'Base IPCA'!$E$3:$E$14,AH356,"Cubic","Extrapolate=Linear","MultiX=Average","Skip=True","Sort=True")</f>
        <v>#N/A Invalid Parameter: Interpolation value</v>
      </c>
      <c r="AJ356" s="43" t="str">
        <f ca="1"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>_xll.BInterpol('Base IPCA'!$C$3:$C$14,'Base IPCA'!$E$3:$E$14,AH357,"Cubic","Extrapolate=Linear","MultiX=Average","Skip=True","Sort=True")</f>
        <v>#N/A Invalid Parameter: Interpolation value</v>
      </c>
      <c r="AJ357" s="43" t="str">
        <f ca="1"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 ca="1">_xll.BInterpol('Base IPCA'!$C$3:$C$14,'Base IPCA'!$E$3:$E$14,AH358,"Cubic","Extrapolate=Linear","MultiX=Average","Skip=True","Sort=True")</f>
        <v>#N/A Invalid Parameter: Interpolation value</v>
      </c>
      <c r="AJ358" s="43" t="str">
        <f ca="1"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 ca="1">_xll.BInterpol('Base IPCA'!$C$3:$C$14,'Base IPCA'!$E$3:$E$14,AH359,"Cubic","Extrapolate=Linear","MultiX=Average","Skip=True","Sort=True")</f>
        <v>#N/A Invalid Parameter: Interpolation value</v>
      </c>
      <c r="AJ359" s="43" t="str">
        <f ca="1"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>_xll.BInterpol('Base IPCA'!$C$3:$C$14,'Base IPCA'!$E$3:$E$14,AH360,"Cubic","Extrapolate=Linear","MultiX=Average","Skip=True","Sort=True")</f>
        <v>#N/A Invalid Parameter: Interpolation value</v>
      </c>
      <c r="AJ360" s="43" t="str">
        <f ca="1"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 ca="1">_xll.BInterpol('Base IPCA'!$C$3:$C$14,'Base IPCA'!$E$3:$E$14,AH361,"Cubic","Extrapolate=Linear","MultiX=Average","Skip=True","Sort=True")</f>
        <v>#N/A Invalid Parameter: Interpolation value</v>
      </c>
      <c r="AJ361" s="43" t="str">
        <f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 ca="1">_xll.BInterpol('Base IPCA'!$C$3:$C$14,'Base IPCA'!$E$3:$E$14,AH362,"Cubic","Extrapolate=Linear","MultiX=Average","Skip=True","Sort=True")</f>
        <v>#N/A Invalid Parameter: Interpolation value</v>
      </c>
      <c r="AJ362" s="43" t="str">
        <f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 ca="1">_xll.BInterpol('Base IPCA'!$C$3:$C$14,'Base IPCA'!$E$3:$E$14,AH363,"Cubic","Extrapolate=Linear","MultiX=Average","Skip=True","Sort=True")</f>
        <v>#N/A Invalid Parameter: Interpolation value</v>
      </c>
      <c r="AJ363" s="43" t="str">
        <f ca="1"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>_xll.BInterpol('Base IPCA'!$C$3:$C$14,'Base IPCA'!$E$3:$E$14,AH364,"Cubic","Extrapolate=Linear","MultiX=Average","Skip=True","Sort=True")</f>
        <v>#N/A Invalid Parameter: Interpolation value</v>
      </c>
      <c r="AJ364" s="43" t="str">
        <f ca="1"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>_xll.BInterpol('Base IPCA'!$C$3:$C$14,'Base IPCA'!$E$3:$E$14,AH365,"Cubic","Extrapolate=Linear","MultiX=Average","Skip=True","Sort=True")</f>
        <v>#N/A Invalid Parameter: Interpolation value</v>
      </c>
      <c r="AJ365" s="43" t="str">
        <f ca="1"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 ca="1">_xll.BInterpol('Base IPCA'!$C$3:$C$14,'Base IPCA'!$E$3:$E$14,AH366,"Cubic","Extrapolate=Linear","MultiX=Average","Skip=True","Sort=True")</f>
        <v>#N/A Invalid Parameter: Interpolation value</v>
      </c>
      <c r="AJ366" s="43" t="str">
        <f ca="1"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 ca="1">_xll.BInterpol('Base IPCA'!$C$3:$C$14,'Base IPCA'!$E$3:$E$14,AH367,"Cubic","Extrapolate=Linear","MultiX=Average","Skip=True","Sort=True")</f>
        <v>#N/A Invalid Parameter: Interpolation value</v>
      </c>
      <c r="AJ367" s="43" t="str">
        <f ca="1"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>_xll.BInterpol('Base IPCA'!$C$3:$C$14,'Base IPCA'!$E$3:$E$14,AH368,"Cubic","Extrapolate=Linear","MultiX=Average","Skip=True","Sort=True")</f>
        <v>#N/A Invalid Parameter: Interpolation value</v>
      </c>
      <c r="AJ368" s="43" t="str">
        <f ca="1"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 ca="1">_xll.BInterpol('Base IPCA'!$C$3:$C$14,'Base IPCA'!$E$3:$E$14,AH369,"Cubic","Extrapolate=Linear","MultiX=Average","Skip=True","Sort=True")</f>
        <v>#N/A Invalid Parameter: Interpolation value</v>
      </c>
      <c r="AJ369" s="43" t="str">
        <f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 ca="1">_xll.BInterpol('Base IPCA'!$C$3:$C$14,'Base IPCA'!$E$3:$E$14,AH370,"Cubic","Extrapolate=Linear","MultiX=Average","Skip=True","Sort=True")</f>
        <v>#N/A Invalid Parameter: Interpolation value</v>
      </c>
      <c r="AJ370" s="43" t="str">
        <f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 ca="1">_xll.BInterpol('Base IPCA'!$C$3:$C$14,'Base IPCA'!$E$3:$E$14,AH371,"Cubic","Extrapolate=Linear","MultiX=Average","Skip=True","Sort=True")</f>
        <v>#N/A Invalid Parameter: Interpolation value</v>
      </c>
      <c r="AJ371" s="43" t="str">
        <f ca="1"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>_xll.BInterpol('Base IPCA'!$C$3:$C$14,'Base IPCA'!$E$3:$E$14,AH372,"Cubic","Extrapolate=Linear","MultiX=Average","Skip=True","Sort=True")</f>
        <v>#N/A Invalid Parameter: Interpolation value</v>
      </c>
      <c r="AJ372" s="43" t="str">
        <f ca="1"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>_xll.BInterpol('Base IPCA'!$C$3:$C$14,'Base IPCA'!$E$3:$E$14,AH373,"Cubic","Extrapolate=Linear","MultiX=Average","Skip=True","Sort=True")</f>
        <v>#N/A Invalid Parameter: Interpolation value</v>
      </c>
      <c r="AJ373" s="43" t="str">
        <f ca="1"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 ca="1">_xll.BInterpol('Base IPCA'!$C$3:$C$14,'Base IPCA'!$E$3:$E$14,AH374,"Cubic","Extrapolate=Linear","MultiX=Average","Skip=True","Sort=True")</f>
        <v>#N/A Invalid Parameter: Interpolation value</v>
      </c>
      <c r="AJ374" s="43" t="str">
        <f ca="1"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 ca="1">_xll.BInterpol('Base IPCA'!$C$3:$C$14,'Base IPCA'!$E$3:$E$14,AH375,"Cubic","Extrapolate=Linear","MultiX=Average","Skip=True","Sort=True")</f>
        <v>#N/A Invalid Parameter: Interpolation value</v>
      </c>
      <c r="AJ375" s="43" t="str">
        <f ca="1"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>_xll.BInterpol('Base IPCA'!$C$3:$C$14,'Base IPCA'!$E$3:$E$14,AH376,"Cubic","Extrapolate=Linear","MultiX=Average","Skip=True","Sort=True")</f>
        <v>#N/A Invalid Parameter: Interpolation value</v>
      </c>
      <c r="AJ376" s="43" t="str">
        <f ca="1"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 ca="1">_xll.BInterpol('Base IPCA'!$C$3:$C$14,'Base IPCA'!$E$3:$E$14,AH377,"Cubic","Extrapolate=Linear","MultiX=Average","Skip=True","Sort=True")</f>
        <v>#N/A Invalid Parameter: Interpolation value</v>
      </c>
      <c r="AJ377" s="43" t="str">
        <f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 ca="1">_xll.BInterpol('Base IPCA'!$C$3:$C$14,'Base IPCA'!$E$3:$E$14,AH378,"Cubic","Extrapolate=Linear","MultiX=Average","Skip=True","Sort=True")</f>
        <v>#N/A Invalid Parameter: Interpolation value</v>
      </c>
      <c r="AJ378" s="43" t="str">
        <f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 ca="1">_xll.BInterpol('Base IPCA'!$C$3:$C$14,'Base IPCA'!$E$3:$E$14,AH379,"Cubic","Extrapolate=Linear","MultiX=Average","Skip=True","Sort=True")</f>
        <v>#N/A Invalid Parameter: Interpolation value</v>
      </c>
      <c r="AJ379" s="43" t="str">
        <f ca="1"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>_xll.BInterpol('Base IPCA'!$C$3:$C$14,'Base IPCA'!$E$3:$E$14,AH380,"Cubic","Extrapolate=Linear","MultiX=Average","Skip=True","Sort=True")</f>
        <v>#N/A Invalid Parameter: Interpolation value</v>
      </c>
      <c r="AJ380" s="43" t="str">
        <f ca="1"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>_xll.BInterpol('Base IPCA'!$C$3:$C$14,'Base IPCA'!$E$3:$E$14,AH381,"Cubic","Extrapolate=Linear","MultiX=Average","Skip=True","Sort=True")</f>
        <v>#N/A Invalid Parameter: Interpolation value</v>
      </c>
      <c r="AJ381" s="43" t="str">
        <f ca="1"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 ca="1">_xll.BInterpol('Base IPCA'!$C$3:$C$14,'Base IPCA'!$E$3:$E$14,AH382,"Cubic","Extrapolate=Linear","MultiX=Average","Skip=True","Sort=True")</f>
        <v>#N/A Invalid Parameter: Interpolation value</v>
      </c>
      <c r="AJ382" s="43" t="str">
        <f ca="1"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 ca="1">_xll.BInterpol('Base IPCA'!$C$3:$C$14,'Base IPCA'!$E$3:$E$14,AH383,"Cubic","Extrapolate=Linear","MultiX=Average","Skip=True","Sort=True")</f>
        <v>#N/A Invalid Parameter: Interpolation value</v>
      </c>
      <c r="AJ383" s="43" t="str">
        <f ca="1"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>_xll.BInterpol('Base IPCA'!$C$3:$C$14,'Base IPCA'!$E$3:$E$14,AH384,"Cubic","Extrapolate=Linear","MultiX=Average","Skip=True","Sort=True")</f>
        <v>#N/A Invalid Parameter: Interpolation value</v>
      </c>
      <c r="AJ384" s="43" t="str">
        <f ca="1"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 ca="1">_xll.BInterpol('Base IPCA'!$C$3:$C$14,'Base IPCA'!$E$3:$E$14,AH385,"Cubic","Extrapolate=Linear","MultiX=Average","Skip=True","Sort=True")</f>
        <v>#N/A Invalid Parameter: Interpolation value</v>
      </c>
      <c r="AJ385" s="43" t="str">
        <f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 ca="1">_xll.BInterpol('Base IPCA'!$C$3:$C$14,'Base IPCA'!$E$3:$E$14,AH386,"Cubic","Extrapolate=Linear","MultiX=Average","Skip=True","Sort=True")</f>
        <v>#N/A Invalid Parameter: Interpolation value</v>
      </c>
      <c r="AJ386" s="43" t="str">
        <f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 ca="1">_xll.BInterpol('Base IPCA'!$C$3:$C$14,'Base IPCA'!$E$3:$E$14,AH387,"Cubic","Extrapolate=Linear","MultiX=Average","Skip=True","Sort=True")</f>
        <v>#N/A Invalid Parameter: Interpolation value</v>
      </c>
      <c r="AJ387" s="43" t="str">
        <f ca="1"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>_xll.BInterpol('Base IPCA'!$C$3:$C$14,'Base IPCA'!$E$3:$E$14,AH388,"Cubic","Extrapolate=Linear","MultiX=Average","Skip=True","Sort=True")</f>
        <v>#N/A Invalid Parameter: Interpolation value</v>
      </c>
      <c r="AJ388" s="43" t="str">
        <f ca="1"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>_xll.BInterpol('Base IPCA'!$C$3:$C$14,'Base IPCA'!$E$3:$E$14,AH389,"Cubic","Extrapolate=Linear","MultiX=Average","Skip=True","Sort=True")</f>
        <v>#N/A Invalid Parameter: Interpolation value</v>
      </c>
      <c r="AJ389" s="43" t="str">
        <f ca="1"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 ca="1">_xll.BInterpol('Base IPCA'!$C$3:$C$14,'Base IPCA'!$E$3:$E$14,AH390,"Cubic","Extrapolate=Linear","MultiX=Average","Skip=True","Sort=True")</f>
        <v>#N/A Invalid Parameter: Interpolation value</v>
      </c>
      <c r="AJ390" s="43" t="str">
        <f ca="1"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 ca="1">_xll.BInterpol('Base IPCA'!$C$3:$C$14,'Base IPCA'!$E$3:$E$14,AH391,"Cubic","Extrapolate=Linear","MultiX=Average","Skip=True","Sort=True")</f>
        <v>#N/A Invalid Parameter: Interpolation value</v>
      </c>
      <c r="AJ391" s="43" t="str">
        <f ca="1"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>_xll.BInterpol('Base IPCA'!$C$3:$C$14,'Base IPCA'!$E$3:$E$14,AH392,"Cubic","Extrapolate=Linear","MultiX=Average","Skip=True","Sort=True")</f>
        <v>#N/A Invalid Parameter: Interpolation value</v>
      </c>
      <c r="AJ392" s="43" t="str">
        <f ca="1"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 ca="1">_xll.BInterpol('Base IPCA'!$C$3:$C$14,'Base IPCA'!$E$3:$E$14,AH393,"Cubic","Extrapolate=Linear","MultiX=Average","Skip=True","Sort=True")</f>
        <v>#N/A Invalid Parameter: Interpolation value</v>
      </c>
      <c r="AJ393" s="43" t="str">
        <f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 ca="1">_xll.BInterpol('Base IPCA'!$C$3:$C$14,'Base IPCA'!$E$3:$E$14,AH394,"Cubic","Extrapolate=Linear","MultiX=Average","Skip=True","Sort=True")</f>
        <v>#N/A Invalid Parameter: Interpolation value</v>
      </c>
      <c r="AJ394" s="43" t="str">
        <f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 ca="1">_xll.BInterpol('Base IPCA'!$C$3:$C$14,'Base IPCA'!$E$3:$E$14,AH395,"Cubic","Extrapolate=Linear","MultiX=Average","Skip=True","Sort=True")</f>
        <v>#N/A Invalid Parameter: Interpolation value</v>
      </c>
      <c r="AJ395" s="43" t="str">
        <f ca="1"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>_xll.BInterpol('Base IPCA'!$C$3:$C$14,'Base IPCA'!$E$3:$E$14,AH396,"Cubic","Extrapolate=Linear","MultiX=Average","Skip=True","Sort=True")</f>
        <v>#N/A Invalid Parameter: Interpolation value</v>
      </c>
      <c r="AJ396" s="43" t="str">
        <f ca="1"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>_xll.BInterpol('Base IPCA'!$C$3:$C$14,'Base IPCA'!$E$3:$E$14,AH397,"Cubic","Extrapolate=Linear","MultiX=Average","Skip=True","Sort=True")</f>
        <v>#N/A Invalid Parameter: Interpolation value</v>
      </c>
      <c r="AJ397" s="43" t="str">
        <f ca="1"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 ca="1">_xll.BInterpol('Base IPCA'!$C$3:$C$14,'Base IPCA'!$E$3:$E$14,AH398,"Cubic","Extrapolate=Linear","MultiX=Average","Skip=True","Sort=True")</f>
        <v>#N/A Invalid Parameter: Interpolation value</v>
      </c>
      <c r="AJ398" s="43" t="str">
        <f ca="1"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 ca="1">_xll.BInterpol('Base IPCA'!$C$3:$C$14,'Base IPCA'!$E$3:$E$14,AH399,"Cubic","Extrapolate=Linear","MultiX=Average","Skip=True","Sort=True")</f>
        <v>#N/A Invalid Parameter: Interpolation value</v>
      </c>
      <c r="AJ399" s="43" t="str">
        <f ca="1"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>_xll.BInterpol('Base IPCA'!$C$3:$C$14,'Base IPCA'!$E$3:$E$14,AH400,"Cubic","Extrapolate=Linear","MultiX=Average","Skip=True","Sort=True")</f>
        <v>#N/A Invalid Parameter: Interpolation value</v>
      </c>
      <c r="AJ400" s="43" t="str">
        <f ca="1"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 ca="1">_xll.BInterpol('Base IPCA'!$C$3:$C$14,'Base IPCA'!$E$3:$E$14,AH401,"Cubic","Extrapolate=Linear","MultiX=Average","Skip=True","Sort=True")</f>
        <v>#N/A Invalid Parameter: Interpolation value</v>
      </c>
      <c r="AJ401" s="43" t="str">
        <f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 ca="1">_xll.BInterpol('Base IPCA'!$C$3:$C$14,'Base IPCA'!$E$3:$E$14,AH402,"Cubic","Extrapolate=Linear","MultiX=Average","Skip=True","Sort=True")</f>
        <v>#N/A Invalid Parameter: Interpolation value</v>
      </c>
      <c r="AJ402" s="43" t="str">
        <f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 ca="1">_xll.BInterpol('Base IPCA'!$C$3:$C$14,'Base IPCA'!$E$3:$E$14,AH403,"Cubic","Extrapolate=Linear","MultiX=Average","Skip=True","Sort=True")</f>
        <v>#N/A Invalid Parameter: Interpolation value</v>
      </c>
      <c r="AJ403" s="43" t="str">
        <f ca="1"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>_xll.BInterpol('Base IPCA'!$C$3:$C$14,'Base IPCA'!$E$3:$E$14,AH404,"Cubic","Extrapolate=Linear","MultiX=Average","Skip=True","Sort=True")</f>
        <v>#N/A Invalid Parameter: Interpolation value</v>
      </c>
      <c r="AJ404" s="43" t="str">
        <f ca="1"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>_xll.BInterpol('Base IPCA'!$C$3:$C$14,'Base IPCA'!$E$3:$E$14,AH405,"Cubic","Extrapolate=Linear","MultiX=Average","Skip=True","Sort=True")</f>
        <v>#N/A Invalid Parameter: Interpolation value</v>
      </c>
      <c r="AJ405" s="43" t="str">
        <f ca="1"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 ca="1">_xll.BInterpol('Base IPCA'!$C$3:$C$14,'Base IPCA'!$E$3:$E$14,AH406,"Cubic","Extrapolate=Linear","MultiX=Average","Skip=True","Sort=True")</f>
        <v>#N/A Invalid Parameter: Interpolation value</v>
      </c>
      <c r="AJ406" s="43" t="str">
        <f ca="1"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 ca="1">_xll.BInterpol('Base IPCA'!$C$3:$C$14,'Base IPCA'!$E$3:$E$14,AH407,"Cubic","Extrapolate=Linear","MultiX=Average","Skip=True","Sort=True")</f>
        <v>#N/A Invalid Parameter: Interpolation value</v>
      </c>
      <c r="AJ407" s="43" t="str">
        <f ca="1"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>_xll.BInterpol('Base IPCA'!$C$3:$C$14,'Base IPCA'!$E$3:$E$14,AH408,"Cubic","Extrapolate=Linear","MultiX=Average","Skip=True","Sort=True")</f>
        <v>#N/A Invalid Parameter: Interpolation value</v>
      </c>
      <c r="AJ408" s="43" t="str">
        <f ca="1"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 ca="1">_xll.BInterpol('Base IPCA'!$C$3:$C$14,'Base IPCA'!$E$3:$E$14,AH409,"Cubic","Extrapolate=Linear","MultiX=Average","Skip=True","Sort=True")</f>
        <v>#N/A Invalid Parameter: Interpolation value</v>
      </c>
      <c r="AJ409" s="43" t="str">
        <f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 ca="1">_xll.BInterpol('Base IPCA'!$C$3:$C$14,'Base IPCA'!$E$3:$E$14,AH410,"Cubic","Extrapolate=Linear","MultiX=Average","Skip=True","Sort=True")</f>
        <v>#N/A Invalid Parameter: Interpolation value</v>
      </c>
      <c r="AJ410" s="43" t="str">
        <f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 ca="1">_xll.BInterpol('Base IPCA'!$C$3:$C$14,'Base IPCA'!$E$3:$E$14,AH411,"Cubic","Extrapolate=Linear","MultiX=Average","Skip=True","Sort=True")</f>
        <v>#N/A Invalid Parameter: Interpolation value</v>
      </c>
      <c r="AJ411" s="43" t="str">
        <f ca="1"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>_xll.BInterpol('Base IPCA'!$C$3:$C$14,'Base IPCA'!$E$3:$E$14,AH412,"Cubic","Extrapolate=Linear","MultiX=Average","Skip=True","Sort=True")</f>
        <v>#N/A Invalid Parameter: Interpolation value</v>
      </c>
      <c r="AJ412" s="43" t="str">
        <f ca="1"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>_xll.BInterpol('Base IPCA'!$C$3:$C$14,'Base IPCA'!$E$3:$E$14,AH413,"Cubic","Extrapolate=Linear","MultiX=Average","Skip=True","Sort=True")</f>
        <v>#N/A Invalid Parameter: Interpolation value</v>
      </c>
      <c r="AJ413" s="43" t="str">
        <f ca="1"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 ca="1">_xll.BInterpol('Base IPCA'!$C$3:$C$14,'Base IPCA'!$E$3:$E$14,AH414,"Cubic","Extrapolate=Linear","MultiX=Average","Skip=True","Sort=True")</f>
        <v>#N/A Invalid Parameter: Interpolation value</v>
      </c>
      <c r="AJ414" s="43" t="str">
        <f ca="1"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 ca="1">_xll.BInterpol('Base IPCA'!$C$3:$C$14,'Base IPCA'!$E$3:$E$14,AH415,"Cubic","Extrapolate=Linear","MultiX=Average","Skip=True","Sort=True")</f>
        <v>#N/A Invalid Parameter: Interpolation value</v>
      </c>
      <c r="AJ415" s="43" t="str">
        <f ca="1"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>_xll.BInterpol('Base IPCA'!$C$3:$C$14,'Base IPCA'!$E$3:$E$14,AH416,"Cubic","Extrapolate=Linear","MultiX=Average","Skip=True","Sort=True")</f>
        <v>#N/A Invalid Parameter: Interpolation value</v>
      </c>
      <c r="AJ416" s="43" t="str">
        <f ca="1"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 ca="1">_xll.BInterpol('Base IPCA'!$C$3:$C$14,'Base IPCA'!$E$3:$E$14,AH417,"Cubic","Extrapolate=Linear","MultiX=Average","Skip=True","Sort=True")</f>
        <v>#N/A Invalid Parameter: Interpolation value</v>
      </c>
      <c r="AJ417" s="43" t="str">
        <f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 ca="1">_xll.BInterpol('Base IPCA'!$C$3:$C$14,'Base IPCA'!$E$3:$E$14,AH418,"Cubic","Extrapolate=Linear","MultiX=Average","Skip=True","Sort=True")</f>
        <v>#N/A Invalid Parameter: Interpolation value</v>
      </c>
      <c r="AJ418" s="43" t="str">
        <f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 ca="1">_xll.BInterpol('Base IPCA'!$C$3:$C$14,'Base IPCA'!$E$3:$E$14,AH419,"Cubic","Extrapolate=Linear","MultiX=Average","Skip=True","Sort=True")</f>
        <v>#N/A Invalid Parameter: Interpolation value</v>
      </c>
      <c r="AJ419" s="43" t="str">
        <f ca="1"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>_xll.BInterpol('Base IPCA'!$C$3:$C$14,'Base IPCA'!$E$3:$E$14,AH420,"Cubic","Extrapolate=Linear","MultiX=Average","Skip=True","Sort=True")</f>
        <v>#N/A Invalid Parameter: Interpolation value</v>
      </c>
      <c r="AJ420" s="43" t="str">
        <f ca="1"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>_xll.BInterpol('Base IPCA'!$C$3:$C$14,'Base IPCA'!$E$3:$E$14,AH421,"Cubic","Extrapolate=Linear","MultiX=Average","Skip=True","Sort=True")</f>
        <v>#N/A Invalid Parameter: Interpolation value</v>
      </c>
      <c r="AJ421" s="43" t="str">
        <f ca="1"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 ca="1">_xll.BInterpol('Base IPCA'!$C$3:$C$14,'Base IPCA'!$E$3:$E$14,AH422,"Cubic","Extrapolate=Linear","MultiX=Average","Skip=True","Sort=True")</f>
        <v>#N/A Invalid Parameter: Interpolation value</v>
      </c>
      <c r="AJ422" s="43" t="str">
        <f ca="1"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 ca="1">_xll.BInterpol('Base IPCA'!$C$3:$C$14,'Base IPCA'!$E$3:$E$14,AH423,"Cubic","Extrapolate=Linear","MultiX=Average","Skip=True","Sort=True")</f>
        <v>#N/A Invalid Parameter: Interpolation value</v>
      </c>
      <c r="AJ423" s="43" t="str">
        <f ca="1"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>_xll.BInterpol('Base IPCA'!$C$3:$C$14,'Base IPCA'!$E$3:$E$14,AH424,"Cubic","Extrapolate=Linear","MultiX=Average","Skip=True","Sort=True")</f>
        <v>#N/A Invalid Parameter: Interpolation value</v>
      </c>
      <c r="AJ424" s="43" t="str">
        <f ca="1"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 ca="1">_xll.BInterpol('Base IPCA'!$C$3:$C$14,'Base IPCA'!$E$3:$E$14,AH425,"Cubic","Extrapolate=Linear","MultiX=Average","Skip=True","Sort=True")</f>
        <v>#N/A Invalid Parameter: Interpolation value</v>
      </c>
      <c r="AJ425" s="43" t="str">
        <f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 ca="1">_xll.BInterpol('Base IPCA'!$C$3:$C$14,'Base IPCA'!$E$3:$E$14,AH426,"Cubic","Extrapolate=Linear","MultiX=Average","Skip=True","Sort=True")</f>
        <v>#N/A Invalid Parameter: Interpolation value</v>
      </c>
      <c r="AJ426" s="43" t="str">
        <f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 ca="1">_xll.BInterpol('Base IPCA'!$C$3:$C$14,'Base IPCA'!$E$3:$E$14,AH427,"Cubic","Extrapolate=Linear","MultiX=Average","Skip=True","Sort=True")</f>
        <v>#N/A Invalid Parameter: Interpolation value</v>
      </c>
      <c r="AJ427" s="43" t="str">
        <f ca="1"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>_xll.BInterpol('Base IPCA'!$C$3:$C$14,'Base IPCA'!$E$3:$E$14,AH428,"Cubic","Extrapolate=Linear","MultiX=Average","Skip=True","Sort=True")</f>
        <v>#N/A Invalid Parameter: Interpolation value</v>
      </c>
      <c r="AJ428" s="43" t="str">
        <f ca="1"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>_xll.BInterpol('Base IPCA'!$C$3:$C$14,'Base IPCA'!$E$3:$E$14,AH429,"Cubic","Extrapolate=Linear","MultiX=Average","Skip=True","Sort=True")</f>
        <v>#N/A Invalid Parameter: Interpolation value</v>
      </c>
      <c r="AJ429" s="43" t="str">
        <f ca="1"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 ca="1">_xll.BInterpol('Base IPCA'!$C$3:$C$14,'Base IPCA'!$E$3:$E$14,AH430,"Cubic","Extrapolate=Linear","MultiX=Average","Skip=True","Sort=True")</f>
        <v>#N/A Invalid Parameter: Interpolation value</v>
      </c>
      <c r="AJ430" s="43" t="str">
        <f ca="1"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 ca="1">_xll.BInterpol('Base IPCA'!$C$3:$C$14,'Base IPCA'!$E$3:$E$14,AH431,"Cubic","Extrapolate=Linear","MultiX=Average","Skip=True","Sort=True")</f>
        <v>#N/A Invalid Parameter: Interpolation value</v>
      </c>
      <c r="AJ431" s="43" t="str">
        <f ca="1"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>_xll.BInterpol('Base IPCA'!$C$3:$C$14,'Base IPCA'!$E$3:$E$14,AH432,"Cubic","Extrapolate=Linear","MultiX=Average","Skip=True","Sort=True")</f>
        <v>#N/A Invalid Parameter: Interpolation value</v>
      </c>
      <c r="AJ432" s="43" t="str">
        <f ca="1"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 ca="1">_xll.BInterpol('Base IPCA'!$C$3:$C$14,'Base IPCA'!$E$3:$E$14,AH433,"Cubic","Extrapolate=Linear","MultiX=Average","Skip=True","Sort=True")</f>
        <v>#N/A Invalid Parameter: Interpolation value</v>
      </c>
      <c r="AJ433" s="43" t="str">
        <f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 ca="1">_xll.BInterpol('Base IPCA'!$C$3:$C$14,'Base IPCA'!$E$3:$E$14,AH434,"Cubic","Extrapolate=Linear","MultiX=Average","Skip=True","Sort=True")</f>
        <v>#N/A Invalid Parameter: Interpolation value</v>
      </c>
      <c r="AJ434" s="43" t="str">
        <f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 ca="1">_xll.BInterpol('Base IPCA'!$C$3:$C$14,'Base IPCA'!$E$3:$E$14,AH435,"Cubic","Extrapolate=Linear","MultiX=Average","Skip=True","Sort=True")</f>
        <v>#N/A Invalid Parameter: Interpolation value</v>
      </c>
      <c r="AJ435" s="43" t="str">
        <f ca="1"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>_xll.BInterpol('Base IPCA'!$C$3:$C$14,'Base IPCA'!$E$3:$E$14,AH436,"Cubic","Extrapolate=Linear","MultiX=Average","Skip=True","Sort=True")</f>
        <v>#N/A Invalid Parameter: Interpolation value</v>
      </c>
      <c r="AJ436" s="43" t="str">
        <f ca="1"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>_xll.BInterpol('Base IPCA'!$C$3:$C$14,'Base IPCA'!$E$3:$E$14,AH437,"Cubic","Extrapolate=Linear","MultiX=Average","Skip=True","Sort=True")</f>
        <v>#N/A Invalid Parameter: Interpolation value</v>
      </c>
      <c r="AJ437" s="43" t="str">
        <f ca="1"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 ca="1">_xll.BInterpol('Base IPCA'!$C$3:$C$14,'Base IPCA'!$E$3:$E$14,AH438,"Cubic","Extrapolate=Linear","MultiX=Average","Skip=True","Sort=True")</f>
        <v>#N/A Invalid Parameter: Interpolation value</v>
      </c>
      <c r="AJ438" s="43" t="str">
        <f ca="1"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 ca="1">_xll.BInterpol('Base IPCA'!$C$3:$C$14,'Base IPCA'!$E$3:$E$14,AH439,"Cubic","Extrapolate=Linear","MultiX=Average","Skip=True","Sort=True")</f>
        <v>#N/A Invalid Parameter: Interpolation value</v>
      </c>
      <c r="AJ439" s="43" t="str">
        <f ca="1"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>_xll.BInterpol('Base IPCA'!$C$3:$C$14,'Base IPCA'!$E$3:$E$14,AH440,"Cubic","Extrapolate=Linear","MultiX=Average","Skip=True","Sort=True")</f>
        <v>#N/A Invalid Parameter: Interpolation value</v>
      </c>
      <c r="AJ440" s="43" t="str">
        <f ca="1"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 ca="1">_xll.BInterpol('Base IPCA'!$C$3:$C$14,'Base IPCA'!$E$3:$E$14,AH441,"Cubic","Extrapolate=Linear","MultiX=Average","Skip=True","Sort=True")</f>
        <v>#N/A Invalid Parameter: Interpolation value</v>
      </c>
      <c r="AJ441" s="43" t="str">
        <f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 ca="1">_xll.BInterpol('Base IPCA'!$C$3:$C$14,'Base IPCA'!$E$3:$E$14,AH442,"Cubic","Extrapolate=Linear","MultiX=Average","Skip=True","Sort=True")</f>
        <v>#N/A Invalid Parameter: Interpolation value</v>
      </c>
      <c r="AJ442" s="43" t="str">
        <f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 ca="1">_xll.BInterpol('Base IPCA'!$C$3:$C$14,'Base IPCA'!$E$3:$E$14,AH443,"Cubic","Extrapolate=Linear","MultiX=Average","Skip=True","Sort=True")</f>
        <v>#N/A Invalid Parameter: Interpolation value</v>
      </c>
      <c r="AJ443" s="43" t="str">
        <f ca="1"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>_xll.BInterpol('Base IPCA'!$C$3:$C$14,'Base IPCA'!$E$3:$E$14,AH444,"Cubic","Extrapolate=Linear","MultiX=Average","Skip=True","Sort=True")</f>
        <v>#N/A Invalid Parameter: Interpolation value</v>
      </c>
      <c r="AJ444" s="43" t="str">
        <f ca="1"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>_xll.BInterpol('Base IPCA'!$C$3:$C$14,'Base IPCA'!$E$3:$E$14,AH445,"Cubic","Extrapolate=Linear","MultiX=Average","Skip=True","Sort=True")</f>
        <v>#N/A Invalid Parameter: Interpolation value</v>
      </c>
      <c r="AJ445" s="43" t="str">
        <f ca="1"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 ca="1">_xll.BInterpol('Base IPCA'!$C$3:$C$14,'Base IPCA'!$E$3:$E$14,AH446,"Cubic","Extrapolate=Linear","MultiX=Average","Skip=True","Sort=True")</f>
        <v>#N/A Invalid Parameter: Interpolation value</v>
      </c>
      <c r="AJ446" s="43" t="str">
        <f ca="1"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 ca="1">_xll.BInterpol('Base IPCA'!$C$3:$C$14,'Base IPCA'!$E$3:$E$14,AH447,"Cubic","Extrapolate=Linear","MultiX=Average","Skip=True","Sort=True")</f>
        <v>#N/A Invalid Parameter: Interpolation value</v>
      </c>
      <c r="AJ447" s="43" t="str">
        <f ca="1"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>_xll.BInterpol('Base IPCA'!$C$3:$C$14,'Base IPCA'!$E$3:$E$14,AH448,"Cubic","Extrapolate=Linear","MultiX=Average","Skip=True","Sort=True")</f>
        <v>#N/A Invalid Parameter: Interpolation value</v>
      </c>
      <c r="AJ448" s="43" t="str">
        <f ca="1"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 ca="1">_xll.BInterpol('Base IPCA'!$C$3:$C$14,'Base IPCA'!$E$3:$E$14,AH449,"Cubic","Extrapolate=Linear","MultiX=Average","Skip=True","Sort=True")</f>
        <v>#N/A Invalid Parameter: Interpolation value</v>
      </c>
      <c r="AJ449" s="43" t="str">
        <f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 ca="1">_xll.BInterpol('Base IPCA'!$C$3:$C$14,'Base IPCA'!$E$3:$E$14,AH450,"Cubic","Extrapolate=Linear","MultiX=Average","Skip=True","Sort=True")</f>
        <v>#N/A Invalid Parameter: Interpolation value</v>
      </c>
      <c r="AJ450" s="43" t="str">
        <f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 ca="1">_xll.BInterpol('Base IPCA'!$C$3:$C$14,'Base IPCA'!$E$3:$E$14,AH451,"Cubic","Extrapolate=Linear","MultiX=Average","Skip=True","Sort=True")</f>
        <v>#N/A Invalid Parameter: Interpolation value</v>
      </c>
      <c r="AJ451" s="43" t="str">
        <f ca="1"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>_xll.BInterpol('Base IPCA'!$C$3:$C$14,'Base IPCA'!$E$3:$E$14,AH452,"Cubic","Extrapolate=Linear","MultiX=Average","Skip=True","Sort=True")</f>
        <v>#N/A Invalid Parameter: Interpolation value</v>
      </c>
      <c r="AJ452" s="43" t="str">
        <f ca="1"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>_xll.BInterpol('Base IPCA'!$C$3:$C$14,'Base IPCA'!$E$3:$E$14,AH453,"Cubic","Extrapolate=Linear","MultiX=Average","Skip=True","Sort=True")</f>
        <v>#N/A Invalid Parameter: Interpolation value</v>
      </c>
      <c r="AJ453" s="43" t="str">
        <f ca="1"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 ca="1">_xll.BInterpol('Base IPCA'!$C$3:$C$14,'Base IPCA'!$E$3:$E$14,AH454,"Cubic","Extrapolate=Linear","MultiX=Average","Skip=True","Sort=True")</f>
        <v>#N/A Invalid Parameter: Interpolation value</v>
      </c>
      <c r="AJ454" s="43" t="str">
        <f ca="1"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 ca="1">_xll.BInterpol('Base IPCA'!$C$3:$C$14,'Base IPCA'!$E$3:$E$14,AH455,"Cubic","Extrapolate=Linear","MultiX=Average","Skip=True","Sort=True")</f>
        <v>#N/A Invalid Parameter: Interpolation value</v>
      </c>
      <c r="AJ455" s="43" t="str">
        <f ca="1"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>_xll.BInterpol('Base IPCA'!$C$3:$C$14,'Base IPCA'!$E$3:$E$14,AH456,"Cubic","Extrapolate=Linear","MultiX=Average","Skip=True","Sort=True")</f>
        <v>#N/A Invalid Parameter: Interpolation value</v>
      </c>
      <c r="AJ456" s="43" t="str">
        <f ca="1"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 ca="1">_xll.BInterpol('Base IPCA'!$C$3:$C$14,'Base IPCA'!$E$3:$E$14,AH457,"Cubic","Extrapolate=Linear","MultiX=Average","Skip=True","Sort=True")</f>
        <v>#N/A Invalid Parameter: Interpolation value</v>
      </c>
      <c r="AJ457" s="43" t="str">
        <f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 ca="1">_xll.BInterpol('Base IPCA'!$C$3:$C$14,'Base IPCA'!$E$3:$E$14,AH458,"Cubic","Extrapolate=Linear","MultiX=Average","Skip=True","Sort=True")</f>
        <v>#N/A Invalid Parameter: Interpolation value</v>
      </c>
      <c r="AJ458" s="43" t="str">
        <f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 ca="1">_xll.BInterpol('Base IPCA'!$C$3:$C$14,'Base IPCA'!$E$3:$E$14,AH459,"Cubic","Extrapolate=Linear","MultiX=Average","Skip=True","Sort=True")</f>
        <v>#N/A Invalid Parameter: Interpolation value</v>
      </c>
      <c r="AJ459" s="43" t="str">
        <f ca="1"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>_xll.BInterpol('Base IPCA'!$C$3:$C$14,'Base IPCA'!$E$3:$E$14,AH460,"Cubic","Extrapolate=Linear","MultiX=Average","Skip=True","Sort=True")</f>
        <v>#N/A Invalid Parameter: Interpolation value</v>
      </c>
      <c r="AJ460" s="43" t="str">
        <f ca="1"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>_xll.BInterpol('Base IPCA'!$C$3:$C$14,'Base IPCA'!$E$3:$E$14,AH461,"Cubic","Extrapolate=Linear","MultiX=Average","Skip=True","Sort=True")</f>
        <v>#N/A Invalid Parameter: Interpolation value</v>
      </c>
      <c r="AJ461" s="43" t="str">
        <f ca="1"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 ca="1">_xll.BInterpol('Base IPCA'!$C$3:$C$14,'Base IPCA'!$E$3:$E$14,AH462,"Cubic","Extrapolate=Linear","MultiX=Average","Skip=True","Sort=True")</f>
        <v>#N/A Invalid Parameter: Interpolation value</v>
      </c>
      <c r="AJ462" s="43" t="str">
        <f ca="1"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 ca="1">_xll.BInterpol('Base IPCA'!$C$3:$C$14,'Base IPCA'!$E$3:$E$14,AH463,"Cubic","Extrapolate=Linear","MultiX=Average","Skip=True","Sort=True")</f>
        <v>#N/A Invalid Parameter: Interpolation value</v>
      </c>
      <c r="AJ463" s="43" t="str">
        <f ca="1"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>_xll.BInterpol('Base IPCA'!$C$3:$C$14,'Base IPCA'!$E$3:$E$14,AH464,"Cubic","Extrapolate=Linear","MultiX=Average","Skip=True","Sort=True")</f>
        <v>#N/A Invalid Parameter: Interpolation value</v>
      </c>
      <c r="AJ464" s="43" t="str">
        <f ca="1"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 ca="1">_xll.BInterpol('Base IPCA'!$C$3:$C$14,'Base IPCA'!$E$3:$E$14,AH465,"Cubic","Extrapolate=Linear","MultiX=Average","Skip=True","Sort=True")</f>
        <v>#N/A Invalid Parameter: Interpolation value</v>
      </c>
      <c r="AJ465" s="43" t="str">
        <f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 ca="1">_xll.BInterpol('Base IPCA'!$C$3:$C$14,'Base IPCA'!$E$3:$E$14,AH466,"Cubic","Extrapolate=Linear","MultiX=Average","Skip=True","Sort=True")</f>
        <v>#N/A Invalid Parameter: Interpolation value</v>
      </c>
      <c r="AJ466" s="43" t="str">
        <f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 ca="1">_xll.BInterpol('Base IPCA'!$C$3:$C$14,'Base IPCA'!$E$3:$E$14,AH467,"Cubic","Extrapolate=Linear","MultiX=Average","Skip=True","Sort=True")</f>
        <v>#N/A Invalid Parameter: Interpolation value</v>
      </c>
      <c r="AJ467" s="43" t="str">
        <f ca="1"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>_xll.BInterpol('Base IPCA'!$C$3:$C$14,'Base IPCA'!$E$3:$E$14,AH468,"Cubic","Extrapolate=Linear","MultiX=Average","Skip=True","Sort=True")</f>
        <v>#N/A Invalid Parameter: Interpolation value</v>
      </c>
      <c r="AJ468" s="43" t="str">
        <f ca="1"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>_xll.BInterpol('Base IPCA'!$C$3:$C$14,'Base IPCA'!$E$3:$E$14,AH469,"Cubic","Extrapolate=Linear","MultiX=Average","Skip=True","Sort=True")</f>
        <v>#N/A Invalid Parameter: Interpolation value</v>
      </c>
      <c r="AJ469" s="43" t="str">
        <f ca="1"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 ca="1">_xll.BInterpol('Base IPCA'!$C$3:$C$14,'Base IPCA'!$E$3:$E$14,AH470,"Cubic","Extrapolate=Linear","MultiX=Average","Skip=True","Sort=True")</f>
        <v>#N/A Invalid Parameter: Interpolation value</v>
      </c>
      <c r="AJ470" s="43" t="str">
        <f ca="1"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 ca="1">_xll.BInterpol('Base IPCA'!$C$3:$C$14,'Base IPCA'!$E$3:$E$14,AH471,"Cubic","Extrapolate=Linear","MultiX=Average","Skip=True","Sort=True")</f>
        <v>#N/A Invalid Parameter: Interpolation value</v>
      </c>
      <c r="AJ471" s="43" t="str">
        <f ca="1"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>_xll.BInterpol('Base IPCA'!$C$3:$C$14,'Base IPCA'!$E$3:$E$14,AH472,"Cubic","Extrapolate=Linear","MultiX=Average","Skip=True","Sort=True")</f>
        <v>#N/A Invalid Parameter: Interpolation value</v>
      </c>
      <c r="AJ472" s="43" t="str">
        <f ca="1"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 ca="1">_xll.BInterpol('Base IPCA'!$C$3:$C$14,'Base IPCA'!$E$3:$E$14,AH473,"Cubic","Extrapolate=Linear","MultiX=Average","Skip=True","Sort=True")</f>
        <v>#N/A Invalid Parameter: Interpolation value</v>
      </c>
      <c r="AJ473" s="43" t="str">
        <f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 ca="1">_xll.BInterpol('Base IPCA'!$C$3:$C$14,'Base IPCA'!$E$3:$E$14,AH474,"Cubic","Extrapolate=Linear","MultiX=Average","Skip=True","Sort=True")</f>
        <v>#N/A Invalid Parameter: Interpolation value</v>
      </c>
      <c r="AJ474" s="43" t="str">
        <f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 ca="1">_xll.BInterpol('Base IPCA'!$C$3:$C$14,'Base IPCA'!$E$3:$E$14,AH475,"Cubic","Extrapolate=Linear","MultiX=Average","Skip=True","Sort=True")</f>
        <v>#N/A Invalid Parameter: Interpolation value</v>
      </c>
      <c r="AJ475" s="43" t="str">
        <f ca="1"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>_xll.BInterpol('Base IPCA'!$C$3:$C$14,'Base IPCA'!$E$3:$E$14,AH476,"Cubic","Extrapolate=Linear","MultiX=Average","Skip=True","Sort=True")</f>
        <v>#N/A Invalid Parameter: Interpolation value</v>
      </c>
      <c r="AJ476" s="43" t="str">
        <f ca="1"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>_xll.BInterpol('Base IPCA'!$C$3:$C$14,'Base IPCA'!$E$3:$E$14,AH477,"Cubic","Extrapolate=Linear","MultiX=Average","Skip=True","Sort=True")</f>
        <v>#N/A Invalid Parameter: Interpolation value</v>
      </c>
      <c r="AJ477" s="43" t="str">
        <f ca="1"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 ca="1">_xll.BInterpol('Base IPCA'!$C$3:$C$14,'Base IPCA'!$E$3:$E$14,AH478,"Cubic","Extrapolate=Linear","MultiX=Average","Skip=True","Sort=True")</f>
        <v>#N/A Invalid Parameter: Interpolation value</v>
      </c>
      <c r="AJ478" s="43" t="str">
        <f ca="1"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 ca="1">_xll.BInterpol('Base IPCA'!$C$3:$C$14,'Base IPCA'!$E$3:$E$14,AH479,"Cubic","Extrapolate=Linear","MultiX=Average","Skip=True","Sort=True")</f>
        <v>#N/A Invalid Parameter: Interpolation value</v>
      </c>
      <c r="AJ479" s="43" t="str">
        <f ca="1"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>_xll.BInterpol('Base IPCA'!$C$3:$C$14,'Base IPCA'!$E$3:$E$14,AH480,"Cubic","Extrapolate=Linear","MultiX=Average","Skip=True","Sort=True")</f>
        <v>#N/A Invalid Parameter: Interpolation value</v>
      </c>
      <c r="AJ480" s="43" t="str">
        <f ca="1"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 ca="1">_xll.BInterpol('Base IPCA'!$C$3:$C$14,'Base IPCA'!$E$3:$E$14,AH481,"Cubic","Extrapolate=Linear","MultiX=Average","Skip=True","Sort=True")</f>
        <v>#N/A Invalid Parameter: Interpolation value</v>
      </c>
      <c r="AJ481" s="43" t="str">
        <f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 ca="1">_xll.BInterpol('Base IPCA'!$C$3:$C$14,'Base IPCA'!$E$3:$E$14,AH482,"Cubic","Extrapolate=Linear","MultiX=Average","Skip=True","Sort=True")</f>
        <v>#N/A Invalid Parameter: Interpolation value</v>
      </c>
      <c r="AJ482" s="43" t="str">
        <f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 ca="1">_xll.BInterpol('Base IPCA'!$C$3:$C$14,'Base IPCA'!$E$3:$E$14,AH483,"Cubic","Extrapolate=Linear","MultiX=Average","Skip=True","Sort=True")</f>
        <v>#N/A Invalid Parameter: Interpolation value</v>
      </c>
      <c r="AJ483" s="43" t="str">
        <f ca="1"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>_xll.BInterpol('Base IPCA'!$C$3:$C$14,'Base IPCA'!$E$3:$E$14,AH484,"Cubic","Extrapolate=Linear","MultiX=Average","Skip=True","Sort=True")</f>
        <v>#N/A Invalid Parameter: Interpolation value</v>
      </c>
      <c r="AJ484" s="43" t="str">
        <f ca="1"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>_xll.BInterpol('Base IPCA'!$C$3:$C$14,'Base IPCA'!$E$3:$E$14,AH485,"Cubic","Extrapolate=Linear","MultiX=Average","Skip=True","Sort=True")</f>
        <v>#N/A Invalid Parameter: Interpolation value</v>
      </c>
      <c r="AJ485" s="43" t="str">
        <f ca="1"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 ca="1">_xll.BInterpol('Base IPCA'!$C$3:$C$14,'Base IPCA'!$E$3:$E$14,AH486,"Cubic","Extrapolate=Linear","MultiX=Average","Skip=True","Sort=True")</f>
        <v>#N/A Invalid Parameter: Interpolation value</v>
      </c>
      <c r="AJ486" s="43" t="str">
        <f ca="1"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 ca="1">_xll.BInterpol('Base IPCA'!$C$3:$C$14,'Base IPCA'!$E$3:$E$14,AH487,"Cubic","Extrapolate=Linear","MultiX=Average","Skip=True","Sort=True")</f>
        <v>#N/A Invalid Parameter: Interpolation value</v>
      </c>
      <c r="AJ487" s="43" t="str">
        <f ca="1"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>_xll.BInterpol('Base IPCA'!$C$3:$C$14,'Base IPCA'!$E$3:$E$14,AH488,"Cubic","Extrapolate=Linear","MultiX=Average","Skip=True","Sort=True")</f>
        <v>#N/A Invalid Parameter: Interpolation value</v>
      </c>
      <c r="AJ488" s="43" t="str">
        <f ca="1"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 ca="1">_xll.BInterpol('Base IPCA'!$C$3:$C$14,'Base IPCA'!$E$3:$E$14,AH489,"Cubic","Extrapolate=Linear","MultiX=Average","Skip=True","Sort=True")</f>
        <v>#N/A Invalid Parameter: Interpolation value</v>
      </c>
      <c r="AJ489" s="43" t="str">
        <f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 ca="1">_xll.BInterpol('Base IPCA'!$C$3:$C$14,'Base IPCA'!$E$3:$E$14,AH490,"Cubic","Extrapolate=Linear","MultiX=Average","Skip=True","Sort=True")</f>
        <v>#N/A Invalid Parameter: Interpolation value</v>
      </c>
      <c r="AJ490" s="43" t="str">
        <f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 ca="1">_xll.BInterpol('Base IPCA'!$C$3:$C$14,'Base IPCA'!$E$3:$E$14,AH491,"Cubic","Extrapolate=Linear","MultiX=Average","Skip=True","Sort=True")</f>
        <v>#N/A Invalid Parameter: Interpolation value</v>
      </c>
      <c r="AJ491" s="43" t="str">
        <f ca="1"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>_xll.BInterpol('Base IPCA'!$C$3:$C$14,'Base IPCA'!$E$3:$E$14,AH492,"Cubic","Extrapolate=Linear","MultiX=Average","Skip=True","Sort=True")</f>
        <v>#N/A Invalid Parameter: Interpolation value</v>
      </c>
      <c r="AJ492" s="43" t="str">
        <f ca="1"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>_xll.BInterpol('Base IPCA'!$C$3:$C$14,'Base IPCA'!$E$3:$E$14,AH493,"Cubic","Extrapolate=Linear","MultiX=Average","Skip=True","Sort=True")</f>
        <v>#N/A Invalid Parameter: Interpolation value</v>
      </c>
      <c r="AJ493" s="43" t="str">
        <f ca="1"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 ca="1">_xll.BInterpol('Base IPCA'!$C$3:$C$14,'Base IPCA'!$E$3:$E$14,AH494,"Cubic","Extrapolate=Linear","MultiX=Average","Skip=True","Sort=True")</f>
        <v>#N/A Invalid Parameter: Interpolation value</v>
      </c>
      <c r="AJ494" s="43" t="str">
        <f ca="1"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 ca="1">_xll.BInterpol('Base IPCA'!$C$3:$C$14,'Base IPCA'!$E$3:$E$14,AH495,"Cubic","Extrapolate=Linear","MultiX=Average","Skip=True","Sort=True")</f>
        <v>#N/A Invalid Parameter: Interpolation value</v>
      </c>
      <c r="AJ495" s="43" t="str">
        <f ca="1"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>_xll.BInterpol('Base IPCA'!$C$3:$C$14,'Base IPCA'!$E$3:$E$14,AH496,"Cubic","Extrapolate=Linear","MultiX=Average","Skip=True","Sort=True")</f>
        <v>#N/A Invalid Parameter: Interpolation value</v>
      </c>
      <c r="AJ496" s="43" t="str">
        <f ca="1"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 ca="1">_xll.BInterpol('Base IPCA'!$C$3:$C$14,'Base IPCA'!$E$3:$E$14,AH497,"Cubic","Extrapolate=Linear","MultiX=Average","Skip=True","Sort=True")</f>
        <v>#N/A Invalid Parameter: Interpolation value</v>
      </c>
      <c r="AJ497" s="43" t="str">
        <f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 ca="1">_xll.BInterpol('Base IPCA'!$C$3:$C$14,'Base IPCA'!$E$3:$E$14,AH498,"Cubic","Extrapolate=Linear","MultiX=Average","Skip=True","Sort=True")</f>
        <v>#N/A Invalid Parameter: Interpolation value</v>
      </c>
      <c r="AJ498" s="43" t="str">
        <f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 ca="1">_xll.BInterpol('Base IPCA'!$C$3:$C$14,'Base IPCA'!$E$3:$E$14,AH499,"Cubic","Extrapolate=Linear","MultiX=Average","Skip=True","Sort=True")</f>
        <v>#N/A Invalid Parameter: Interpolation value</v>
      </c>
      <c r="AJ499" s="43" t="str">
        <f ca="1"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>_xll.BInterpol('Base IPCA'!$C$3:$C$14,'Base IPCA'!$E$3:$E$14,AH500,"Cubic","Extrapolate=Linear","MultiX=Average","Skip=True","Sort=True")</f>
        <v>#N/A Invalid Parameter: Interpolation value</v>
      </c>
      <c r="AJ500" s="43" t="str">
        <f ca="1"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>_xll.BInterpol('Base IPCA'!$C$3:$C$14,'Base IPCA'!$E$3:$E$14,AH501,"Cubic","Extrapolate=Linear","MultiX=Average","Skip=True","Sort=True")</f>
        <v>#N/A Invalid Parameter: Interpolation value</v>
      </c>
      <c r="AJ501" s="43" t="str">
        <f ca="1"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 ca="1">_xll.BInterpol('Base IPCA'!$C$3:$C$14,'Base IPCA'!$E$3:$E$14,AH502,"Cubic","Extrapolate=Linear","MultiX=Average","Skip=True","Sort=True")</f>
        <v>#N/A Invalid Parameter: Interpolation value</v>
      </c>
      <c r="AJ502" s="43" t="str">
        <f ca="1"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 ca="1">_xll.BInterpol('Base IPCA'!$C$3:$C$14,'Base IPCA'!$E$3:$E$14,AH503,"Cubic","Extrapolate=Linear","MultiX=Average","Skip=True","Sort=True")</f>
        <v>#N/A Invalid Parameter: Interpolation value</v>
      </c>
      <c r="AJ503" s="43" t="str">
        <f ca="1"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>_xll.BInterpol('Base IPCA'!$C$3:$C$14,'Base IPCA'!$E$3:$E$14,AH504,"Cubic","Extrapolate=Linear","MultiX=Average","Skip=True","Sort=True")</f>
        <v>#N/A Invalid Parameter: Interpolation value</v>
      </c>
      <c r="AJ504" s="43" t="str">
        <f ca="1"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 ca="1">_xll.BInterpol('Base IPCA'!$C$3:$C$14,'Base IPCA'!$E$3:$E$14,AH505,"Cubic","Extrapolate=Linear","MultiX=Average","Skip=True","Sort=True")</f>
        <v>#N/A Invalid Parameter: Interpolation value</v>
      </c>
      <c r="AJ505" s="43" t="str">
        <f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 ca="1">_xll.BInterpol('Base IPCA'!$C$3:$C$14,'Base IPCA'!$E$3:$E$14,AH506,"Cubic","Extrapolate=Linear","MultiX=Average","Skip=True","Sort=True")</f>
        <v>#N/A Invalid Parameter: Interpolation value</v>
      </c>
      <c r="AJ506" s="43" t="str">
        <f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 ca="1">_xll.BInterpol('Base IPCA'!$C$3:$C$14,'Base IPCA'!$E$3:$E$14,AH507,"Cubic","Extrapolate=Linear","MultiX=Average","Skip=True","Sort=True")</f>
        <v>#N/A Invalid Parameter: Interpolation value</v>
      </c>
      <c r="AJ507" s="43" t="str">
        <f ca="1"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>_xll.BInterpol('Base IPCA'!$C$3:$C$14,'Base IPCA'!$E$3:$E$14,AH508,"Cubic","Extrapolate=Linear","MultiX=Average","Skip=True","Sort=True")</f>
        <v>#N/A Invalid Parameter: Interpolation value</v>
      </c>
      <c r="AJ508" s="43" t="str">
        <f ca="1"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>_xll.BInterpol('Base IPCA'!$C$3:$C$14,'Base IPCA'!$E$3:$E$14,AH509,"Cubic","Extrapolate=Linear","MultiX=Average","Skip=True","Sort=True")</f>
        <v>#N/A Invalid Parameter: Interpolation value</v>
      </c>
      <c r="AJ509" s="43" t="str">
        <f ca="1"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 ca="1">_xll.BInterpol('Base IPCA'!$C$3:$C$14,'Base IPCA'!$E$3:$E$14,AH510,"Cubic","Extrapolate=Linear","MultiX=Average","Skip=True","Sort=True")</f>
        <v>#N/A Invalid Parameter: Interpolation value</v>
      </c>
      <c r="AJ510" s="43" t="str">
        <f ca="1"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 ca="1">_xll.BInterpol('Base IPCA'!$C$3:$C$14,'Base IPCA'!$E$3:$E$14,AH511,"Cubic","Extrapolate=Linear","MultiX=Average","Skip=True","Sort=True")</f>
        <v>#N/A Invalid Parameter: Interpolation value</v>
      </c>
      <c r="AJ511" s="43" t="str">
        <f ca="1"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>_xll.BInterpol('Base IPCA'!$C$3:$C$14,'Base IPCA'!$E$3:$E$14,AH512,"Cubic","Extrapolate=Linear","MultiX=Average","Skip=True","Sort=True")</f>
        <v>#N/A Invalid Parameter: Interpolation value</v>
      </c>
      <c r="AJ512" s="43" t="str">
        <f ca="1"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 ca="1">_xll.BInterpol('Base IPCA'!$C$3:$C$14,'Base IPCA'!$E$3:$E$14,AH513,"Cubic","Extrapolate=Linear","MultiX=Average","Skip=True","Sort=True")</f>
        <v>#N/A Invalid Parameter: Interpolation value</v>
      </c>
      <c r="AJ513" s="43" t="str">
        <f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 ca="1">_xll.BInterpol('Base IPCA'!$C$3:$C$14,'Base IPCA'!$E$3:$E$14,AH514,"Cubic","Extrapolate=Linear","MultiX=Average","Skip=True","Sort=True")</f>
        <v>#N/A Invalid Parameter: Interpolation value</v>
      </c>
      <c r="AJ514" s="43" t="str">
        <f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 ca="1">_xll.BInterpol('Base IPCA'!$C$3:$C$14,'Base IPCA'!$E$3:$E$14,AH515,"Cubic","Extrapolate=Linear","MultiX=Average","Skip=True","Sort=True")</f>
        <v>#N/A Invalid Parameter: Interpolation value</v>
      </c>
      <c r="AJ515" s="43" t="str">
        <f ca="1"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>_xll.BInterpol('Base IPCA'!$C$3:$C$14,'Base IPCA'!$E$3:$E$14,AH516,"Cubic","Extrapolate=Linear","MultiX=Average","Skip=True","Sort=True")</f>
        <v>#N/A Invalid Parameter: Interpolation value</v>
      </c>
      <c r="AJ516" s="43" t="str">
        <f ca="1"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>_xll.BInterpol('Base IPCA'!$C$3:$C$14,'Base IPCA'!$E$3:$E$14,AH517,"Cubic","Extrapolate=Linear","MultiX=Average","Skip=True","Sort=True")</f>
        <v>#N/A Invalid Parameter: Interpolation value</v>
      </c>
      <c r="AJ517" s="43" t="str">
        <f ca="1"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 ca="1">_xll.BInterpol('Base IPCA'!$C$3:$C$14,'Base IPCA'!$E$3:$E$14,AH518,"Cubic","Extrapolate=Linear","MultiX=Average","Skip=True","Sort=True")</f>
        <v>#N/A Invalid Parameter: Interpolation value</v>
      </c>
      <c r="AJ518" s="43" t="str">
        <f ca="1"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 ca="1">_xll.BInterpol('Base IPCA'!$C$3:$C$14,'Base IPCA'!$E$3:$E$14,AH519,"Cubic","Extrapolate=Linear","MultiX=Average","Skip=True","Sort=True")</f>
        <v>#N/A Invalid Parameter: Interpolation value</v>
      </c>
      <c r="AJ519" s="43" t="str">
        <f ca="1"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>_xll.BInterpol('Base IPCA'!$C$3:$C$14,'Base IPCA'!$E$3:$E$14,AH520,"Cubic","Extrapolate=Linear","MultiX=Average","Skip=True","Sort=True")</f>
        <v>#N/A Invalid Parameter: Interpolation value</v>
      </c>
      <c r="AJ520" s="43" t="str">
        <f ca="1"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 ca="1">_xll.BInterpol('Base IPCA'!$C$3:$C$14,'Base IPCA'!$E$3:$E$14,AH521,"Cubic","Extrapolate=Linear","MultiX=Average","Skip=True","Sort=True")</f>
        <v>#N/A Invalid Parameter: Interpolation value</v>
      </c>
      <c r="AJ521" s="43" t="str">
        <f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 ca="1">_xll.BInterpol('Base IPCA'!$C$3:$C$14,'Base IPCA'!$E$3:$E$14,AH522,"Cubic","Extrapolate=Linear","MultiX=Average","Skip=True","Sort=True")</f>
        <v>#N/A Invalid Parameter: Interpolation value</v>
      </c>
      <c r="AJ522" s="43" t="str">
        <f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 ca="1">_xll.BInterpol('Base IPCA'!$C$3:$C$14,'Base IPCA'!$E$3:$E$14,AH523,"Cubic","Extrapolate=Linear","MultiX=Average","Skip=True","Sort=True")</f>
        <v>#N/A Invalid Parameter: Interpolation value</v>
      </c>
      <c r="AJ523" s="43" t="str">
        <f ca="1"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>_xll.BInterpol('Base IPCA'!$C$3:$C$14,'Base IPCA'!$E$3:$E$14,AH524,"Cubic","Extrapolate=Linear","MultiX=Average","Skip=True","Sort=True")</f>
        <v>#N/A Invalid Parameter: Interpolation value</v>
      </c>
      <c r="AJ524" s="43" t="str">
        <f ca="1"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>_xll.BInterpol('Base IPCA'!$C$3:$C$14,'Base IPCA'!$E$3:$E$14,AH525,"Cubic","Extrapolate=Linear","MultiX=Average","Skip=True","Sort=True")</f>
        <v>#N/A Invalid Parameter: Interpolation value</v>
      </c>
      <c r="AJ525" s="43" t="str">
        <f ca="1"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 ca="1">_xll.BInterpol('Base IPCA'!$C$3:$C$14,'Base IPCA'!$E$3:$E$14,AH526,"Cubic","Extrapolate=Linear","MultiX=Average","Skip=True","Sort=True")</f>
        <v>#N/A Invalid Parameter: Interpolation value</v>
      </c>
      <c r="AJ526" s="43" t="str">
        <f ca="1"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 ca="1">_xll.BInterpol('Base IPCA'!$C$3:$C$14,'Base IPCA'!$E$3:$E$14,AH527,"Cubic","Extrapolate=Linear","MultiX=Average","Skip=True","Sort=True")</f>
        <v>#N/A Invalid Parameter: Interpolation value</v>
      </c>
      <c r="AJ527" s="43" t="str">
        <f ca="1"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>_xll.BInterpol('Base IPCA'!$C$3:$C$14,'Base IPCA'!$E$3:$E$14,AH528,"Cubic","Extrapolate=Linear","MultiX=Average","Skip=True","Sort=True")</f>
        <v>#N/A Invalid Parameter: Interpolation value</v>
      </c>
      <c r="AJ528" s="43" t="str">
        <f ca="1"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 ca="1">_xll.BInterpol('Base IPCA'!$C$3:$C$14,'Base IPCA'!$E$3:$E$14,AH529,"Cubic","Extrapolate=Linear","MultiX=Average","Skip=True","Sort=True")</f>
        <v>#N/A Invalid Parameter: Interpolation value</v>
      </c>
      <c r="AJ529" s="43" t="str">
        <f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 ca="1">_xll.BInterpol('Base IPCA'!$C$3:$C$14,'Base IPCA'!$E$3:$E$14,AH530,"Cubic","Extrapolate=Linear","MultiX=Average","Skip=True","Sort=True")</f>
        <v>#N/A Invalid Parameter: Interpolation value</v>
      </c>
      <c r="AJ530" s="43" t="str">
        <f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 ca="1">_xll.BInterpol('Base IPCA'!$C$3:$C$14,'Base IPCA'!$E$3:$E$14,AH531,"Cubic","Extrapolate=Linear","MultiX=Average","Skip=True","Sort=True")</f>
        <v>#N/A Invalid Parameter: Interpolation value</v>
      </c>
      <c r="AJ531" s="43" t="str">
        <f ca="1"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>_xll.BInterpol('Base IPCA'!$C$3:$C$14,'Base IPCA'!$E$3:$E$14,AH532,"Cubic","Extrapolate=Linear","MultiX=Average","Skip=True","Sort=True")</f>
        <v>#N/A Invalid Parameter: Interpolation value</v>
      </c>
      <c r="AJ532" s="43" t="str">
        <f ca="1"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>_xll.BInterpol('Base IPCA'!$C$3:$C$14,'Base IPCA'!$E$3:$E$14,AH533,"Cubic","Extrapolate=Linear","MultiX=Average","Skip=True","Sort=True")</f>
        <v>#N/A Invalid Parameter: Interpolation value</v>
      </c>
      <c r="AJ533" s="43" t="str">
        <f ca="1"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 ca="1">_xll.BInterpol('Base IPCA'!$C$3:$C$14,'Base IPCA'!$E$3:$E$14,AH534,"Cubic","Extrapolate=Linear","MultiX=Average","Skip=True","Sort=True")</f>
        <v>#N/A Invalid Parameter: Interpolation value</v>
      </c>
      <c r="AJ534" s="43" t="str">
        <f ca="1"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 ca="1">_xll.BInterpol('Base IPCA'!$C$3:$C$14,'Base IPCA'!$E$3:$E$14,AH535,"Cubic","Extrapolate=Linear","MultiX=Average","Skip=True","Sort=True")</f>
        <v>#N/A Invalid Parameter: Interpolation value</v>
      </c>
      <c r="AJ535" s="43" t="str">
        <f ca="1"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>_xll.BInterpol('Base IPCA'!$C$3:$C$14,'Base IPCA'!$E$3:$E$14,AH536,"Cubic","Extrapolate=Linear","MultiX=Average","Skip=True","Sort=True")</f>
        <v>#N/A Invalid Parameter: Interpolation value</v>
      </c>
      <c r="AJ536" s="43" t="str">
        <f ca="1"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 ca="1">_xll.BInterpol('Base IPCA'!$C$3:$C$14,'Base IPCA'!$E$3:$E$14,AH537,"Cubic","Extrapolate=Linear","MultiX=Average","Skip=True","Sort=True")</f>
        <v>#N/A Invalid Parameter: Interpolation value</v>
      </c>
      <c r="AJ537" s="43" t="str">
        <f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 ca="1">_xll.BInterpol('Base IPCA'!$C$3:$C$14,'Base IPCA'!$E$3:$E$14,AH538,"Cubic","Extrapolate=Linear","MultiX=Average","Skip=True","Sort=True")</f>
        <v>#N/A Invalid Parameter: Interpolation value</v>
      </c>
      <c r="AJ538" s="43" t="str">
        <f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 ca="1">_xll.BInterpol('Base IPCA'!$C$3:$C$14,'Base IPCA'!$E$3:$E$14,AH539,"Cubic","Extrapolate=Linear","MultiX=Average","Skip=True","Sort=True")</f>
        <v>#N/A Invalid Parameter: Interpolation value</v>
      </c>
      <c r="AJ539" s="43" t="str">
        <f ca="1"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>_xll.BInterpol('Base IPCA'!$C$3:$C$14,'Base IPCA'!$E$3:$E$14,AH540,"Cubic","Extrapolate=Linear","MultiX=Average","Skip=True","Sort=True")</f>
        <v>#N/A Invalid Parameter: Interpolation value</v>
      </c>
      <c r="AJ540" s="43" t="str">
        <f ca="1"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>_xll.BInterpol('Base IPCA'!$C$3:$C$14,'Base IPCA'!$E$3:$E$14,AH541,"Cubic","Extrapolate=Linear","MultiX=Average","Skip=True","Sort=True")</f>
        <v>#N/A Invalid Parameter: Interpolation value</v>
      </c>
      <c r="AJ541" s="43" t="str">
        <f ca="1"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 ca="1">_xll.BInterpol('Base IPCA'!$C$3:$C$14,'Base IPCA'!$E$3:$E$14,AH542,"Cubic","Extrapolate=Linear","MultiX=Average","Skip=True","Sort=True")</f>
        <v>#N/A Invalid Parameter: Interpolation value</v>
      </c>
      <c r="AJ542" s="43" t="str">
        <f ca="1"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 ca="1">_xll.BInterpol('Base IPCA'!$C$3:$C$14,'Base IPCA'!$E$3:$E$14,AH543,"Cubic","Extrapolate=Linear","MultiX=Average","Skip=True","Sort=True")</f>
        <v>#N/A Invalid Parameter: Interpolation value</v>
      </c>
      <c r="AJ543" s="43" t="str">
        <f ca="1"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>_xll.BInterpol('Base IPCA'!$C$3:$C$14,'Base IPCA'!$E$3:$E$14,AH544,"Cubic","Extrapolate=Linear","MultiX=Average","Skip=True","Sort=True")</f>
        <v>#N/A Invalid Parameter: Interpolation value</v>
      </c>
      <c r="AJ544" s="43" t="str">
        <f ca="1"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 ca="1">_xll.BInterpol('Base IPCA'!$C$3:$C$14,'Base IPCA'!$E$3:$E$14,AH545,"Cubic","Extrapolate=Linear","MultiX=Average","Skip=True","Sort=True")</f>
        <v>#N/A Invalid Parameter: Interpolation value</v>
      </c>
      <c r="AJ545" s="43" t="str">
        <f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 ca="1">_xll.BInterpol('Base IPCA'!$C$3:$C$14,'Base IPCA'!$E$3:$E$14,AH546,"Cubic","Extrapolate=Linear","MultiX=Average","Skip=True","Sort=True")</f>
        <v>#N/A Invalid Parameter: Interpolation value</v>
      </c>
      <c r="AJ546" s="43" t="str">
        <f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 ca="1">_xll.BInterpol('Base IPCA'!$C$3:$C$14,'Base IPCA'!$E$3:$E$14,AH547,"Cubic","Extrapolate=Linear","MultiX=Average","Skip=True","Sort=True")</f>
        <v>#N/A Invalid Parameter: Interpolation value</v>
      </c>
      <c r="AJ547" s="43" t="str">
        <f ca="1"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>_xll.BInterpol('Base IPCA'!$C$3:$C$14,'Base IPCA'!$E$3:$E$14,AH548,"Cubic","Extrapolate=Linear","MultiX=Average","Skip=True","Sort=True")</f>
        <v>#N/A Invalid Parameter: Interpolation value</v>
      </c>
      <c r="AJ548" s="43" t="str">
        <f ca="1"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>_xll.BInterpol('Base IPCA'!$C$3:$C$14,'Base IPCA'!$E$3:$E$14,AH549,"Cubic","Extrapolate=Linear","MultiX=Average","Skip=True","Sort=True")</f>
        <v>#N/A Invalid Parameter: Interpolation value</v>
      </c>
      <c r="AJ549" s="43" t="str">
        <f ca="1"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 ca="1">_xll.BInterpol('Base IPCA'!$C$3:$C$14,'Base IPCA'!$E$3:$E$14,AH550,"Cubic","Extrapolate=Linear","MultiX=Average","Skip=True","Sort=True")</f>
        <v>#N/A Invalid Parameter: Interpolation value</v>
      </c>
      <c r="AJ550" s="43" t="str">
        <f ca="1"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 ca="1">_xll.BInterpol('Base IPCA'!$C$3:$C$14,'Base IPCA'!$E$3:$E$14,AH551,"Cubic","Extrapolate=Linear","MultiX=Average","Skip=True","Sort=True")</f>
        <v>#N/A Invalid Parameter: Interpolation value</v>
      </c>
      <c r="AJ551" s="43" t="str">
        <f ca="1"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>_xll.BInterpol('Base IPCA'!$C$3:$C$14,'Base IPCA'!$E$3:$E$14,AH552,"Cubic","Extrapolate=Linear","MultiX=Average","Skip=True","Sort=True")</f>
        <v>#N/A Invalid Parameter: Interpolation value</v>
      </c>
      <c r="AJ552" s="43" t="str">
        <f ca="1"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 ca="1">_xll.BInterpol('Base IPCA'!$C$3:$C$14,'Base IPCA'!$E$3:$E$14,AH553,"Cubic","Extrapolate=Linear","MultiX=Average","Skip=True","Sort=True")</f>
        <v>#N/A Invalid Parameter: Interpolation value</v>
      </c>
      <c r="AJ553" s="43" t="str">
        <f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 ca="1">_xll.BInterpol('Base IPCA'!$C$3:$C$14,'Base IPCA'!$E$3:$E$14,AH554,"Cubic","Extrapolate=Linear","MultiX=Average","Skip=True","Sort=True")</f>
        <v>#N/A Invalid Parameter: Interpolation value</v>
      </c>
      <c r="AJ554" s="43" t="str">
        <f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 ca="1">_xll.BInterpol('Base IPCA'!$C$3:$C$14,'Base IPCA'!$E$3:$E$14,AH555,"Cubic","Extrapolate=Linear","MultiX=Average","Skip=True","Sort=True")</f>
        <v>#N/A Invalid Parameter: Interpolation value</v>
      </c>
      <c r="AJ555" s="43" t="str">
        <f ca="1"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>_xll.BInterpol('Base IPCA'!$C$3:$C$14,'Base IPCA'!$E$3:$E$14,AH556,"Cubic","Extrapolate=Linear","MultiX=Average","Skip=True","Sort=True")</f>
        <v>#N/A Invalid Parameter: Interpolation value</v>
      </c>
      <c r="AJ556" s="43" t="str">
        <f ca="1"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>_xll.BInterpol('Base IPCA'!$C$3:$C$14,'Base IPCA'!$E$3:$E$14,AH557,"Cubic","Extrapolate=Linear","MultiX=Average","Skip=True","Sort=True")</f>
        <v>#N/A Invalid Parameter: Interpolation value</v>
      </c>
      <c r="AJ557" s="43" t="str">
        <f ca="1"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 ca="1">_xll.BInterpol('Base IPCA'!$C$3:$C$14,'Base IPCA'!$E$3:$E$14,AH558,"Cubic","Extrapolate=Linear","MultiX=Average","Skip=True","Sort=True")</f>
        <v>#N/A Invalid Parameter: Interpolation value</v>
      </c>
      <c r="AJ558" s="43" t="str">
        <f ca="1"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 ca="1">_xll.BInterpol('Base IPCA'!$C$3:$C$14,'Base IPCA'!$E$3:$E$14,AH559,"Cubic","Extrapolate=Linear","MultiX=Average","Skip=True","Sort=True")</f>
        <v>#N/A Invalid Parameter: Interpolation value</v>
      </c>
      <c r="AJ559" s="43" t="str">
        <f ca="1"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>_xll.BInterpol('Base IPCA'!$C$3:$C$14,'Base IPCA'!$E$3:$E$14,AH560,"Cubic","Extrapolate=Linear","MultiX=Average","Skip=True","Sort=True")</f>
        <v>#N/A Invalid Parameter: Interpolation value</v>
      </c>
      <c r="AJ560" s="43" t="str">
        <f ca="1"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 ca="1">_xll.BInterpol('Base IPCA'!$C$3:$C$14,'Base IPCA'!$E$3:$E$14,AH561,"Cubic","Extrapolate=Linear","MultiX=Average","Skip=True","Sort=True")</f>
        <v>#N/A Invalid Parameter: Interpolation value</v>
      </c>
      <c r="AJ561" s="43" t="str">
        <f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 ca="1">_xll.BInterpol('Base IPCA'!$C$3:$C$14,'Base IPCA'!$E$3:$E$14,AH562,"Cubic","Extrapolate=Linear","MultiX=Average","Skip=True","Sort=True")</f>
        <v>#N/A Invalid Parameter: Interpolation value</v>
      </c>
      <c r="AJ562" s="43" t="str">
        <f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 ca="1">_xll.BInterpol('Base IPCA'!$C$3:$C$14,'Base IPCA'!$E$3:$E$14,AH563,"Cubic","Extrapolate=Linear","MultiX=Average","Skip=True","Sort=True")</f>
        <v>#N/A Invalid Parameter: Interpolation value</v>
      </c>
      <c r="AJ563" s="43" t="str">
        <f ca="1"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>_xll.BInterpol('Base IPCA'!$C$3:$C$14,'Base IPCA'!$E$3:$E$14,AH564,"Cubic","Extrapolate=Linear","MultiX=Average","Skip=True","Sort=True")</f>
        <v>#N/A Invalid Parameter: Interpolation value</v>
      </c>
      <c r="AJ564" s="43" t="str">
        <f ca="1"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>_xll.BInterpol('Base IPCA'!$C$3:$C$14,'Base IPCA'!$E$3:$E$14,AH565,"Cubic","Extrapolate=Linear","MultiX=Average","Skip=True","Sort=True")</f>
        <v>#N/A Invalid Parameter: Interpolation value</v>
      </c>
      <c r="AJ565" s="43" t="str">
        <f ca="1"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 ca="1">_xll.BInterpol('Base IPCA'!$C$3:$C$14,'Base IPCA'!$E$3:$E$14,AH566,"Cubic","Extrapolate=Linear","MultiX=Average","Skip=True","Sort=True")</f>
        <v>#N/A Invalid Parameter: Interpolation value</v>
      </c>
      <c r="AJ566" s="43" t="str">
        <f ca="1"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 ca="1">_xll.BInterpol('Base IPCA'!$C$3:$C$14,'Base IPCA'!$E$3:$E$14,AH567,"Cubic","Extrapolate=Linear","MultiX=Average","Skip=True","Sort=True")</f>
        <v>#N/A Invalid Parameter: Interpolation value</v>
      </c>
      <c r="AJ567" s="43" t="str">
        <f ca="1"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>_xll.BInterpol('Base IPCA'!$C$3:$C$14,'Base IPCA'!$E$3:$E$14,AH568,"Cubic","Extrapolate=Linear","MultiX=Average","Skip=True","Sort=True")</f>
        <v>#N/A Invalid Parameter: Interpolation value</v>
      </c>
      <c r="AJ568" s="43" t="str">
        <f ca="1"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 ca="1">_xll.BInterpol('Base IPCA'!$C$3:$C$14,'Base IPCA'!$E$3:$E$14,AH569,"Cubic","Extrapolate=Linear","MultiX=Average","Skip=True","Sort=True")</f>
        <v>#N/A Invalid Parameter: Interpolation value</v>
      </c>
      <c r="AJ569" s="43" t="str">
        <f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 ca="1">_xll.BInterpol('Base IPCA'!$C$3:$C$14,'Base IPCA'!$E$3:$E$14,AH570,"Cubic","Extrapolate=Linear","MultiX=Average","Skip=True","Sort=True")</f>
        <v>#N/A Invalid Parameter: Interpolation value</v>
      </c>
      <c r="AJ570" s="43" t="str">
        <f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 ca="1">_xll.BInterpol('Base IPCA'!$C$3:$C$14,'Base IPCA'!$E$3:$E$14,AH571,"Cubic","Extrapolate=Linear","MultiX=Average","Skip=True","Sort=True")</f>
        <v>#N/A Invalid Parameter: Interpolation value</v>
      </c>
      <c r="AJ571" s="43" t="str">
        <f ca="1"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>_xll.BInterpol('Base IPCA'!$C$3:$C$14,'Base IPCA'!$E$3:$E$14,AH572,"Cubic","Extrapolate=Linear","MultiX=Average","Skip=True","Sort=True")</f>
        <v>#N/A Invalid Parameter: Interpolation value</v>
      </c>
      <c r="AJ572" s="43" t="str">
        <f ca="1"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>_xll.BInterpol('Base IPCA'!$C$3:$C$14,'Base IPCA'!$E$3:$E$14,AH573,"Cubic","Extrapolate=Linear","MultiX=Average","Skip=True","Sort=True")</f>
        <v>#N/A Invalid Parameter: Interpolation value</v>
      </c>
      <c r="AJ573" s="43" t="str">
        <f ca="1"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 ca="1">_xll.BInterpol('Base IPCA'!$C$3:$C$14,'Base IPCA'!$E$3:$E$14,AH574,"Cubic","Extrapolate=Linear","MultiX=Average","Skip=True","Sort=True")</f>
        <v>#N/A Invalid Parameter: Interpolation value</v>
      </c>
      <c r="AJ574" s="43" t="str">
        <f ca="1"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 ca="1">_xll.BInterpol('Base IPCA'!$C$3:$C$14,'Base IPCA'!$E$3:$E$14,AH575,"Cubic","Extrapolate=Linear","MultiX=Average","Skip=True","Sort=True")</f>
        <v>#N/A Invalid Parameter: Interpolation value</v>
      </c>
      <c r="AJ575" s="43" t="str">
        <f ca="1"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>_xll.BInterpol('Base IPCA'!$C$3:$C$14,'Base IPCA'!$E$3:$E$14,AH576,"Cubic","Extrapolate=Linear","MultiX=Average","Skip=True","Sort=True")</f>
        <v>#N/A Invalid Parameter: Interpolation value</v>
      </c>
      <c r="AJ576" s="43" t="str">
        <f ca="1"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 ca="1">_xll.BInterpol('Base IPCA'!$C$3:$C$14,'Base IPCA'!$E$3:$E$14,AH577,"Cubic","Extrapolate=Linear","MultiX=Average","Skip=True","Sort=True")</f>
        <v>#N/A Invalid Parameter: Interpolation value</v>
      </c>
      <c r="AJ577" s="43" t="str">
        <f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 ca="1">_xll.BInterpol('Base IPCA'!$C$3:$C$14,'Base IPCA'!$E$3:$E$14,AH578,"Cubic","Extrapolate=Linear","MultiX=Average","Skip=True","Sort=True")</f>
        <v>#N/A Invalid Parameter: Interpolation value</v>
      </c>
      <c r="AJ578" s="43" t="str">
        <f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 ca="1">_xll.BInterpol('Base IPCA'!$C$3:$C$14,'Base IPCA'!$E$3:$E$14,AH579,"Cubic","Extrapolate=Linear","MultiX=Average","Skip=True","Sort=True")</f>
        <v>#N/A Invalid Parameter: Interpolation value</v>
      </c>
      <c r="AJ579" s="43" t="str">
        <f ca="1"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>_xll.BInterpol('Base IPCA'!$C$3:$C$14,'Base IPCA'!$E$3:$E$14,AH580,"Cubic","Extrapolate=Linear","MultiX=Average","Skip=True","Sort=True")</f>
        <v>#N/A Invalid Parameter: Interpolation value</v>
      </c>
      <c r="AJ580" s="43" t="str">
        <f ca="1"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>_xll.BInterpol('Base IPCA'!$C$3:$C$14,'Base IPCA'!$E$3:$E$14,AH581,"Cubic","Extrapolate=Linear","MultiX=Average","Skip=True","Sort=True")</f>
        <v>#N/A Invalid Parameter: Interpolation value</v>
      </c>
      <c r="AJ581" s="43" t="str">
        <f ca="1"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 ca="1">_xll.BInterpol('Base IPCA'!$C$3:$C$14,'Base IPCA'!$E$3:$E$14,AH582,"Cubic","Extrapolate=Linear","MultiX=Average","Skip=True","Sort=True")</f>
        <v>#N/A Invalid Parameter: Interpolation value</v>
      </c>
      <c r="AJ582" s="43" t="str">
        <f ca="1"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 ca="1">_xll.BInterpol('Base IPCA'!$C$3:$C$14,'Base IPCA'!$E$3:$E$14,AH583,"Cubic","Extrapolate=Linear","MultiX=Average","Skip=True","Sort=True")</f>
        <v>#N/A Invalid Parameter: Interpolation value</v>
      </c>
      <c r="AJ583" s="43" t="str">
        <f ca="1"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>_xll.BInterpol('Base IPCA'!$C$3:$C$14,'Base IPCA'!$E$3:$E$14,AH584,"Cubic","Extrapolate=Linear","MultiX=Average","Skip=True","Sort=True")</f>
        <v>#N/A Invalid Parameter: Interpolation value</v>
      </c>
      <c r="AJ584" s="43" t="str">
        <f ca="1"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 ca="1">_xll.BInterpol('Base IPCA'!$C$3:$C$14,'Base IPCA'!$E$3:$E$14,AH585,"Cubic","Extrapolate=Linear","MultiX=Average","Skip=True","Sort=True")</f>
        <v>#N/A Invalid Parameter: Interpolation value</v>
      </c>
      <c r="AJ585" s="43" t="str">
        <f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 ca="1">_xll.BInterpol('Base IPCA'!$C$3:$C$14,'Base IPCA'!$E$3:$E$14,AH586,"Cubic","Extrapolate=Linear","MultiX=Average","Skip=True","Sort=True")</f>
        <v>#N/A Invalid Parameter: Interpolation value</v>
      </c>
      <c r="AJ586" s="43" t="str">
        <f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 ca="1">_xll.BInterpol('Base IPCA'!$C$3:$C$14,'Base IPCA'!$E$3:$E$14,AH587,"Cubic","Extrapolate=Linear","MultiX=Average","Skip=True","Sort=True")</f>
        <v>#N/A Invalid Parameter: Interpolation value</v>
      </c>
      <c r="AJ587" s="43" t="str">
        <f ca="1"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>_xll.BInterpol('Base IPCA'!$C$3:$C$14,'Base IPCA'!$E$3:$E$14,AH588,"Cubic","Extrapolate=Linear","MultiX=Average","Skip=True","Sort=True")</f>
        <v>#N/A Invalid Parameter: Interpolation value</v>
      </c>
      <c r="AJ588" s="43" t="str">
        <f ca="1"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>_xll.BInterpol('Base IPCA'!$C$3:$C$14,'Base IPCA'!$E$3:$E$14,AH589,"Cubic","Extrapolate=Linear","MultiX=Average","Skip=True","Sort=True")</f>
        <v>#N/A Invalid Parameter: Interpolation value</v>
      </c>
      <c r="AJ589" s="43" t="str">
        <f ca="1"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 ca="1">_xll.BInterpol('Base IPCA'!$C$3:$C$14,'Base IPCA'!$E$3:$E$14,AH590,"Cubic","Extrapolate=Linear","MultiX=Average","Skip=True","Sort=True")</f>
        <v>#N/A Invalid Parameter: Interpolation value</v>
      </c>
      <c r="AJ590" s="43" t="str">
        <f ca="1"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 ca="1">_xll.BInterpol('Base IPCA'!$C$3:$C$14,'Base IPCA'!$E$3:$E$14,AH591,"Cubic","Extrapolate=Linear","MultiX=Average","Skip=True","Sort=True")</f>
        <v>#N/A Invalid Parameter: Interpolation value</v>
      </c>
      <c r="AJ591" s="43" t="str">
        <f ca="1"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>_xll.BInterpol('Base IPCA'!$C$3:$C$14,'Base IPCA'!$E$3:$E$14,AH592,"Cubic","Extrapolate=Linear","MultiX=Average","Skip=True","Sort=True")</f>
        <v>#N/A Invalid Parameter: Interpolation value</v>
      </c>
      <c r="AJ592" s="43" t="str">
        <f ca="1"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 ca="1">_xll.BInterpol('Base IPCA'!$C$3:$C$14,'Base IPCA'!$E$3:$E$14,AH593,"Cubic","Extrapolate=Linear","MultiX=Average","Skip=True","Sort=True")</f>
        <v>#N/A Invalid Parameter: Interpolation value</v>
      </c>
      <c r="AJ593" s="43" t="str">
        <f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 ca="1">_xll.BInterpol('Base IPCA'!$C$3:$C$14,'Base IPCA'!$E$3:$E$14,AH594,"Cubic","Extrapolate=Linear","MultiX=Average","Skip=True","Sort=True")</f>
        <v>#N/A Invalid Parameter: Interpolation value</v>
      </c>
      <c r="AJ594" s="43" t="str">
        <f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 ca="1">_xll.BInterpol('Base IPCA'!$C$3:$C$14,'Base IPCA'!$E$3:$E$14,AH595,"Cubic","Extrapolate=Linear","MultiX=Average","Skip=True","Sort=True")</f>
        <v>#N/A Invalid Parameter: Interpolation value</v>
      </c>
      <c r="AJ595" s="43" t="str">
        <f ca="1"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>_xll.BInterpol('Base IPCA'!$C$3:$C$14,'Base IPCA'!$E$3:$E$14,AH596,"Cubic","Extrapolate=Linear","MultiX=Average","Skip=True","Sort=True")</f>
        <v>#N/A Invalid Parameter: Interpolation value</v>
      </c>
      <c r="AJ596" s="43" t="str">
        <f ca="1"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>_xll.BInterpol('Base IPCA'!$C$3:$C$14,'Base IPCA'!$E$3:$E$14,AH597,"Cubic","Extrapolate=Linear","MultiX=Average","Skip=True","Sort=True")</f>
        <v>#N/A Invalid Parameter: Interpolation value</v>
      </c>
      <c r="AJ597" s="43" t="str">
        <f ca="1"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 ca="1">_xll.BInterpol('Base IPCA'!$C$3:$C$14,'Base IPCA'!$E$3:$E$14,AH598,"Cubic","Extrapolate=Linear","MultiX=Average","Skip=True","Sort=True")</f>
        <v>#N/A Invalid Parameter: Interpolation value</v>
      </c>
      <c r="AJ598" s="43" t="str">
        <f ca="1"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 ca="1">_xll.BInterpol('Base IPCA'!$C$3:$C$14,'Base IPCA'!$E$3:$E$14,AH599,"Cubic","Extrapolate=Linear","MultiX=Average","Skip=True","Sort=True")</f>
        <v>#N/A Invalid Parameter: Interpolation value</v>
      </c>
      <c r="AJ599" s="43" t="str">
        <f ca="1"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>_xll.BInterpol('Base IPCA'!$C$3:$C$14,'Base IPCA'!$E$3:$E$14,AH600,"Cubic","Extrapolate=Linear","MultiX=Average","Skip=True","Sort=True")</f>
        <v>#N/A Invalid Parameter: Interpolation value</v>
      </c>
      <c r="AJ600" s="43" t="str">
        <f ca="1"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 ca="1">_xll.BInterpol('Base IPCA'!$C$3:$C$14,'Base IPCA'!$E$3:$E$14,AH601,"Cubic","Extrapolate=Linear","MultiX=Average","Skip=True","Sort=True")</f>
        <v>#N/A Invalid Parameter: Interpolation value</v>
      </c>
      <c r="AJ601" s="43" t="str">
        <f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 ca="1">_xll.BInterpol('Base IPCA'!$C$3:$C$14,'Base IPCA'!$E$3:$E$14,AH602,"Cubic","Extrapolate=Linear","MultiX=Average","Skip=True","Sort=True")</f>
        <v>#N/A Invalid Parameter: Interpolation value</v>
      </c>
      <c r="AJ602" s="43" t="str">
        <f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 ca="1">_xll.BInterpol('Base IPCA'!$C$3:$C$14,'Base IPCA'!$E$3:$E$14,AH603,"Cubic","Extrapolate=Linear","MultiX=Average","Skip=True","Sort=True")</f>
        <v>#N/A Invalid Parameter: Interpolation value</v>
      </c>
      <c r="AJ603" s="43" t="str">
        <f ca="1"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>_xll.BInterpol('Base IPCA'!$C$3:$C$14,'Base IPCA'!$E$3:$E$14,AH604,"Cubic","Extrapolate=Linear","MultiX=Average","Skip=True","Sort=True")</f>
        <v>#N/A Invalid Parameter: Interpolation value</v>
      </c>
      <c r="AJ604" s="43" t="str">
        <f ca="1"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>_xll.BInterpol('Base IPCA'!$C$3:$C$14,'Base IPCA'!$E$3:$E$14,AH605,"Cubic","Extrapolate=Linear","MultiX=Average","Skip=True","Sort=True")</f>
        <v>#N/A Invalid Parameter: Interpolation value</v>
      </c>
      <c r="AJ605" s="43" t="str">
        <f ca="1"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 ca="1">_xll.BInterpol('Base IPCA'!$C$3:$C$14,'Base IPCA'!$E$3:$E$14,AH606,"Cubic","Extrapolate=Linear","MultiX=Average","Skip=True","Sort=True")</f>
        <v>#N/A Invalid Parameter: Interpolation value</v>
      </c>
      <c r="AJ606" s="43" t="str">
        <f ca="1"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 ca="1">_xll.BInterpol('Base IPCA'!$C$3:$C$14,'Base IPCA'!$E$3:$E$14,AH607,"Cubic","Extrapolate=Linear","MultiX=Average","Skip=True","Sort=True")</f>
        <v>#N/A Invalid Parameter: Interpolation value</v>
      </c>
      <c r="AJ607" s="43" t="str">
        <f ca="1"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>_xll.BInterpol('Base IPCA'!$C$3:$C$14,'Base IPCA'!$E$3:$E$14,AH608,"Cubic","Extrapolate=Linear","MultiX=Average","Skip=True","Sort=True")</f>
        <v>#N/A Invalid Parameter: Interpolation value</v>
      </c>
      <c r="AJ608" s="43" t="str">
        <f ca="1"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 ca="1">_xll.BInterpol('Base IPCA'!$C$3:$C$14,'Base IPCA'!$E$3:$E$14,AH609,"Cubic","Extrapolate=Linear","MultiX=Average","Skip=True","Sort=True")</f>
        <v>#N/A Invalid Parameter: Interpolation value</v>
      </c>
      <c r="AJ609" s="43" t="str">
        <f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 ca="1">_xll.BInterpol('Base IPCA'!$C$3:$C$14,'Base IPCA'!$E$3:$E$14,AH610,"Cubic","Extrapolate=Linear","MultiX=Average","Skip=True","Sort=True")</f>
        <v>#N/A Invalid Parameter: Interpolation value</v>
      </c>
      <c r="AJ610" s="43" t="str">
        <f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 ca="1">_xll.BInterpol('Base IPCA'!$C$3:$C$14,'Base IPCA'!$E$3:$E$14,AH611,"Cubic","Extrapolate=Linear","MultiX=Average","Skip=True","Sort=True")</f>
        <v>#N/A Invalid Parameter: Interpolation value</v>
      </c>
      <c r="AJ611" s="43" t="str">
        <f ca="1"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>_xll.BInterpol('Base IPCA'!$C$3:$C$14,'Base IPCA'!$E$3:$E$14,AH612,"Cubic","Extrapolate=Linear","MultiX=Average","Skip=True","Sort=True")</f>
        <v>#N/A Invalid Parameter: Interpolation value</v>
      </c>
      <c r="AJ612" s="43" t="str">
        <f ca="1"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>_xll.BInterpol('Base IPCA'!$C$3:$C$14,'Base IPCA'!$E$3:$E$14,AH613,"Cubic","Extrapolate=Linear","MultiX=Average","Skip=True","Sort=True")</f>
        <v>#N/A Invalid Parameter: Interpolation value</v>
      </c>
      <c r="AJ613" s="43" t="str">
        <f ca="1"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 ca="1">_xll.BInterpol('Base IPCA'!$C$3:$C$14,'Base IPCA'!$E$3:$E$14,AH614,"Cubic","Extrapolate=Linear","MultiX=Average","Skip=True","Sort=True")</f>
        <v>#N/A Invalid Parameter: Interpolation value</v>
      </c>
      <c r="AJ614" s="43" t="str">
        <f ca="1"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 ca="1">_xll.BInterpol('Base IPCA'!$C$3:$C$14,'Base IPCA'!$E$3:$E$14,AH615,"Cubic","Extrapolate=Linear","MultiX=Average","Skip=True","Sort=True")</f>
        <v>#N/A Invalid Parameter: Interpolation value</v>
      </c>
      <c r="AJ615" s="43" t="str">
        <f ca="1"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>_xll.BInterpol('Base IPCA'!$C$3:$C$14,'Base IPCA'!$E$3:$E$14,AH616,"Cubic","Extrapolate=Linear","MultiX=Average","Skip=True","Sort=True")</f>
        <v>#N/A Invalid Parameter: Interpolation value</v>
      </c>
      <c r="AJ616" s="43" t="str">
        <f ca="1"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 ca="1">_xll.BInterpol('Base IPCA'!$C$3:$C$14,'Base IPCA'!$E$3:$E$14,AH617,"Cubic","Extrapolate=Linear","MultiX=Average","Skip=True","Sort=True")</f>
        <v>#N/A Invalid Parameter: Interpolation value</v>
      </c>
      <c r="AJ617" s="43" t="str">
        <f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 ca="1">_xll.BInterpol('Base IPCA'!$C$3:$C$14,'Base IPCA'!$E$3:$E$14,AH618,"Cubic","Extrapolate=Linear","MultiX=Average","Skip=True","Sort=True")</f>
        <v>#N/A Invalid Parameter: Interpolation value</v>
      </c>
      <c r="AJ618" s="43" t="str">
        <f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 ca="1">_xll.BInterpol('Base IPCA'!$C$3:$C$14,'Base IPCA'!$E$3:$E$14,AH619,"Cubic","Extrapolate=Linear","MultiX=Average","Skip=True","Sort=True")</f>
        <v>#N/A Invalid Parameter: Interpolation value</v>
      </c>
      <c r="AJ619" s="43" t="str">
        <f ca="1"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>_xll.BInterpol('Base IPCA'!$C$3:$C$14,'Base IPCA'!$E$3:$E$14,AH620,"Cubic","Extrapolate=Linear","MultiX=Average","Skip=True","Sort=True")</f>
        <v>#N/A Invalid Parameter: Interpolation value</v>
      </c>
      <c r="AJ620" s="43" t="str">
        <f ca="1"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>_xll.BInterpol('Base IPCA'!$C$3:$C$14,'Base IPCA'!$E$3:$E$14,AH621,"Cubic","Extrapolate=Linear","MultiX=Average","Skip=True","Sort=True")</f>
        <v>#N/A Invalid Parameter: Interpolation value</v>
      </c>
      <c r="AJ621" s="43" t="str">
        <f ca="1"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 ca="1">_xll.BInterpol('Base IPCA'!$C$3:$C$14,'Base IPCA'!$E$3:$E$14,AH622,"Cubic","Extrapolate=Linear","MultiX=Average","Skip=True","Sort=True")</f>
        <v>#N/A Invalid Parameter: Interpolation value</v>
      </c>
      <c r="AJ622" s="43" t="str">
        <f ca="1"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 ca="1">_xll.BInterpol('Base IPCA'!$C$3:$C$14,'Base IPCA'!$E$3:$E$14,AH623,"Cubic","Extrapolate=Linear","MultiX=Average","Skip=True","Sort=True")</f>
        <v>#N/A Invalid Parameter: Interpolation value</v>
      </c>
      <c r="AJ623" s="43" t="str">
        <f ca="1"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>_xll.BInterpol('Base IPCA'!$C$3:$C$14,'Base IPCA'!$E$3:$E$14,AH624,"Cubic","Extrapolate=Linear","MultiX=Average","Skip=True","Sort=True")</f>
        <v>#N/A Invalid Parameter: Interpolation value</v>
      </c>
      <c r="AJ624" s="43" t="str">
        <f ca="1"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 ca="1">_xll.BInterpol('Base IPCA'!$C$3:$C$14,'Base IPCA'!$E$3:$E$14,AH625,"Cubic","Extrapolate=Linear","MultiX=Average","Skip=True","Sort=True")</f>
        <v>#N/A Invalid Parameter: Interpolation value</v>
      </c>
      <c r="AJ625" s="43" t="str">
        <f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 ca="1">_xll.BInterpol('Base IPCA'!$C$3:$C$14,'Base IPCA'!$E$3:$E$14,AH626,"Cubic","Extrapolate=Linear","MultiX=Average","Skip=True","Sort=True")</f>
        <v>#N/A Invalid Parameter: Interpolation value</v>
      </c>
      <c r="AJ626" s="43" t="str">
        <f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 ca="1">_xll.BInterpol('Base IPCA'!$C$3:$C$14,'Base IPCA'!$E$3:$E$14,AH627,"Cubic","Extrapolate=Linear","MultiX=Average","Skip=True","Sort=True")</f>
        <v>#N/A Invalid Parameter: Interpolation value</v>
      </c>
      <c r="AJ627" s="43" t="str">
        <f ca="1"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>_xll.BInterpol('Base IPCA'!$C$3:$C$14,'Base IPCA'!$E$3:$E$14,AH628,"Cubic","Extrapolate=Linear","MultiX=Average","Skip=True","Sort=True")</f>
        <v>#N/A Invalid Parameter: Interpolation value</v>
      </c>
      <c r="AJ628" s="43" t="str">
        <f ca="1"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>_xll.BInterpol('Base IPCA'!$C$3:$C$14,'Base IPCA'!$E$3:$E$14,AH629,"Cubic","Extrapolate=Linear","MultiX=Average","Skip=True","Sort=True")</f>
        <v>#N/A Invalid Parameter: Interpolation value</v>
      </c>
      <c r="AJ629" s="43" t="str">
        <f ca="1"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 ca="1">_xll.BInterpol('Base IPCA'!$C$3:$C$14,'Base IPCA'!$E$3:$E$14,AH630,"Cubic","Extrapolate=Linear","MultiX=Average","Skip=True","Sort=True")</f>
        <v>#N/A Invalid Parameter: Interpolation value</v>
      </c>
      <c r="AJ630" s="43" t="str">
        <f ca="1"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 ca="1">_xll.BInterpol('Base IPCA'!$C$3:$C$14,'Base IPCA'!$E$3:$E$14,AH631,"Cubic","Extrapolate=Linear","MultiX=Average","Skip=True","Sort=True")</f>
        <v>#N/A Invalid Parameter: Interpolation value</v>
      </c>
      <c r="AJ631" s="43" t="str">
        <f ca="1"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>_xll.BInterpol('Base IPCA'!$C$3:$C$14,'Base IPCA'!$E$3:$E$14,AH632,"Cubic","Extrapolate=Linear","MultiX=Average","Skip=True","Sort=True")</f>
        <v>#N/A Invalid Parameter: Interpolation value</v>
      </c>
      <c r="AJ632" s="43" t="str">
        <f ca="1"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 ca="1">_xll.BInterpol('Base IPCA'!$C$3:$C$14,'Base IPCA'!$E$3:$E$14,AH633,"Cubic","Extrapolate=Linear","MultiX=Average","Skip=True","Sort=True")</f>
        <v>#N/A Invalid Parameter: Interpolation value</v>
      </c>
      <c r="AJ633" s="43" t="str">
        <f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 ca="1">_xll.BInterpol('Base IPCA'!$C$3:$C$14,'Base IPCA'!$E$3:$E$14,AH634,"Cubic","Extrapolate=Linear","MultiX=Average","Skip=True","Sort=True")</f>
        <v>#N/A Invalid Parameter: Interpolation value</v>
      </c>
      <c r="AJ634" s="43" t="str">
        <f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 ca="1">_xll.BInterpol('Base IPCA'!$C$3:$C$14,'Base IPCA'!$E$3:$E$14,AH635,"Cubic","Extrapolate=Linear","MultiX=Average","Skip=True","Sort=True")</f>
        <v>#N/A Invalid Parameter: Interpolation value</v>
      </c>
      <c r="AJ635" s="43" t="str">
        <f ca="1"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>_xll.BInterpol('Base IPCA'!$C$3:$C$14,'Base IPCA'!$E$3:$E$14,AH636,"Cubic","Extrapolate=Linear","MultiX=Average","Skip=True","Sort=True")</f>
        <v>#N/A Invalid Parameter: Interpolation value</v>
      </c>
      <c r="AJ636" s="43" t="str">
        <f ca="1"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>_xll.BInterpol('Base IPCA'!$C$3:$C$14,'Base IPCA'!$E$3:$E$14,AH637,"Cubic","Extrapolate=Linear","MultiX=Average","Skip=True","Sort=True")</f>
        <v>#N/A Invalid Parameter: Interpolation value</v>
      </c>
      <c r="AJ637" s="43" t="str">
        <f ca="1"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 ca="1">_xll.BInterpol('Base IPCA'!$C$3:$C$14,'Base IPCA'!$E$3:$E$14,AH638,"Cubic","Extrapolate=Linear","MultiX=Average","Skip=True","Sort=True")</f>
        <v>#N/A Invalid Parameter: Interpolation value</v>
      </c>
      <c r="AJ638" s="43" t="str">
        <f ca="1"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 ca="1">_xll.BInterpol('Base IPCA'!$C$3:$C$14,'Base IPCA'!$E$3:$E$14,AH639,"Cubic","Extrapolate=Linear","MultiX=Average","Skip=True","Sort=True")</f>
        <v>#N/A Invalid Parameter: Interpolation value</v>
      </c>
      <c r="AJ639" s="43" t="str">
        <f ca="1"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>_xll.BInterpol('Base IPCA'!$C$3:$C$14,'Base IPCA'!$E$3:$E$14,AH640,"Cubic","Extrapolate=Linear","MultiX=Average","Skip=True","Sort=True")</f>
        <v>#N/A Invalid Parameter: Interpolation value</v>
      </c>
      <c r="AJ640" s="43" t="str">
        <f ca="1"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 ca="1">_xll.BInterpol('Base IPCA'!$C$3:$C$14,'Base IPCA'!$E$3:$E$14,AH641,"Cubic","Extrapolate=Linear","MultiX=Average","Skip=True","Sort=True")</f>
        <v>#N/A Invalid Parameter: Interpolation value</v>
      </c>
      <c r="AJ641" s="43" t="str">
        <f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 ca="1">_xll.BInterpol('Base IPCA'!$C$3:$C$14,'Base IPCA'!$E$3:$E$14,AH642,"Cubic","Extrapolate=Linear","MultiX=Average","Skip=True","Sort=True")</f>
        <v>#N/A Invalid Parameter: Interpolation value</v>
      </c>
      <c r="AJ642" s="43" t="str">
        <f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 ca="1">_xll.BInterpol('Base IPCA'!$C$3:$C$14,'Base IPCA'!$E$3:$E$14,AH643,"Cubic","Extrapolate=Linear","MultiX=Average","Skip=True","Sort=True")</f>
        <v>#N/A Invalid Parameter: Interpolation value</v>
      </c>
      <c r="AJ643" s="43" t="str">
        <f ca="1"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>_xll.BInterpol('Base IPCA'!$C$3:$C$14,'Base IPCA'!$E$3:$E$14,AH644,"Cubic","Extrapolate=Linear","MultiX=Average","Skip=True","Sort=True")</f>
        <v>#N/A Invalid Parameter: Interpolation value</v>
      </c>
      <c r="AJ644" s="43" t="str">
        <f ca="1"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>_xll.BInterpol('Base IPCA'!$C$3:$C$14,'Base IPCA'!$E$3:$E$14,AH645,"Cubic","Extrapolate=Linear","MultiX=Average","Skip=True","Sort=True")</f>
        <v>#N/A Invalid Parameter: Interpolation value</v>
      </c>
      <c r="AJ645" s="43" t="str">
        <f ca="1"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 ca="1">_xll.BInterpol('Base IPCA'!$C$3:$C$14,'Base IPCA'!$E$3:$E$14,AH646,"Cubic","Extrapolate=Linear","MultiX=Average","Skip=True","Sort=True")</f>
        <v>#N/A Invalid Parameter: Interpolation value</v>
      </c>
      <c r="AJ646" s="43" t="str">
        <f ca="1"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 ca="1">_xll.BInterpol('Base IPCA'!$C$3:$C$14,'Base IPCA'!$E$3:$E$14,AH647,"Cubic","Extrapolate=Linear","MultiX=Average","Skip=True","Sort=True")</f>
        <v>#N/A Invalid Parameter: Interpolation value</v>
      </c>
      <c r="AJ647" s="43" t="str">
        <f ca="1"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>_xll.BInterpol('Base IPCA'!$C$3:$C$14,'Base IPCA'!$E$3:$E$14,AH648,"Cubic","Extrapolate=Linear","MultiX=Average","Skip=True","Sort=True")</f>
        <v>#N/A Invalid Parameter: Interpolation value</v>
      </c>
      <c r="AJ648" s="43" t="str">
        <f ca="1"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 ca="1">_xll.BInterpol('Base IPCA'!$C$3:$C$14,'Base IPCA'!$E$3:$E$14,AH649,"Cubic","Extrapolate=Linear","MultiX=Average","Skip=True","Sort=True")</f>
        <v>#N/A Invalid Parameter: Interpolation value</v>
      </c>
      <c r="AJ649" s="43" t="str">
        <f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 ca="1">_xll.BInterpol('Base IPCA'!$C$3:$C$14,'Base IPCA'!$E$3:$E$14,AH650,"Cubic","Extrapolate=Linear","MultiX=Average","Skip=True","Sort=True")</f>
        <v>#N/A Invalid Parameter: Interpolation value</v>
      </c>
      <c r="AJ650" s="43" t="str">
        <f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 ca="1">_xll.BInterpol('Base IPCA'!$C$3:$C$14,'Base IPCA'!$E$3:$E$14,AH651,"Cubic","Extrapolate=Linear","MultiX=Average","Skip=True","Sort=True")</f>
        <v>#N/A Invalid Parameter: Interpolation value</v>
      </c>
      <c r="AJ651" s="43" t="str">
        <f ca="1"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>_xll.BInterpol('Base IPCA'!$C$3:$C$14,'Base IPCA'!$E$3:$E$14,AH652,"Cubic","Extrapolate=Linear","MultiX=Average","Skip=True","Sort=True")</f>
        <v>#N/A Invalid Parameter: Interpolation value</v>
      </c>
      <c r="AJ652" s="43" t="str">
        <f ca="1"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>_xll.BInterpol('Base IPCA'!$C$3:$C$14,'Base IPCA'!$E$3:$E$14,AH653,"Cubic","Extrapolate=Linear","MultiX=Average","Skip=True","Sort=True")</f>
        <v>#N/A Invalid Parameter: Interpolation value</v>
      </c>
      <c r="AJ653" s="43" t="str">
        <f ca="1"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 ca="1">_xll.BInterpol('Base IPCA'!$C$3:$C$14,'Base IPCA'!$E$3:$E$14,AH654,"Cubic","Extrapolate=Linear","MultiX=Average","Skip=True","Sort=True")</f>
        <v>#N/A Invalid Parameter: Interpolation value</v>
      </c>
      <c r="AJ654" s="43" t="str">
        <f ca="1"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 ca="1">_xll.BInterpol('Base IPCA'!$C$3:$C$14,'Base IPCA'!$E$3:$E$14,AH655,"Cubic","Extrapolate=Linear","MultiX=Average","Skip=True","Sort=True")</f>
        <v>#N/A Invalid Parameter: Interpolation value</v>
      </c>
      <c r="AJ655" s="43" t="str">
        <f ca="1"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>_xll.BInterpol('Base IPCA'!$C$3:$C$14,'Base IPCA'!$E$3:$E$14,AH656,"Cubic","Extrapolate=Linear","MultiX=Average","Skip=True","Sort=True")</f>
        <v>#N/A Invalid Parameter: Interpolation value</v>
      </c>
      <c r="AJ656" s="43" t="str">
        <f ca="1"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 ca="1">_xll.BInterpol('Base IPCA'!$C$3:$C$14,'Base IPCA'!$E$3:$E$14,AH657,"Cubic","Extrapolate=Linear","MultiX=Average","Skip=True","Sort=True")</f>
        <v>#N/A Invalid Parameter: Interpolation value</v>
      </c>
      <c r="AJ657" s="43" t="str">
        <f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 ca="1">_xll.BInterpol('Base IPCA'!$C$3:$C$14,'Base IPCA'!$E$3:$E$14,AH658,"Cubic","Extrapolate=Linear","MultiX=Average","Skip=True","Sort=True")</f>
        <v>#N/A Invalid Parameter: Interpolation value</v>
      </c>
      <c r="AJ658" s="43" t="str">
        <f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 ca="1">_xll.BInterpol('Base IPCA'!$C$3:$C$14,'Base IPCA'!$E$3:$E$14,AH659,"Cubic","Extrapolate=Linear","MultiX=Average","Skip=True","Sort=True")</f>
        <v>#N/A Invalid Parameter: Interpolation value</v>
      </c>
      <c r="AJ659" s="43" t="str">
        <f ca="1"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>_xll.BInterpol('Base IPCA'!$C$3:$C$14,'Base IPCA'!$E$3:$E$14,AH660,"Cubic","Extrapolate=Linear","MultiX=Average","Skip=True","Sort=True")</f>
        <v>#N/A Invalid Parameter: Interpolation value</v>
      </c>
      <c r="AJ660" s="43" t="str">
        <f ca="1"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>_xll.BInterpol('Base IPCA'!$C$3:$C$14,'Base IPCA'!$E$3:$E$14,AH661,"Cubic","Extrapolate=Linear","MultiX=Average","Skip=True","Sort=True")</f>
        <v>#N/A Invalid Parameter: Interpolation value</v>
      </c>
      <c r="AJ661" s="43" t="str">
        <f ca="1"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 ca="1">_xll.BInterpol('Base IPCA'!$C$3:$C$14,'Base IPCA'!$E$3:$E$14,AH662,"Cubic","Extrapolate=Linear","MultiX=Average","Skip=True","Sort=True")</f>
        <v>#N/A Invalid Parameter: Interpolation value</v>
      </c>
      <c r="AJ662" s="43" t="str">
        <f ca="1"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 ca="1">_xll.BInterpol('Base IPCA'!$C$3:$C$14,'Base IPCA'!$E$3:$E$14,AH663,"Cubic","Extrapolate=Linear","MultiX=Average","Skip=True","Sort=True")</f>
        <v>#N/A Invalid Parameter: Interpolation value</v>
      </c>
      <c r="AJ663" s="43" t="str">
        <f ca="1"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>_xll.BInterpol('Base IPCA'!$C$3:$C$14,'Base IPCA'!$E$3:$E$14,AH664,"Cubic","Extrapolate=Linear","MultiX=Average","Skip=True","Sort=True")</f>
        <v>#N/A Invalid Parameter: Interpolation value</v>
      </c>
      <c r="AJ664" s="43" t="str">
        <f ca="1"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 ca="1">_xll.BInterpol('Base IPCA'!$C$3:$C$14,'Base IPCA'!$E$3:$E$14,AH665,"Cubic","Extrapolate=Linear","MultiX=Average","Skip=True","Sort=True")</f>
        <v>#N/A Invalid Parameter: Interpolation value</v>
      </c>
      <c r="AJ665" s="43" t="str">
        <f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 ca="1">_xll.BInterpol('Base IPCA'!$C$3:$C$14,'Base IPCA'!$E$3:$E$14,AH666,"Cubic","Extrapolate=Linear","MultiX=Average","Skip=True","Sort=True")</f>
        <v>#N/A Invalid Parameter: Interpolation value</v>
      </c>
      <c r="AJ666" s="43" t="str">
        <f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 ca="1">_xll.BInterpol('Base IPCA'!$C$3:$C$14,'Base IPCA'!$E$3:$E$14,AH667,"Cubic","Extrapolate=Linear","MultiX=Average","Skip=True","Sort=True")</f>
        <v>#N/A Invalid Parameter: Interpolation value</v>
      </c>
      <c r="AJ667" s="43" t="str">
        <f ca="1"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>_xll.BInterpol('Base IPCA'!$C$3:$C$14,'Base IPCA'!$E$3:$E$14,AH668,"Cubic","Extrapolate=Linear","MultiX=Average","Skip=True","Sort=True")</f>
        <v>#N/A Invalid Parameter: Interpolation value</v>
      </c>
      <c r="AJ668" s="43" t="str">
        <f ca="1"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>_xll.BInterpol('Base IPCA'!$C$3:$C$14,'Base IPCA'!$E$3:$E$14,AH669,"Cubic","Extrapolate=Linear","MultiX=Average","Skip=True","Sort=True")</f>
        <v>#N/A Invalid Parameter: Interpolation value</v>
      </c>
      <c r="AJ669" s="43" t="str">
        <f ca="1"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 ca="1">_xll.BInterpol('Base IPCA'!$C$3:$C$14,'Base IPCA'!$E$3:$E$14,AH670,"Cubic","Extrapolate=Linear","MultiX=Average","Skip=True","Sort=True")</f>
        <v>#N/A Invalid Parameter: Interpolation value</v>
      </c>
      <c r="AJ670" s="43" t="str">
        <f ca="1"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 ca="1">_xll.BInterpol('Base IPCA'!$C$3:$C$14,'Base IPCA'!$E$3:$E$14,AH671,"Cubic","Extrapolate=Linear","MultiX=Average","Skip=True","Sort=True")</f>
        <v>#N/A Invalid Parameter: Interpolation value</v>
      </c>
      <c r="AJ671" s="43" t="str">
        <f ca="1"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>_xll.BInterpol('Base IPCA'!$C$3:$C$14,'Base IPCA'!$E$3:$E$14,AH672,"Cubic","Extrapolate=Linear","MultiX=Average","Skip=True","Sort=True")</f>
        <v>#N/A Invalid Parameter: Interpolation value</v>
      </c>
      <c r="AJ672" s="43" t="str">
        <f ca="1"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 ca="1">_xll.BInterpol('Base IPCA'!$C$3:$C$14,'Base IPCA'!$E$3:$E$14,AH673,"Cubic","Extrapolate=Linear","MultiX=Average","Skip=True","Sort=True")</f>
        <v>#N/A Invalid Parameter: Interpolation value</v>
      </c>
      <c r="AJ673" s="43" t="str">
        <f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 ca="1">_xll.BInterpol('Base IPCA'!$C$3:$C$14,'Base IPCA'!$E$3:$E$14,AH674,"Cubic","Extrapolate=Linear","MultiX=Average","Skip=True","Sort=True")</f>
        <v>#N/A Invalid Parameter: Interpolation value</v>
      </c>
      <c r="AJ674" s="43" t="str">
        <f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 ca="1">_xll.BInterpol('Base IPCA'!$C$3:$C$14,'Base IPCA'!$E$3:$E$14,AH675,"Cubic","Extrapolate=Linear","MultiX=Average","Skip=True","Sort=True")</f>
        <v>#N/A Invalid Parameter: Interpolation value</v>
      </c>
      <c r="AJ675" s="43" t="str">
        <f ca="1"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>_xll.BInterpol('Base IPCA'!$C$3:$C$14,'Base IPCA'!$E$3:$E$14,AH676,"Cubic","Extrapolate=Linear","MultiX=Average","Skip=True","Sort=True")</f>
        <v>#N/A Invalid Parameter: Interpolation value</v>
      </c>
      <c r="AJ676" s="43" t="str">
        <f ca="1"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>_xll.BInterpol('Base IPCA'!$C$3:$C$14,'Base IPCA'!$E$3:$E$14,AH677,"Cubic","Extrapolate=Linear","MultiX=Average","Skip=True","Sort=True")</f>
        <v>#N/A Invalid Parameter: Interpolation value</v>
      </c>
      <c r="AJ677" s="43" t="str">
        <f ca="1"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 ca="1">_xll.BInterpol('Base IPCA'!$C$3:$C$14,'Base IPCA'!$E$3:$E$14,AH678,"Cubic","Extrapolate=Linear","MultiX=Average","Skip=True","Sort=True")</f>
        <v>#N/A Invalid Parameter: Interpolation value</v>
      </c>
      <c r="AJ678" s="43" t="str">
        <f ca="1"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 ca="1">_xll.BInterpol('Base IPCA'!$C$3:$C$14,'Base IPCA'!$E$3:$E$14,AH679,"Cubic","Extrapolate=Linear","MultiX=Average","Skip=True","Sort=True")</f>
        <v>#N/A Invalid Parameter: Interpolation value</v>
      </c>
      <c r="AJ679" s="43" t="str">
        <f ca="1"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>_xll.BInterpol('Base IPCA'!$C$3:$C$14,'Base IPCA'!$E$3:$E$14,AH680,"Cubic","Extrapolate=Linear","MultiX=Average","Skip=True","Sort=True")</f>
        <v>#N/A Invalid Parameter: Interpolation value</v>
      </c>
      <c r="AJ680" s="43" t="str">
        <f ca="1"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 ca="1">_xll.BInterpol('Base IPCA'!$C$3:$C$14,'Base IPCA'!$E$3:$E$14,AH681,"Cubic","Extrapolate=Linear","MultiX=Average","Skip=True","Sort=True")</f>
        <v>#N/A Invalid Parameter: Interpolation value</v>
      </c>
      <c r="AJ681" s="43" t="str">
        <f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 ca="1">_xll.BInterpol('Base IPCA'!$C$3:$C$14,'Base IPCA'!$E$3:$E$14,AH682,"Cubic","Extrapolate=Linear","MultiX=Average","Skip=True","Sort=True")</f>
        <v>#N/A Invalid Parameter: Interpolation value</v>
      </c>
      <c r="AJ682" s="43" t="str">
        <f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 ca="1">_xll.BInterpol('Base IPCA'!$C$3:$C$14,'Base IPCA'!$E$3:$E$14,AH683,"Cubic","Extrapolate=Linear","MultiX=Average","Skip=True","Sort=True")</f>
        <v>#N/A Invalid Parameter: Interpolation value</v>
      </c>
      <c r="AJ683" s="43" t="str">
        <f ca="1"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>_xll.BInterpol('Base IPCA'!$C$3:$C$14,'Base IPCA'!$E$3:$E$14,AH684,"Cubic","Extrapolate=Linear","MultiX=Average","Skip=True","Sort=True")</f>
        <v>#N/A Invalid Parameter: Interpolation value</v>
      </c>
      <c r="AJ684" s="43" t="str">
        <f ca="1"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>_xll.BInterpol('Base IPCA'!$C$3:$C$14,'Base IPCA'!$E$3:$E$14,AH685,"Cubic","Extrapolate=Linear","MultiX=Average","Skip=True","Sort=True")</f>
        <v>#N/A Invalid Parameter: Interpolation value</v>
      </c>
      <c r="AJ685" s="43" t="str">
        <f ca="1"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 ca="1">_xll.BInterpol('Base IPCA'!$C$3:$C$14,'Base IPCA'!$E$3:$E$14,AH686,"Cubic","Extrapolate=Linear","MultiX=Average","Skip=True","Sort=True")</f>
        <v>#N/A Invalid Parameter: Interpolation value</v>
      </c>
      <c r="AJ686" s="43" t="str">
        <f ca="1"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 ca="1">_xll.BInterpol('Base IPCA'!$C$3:$C$14,'Base IPCA'!$E$3:$E$14,AH687,"Cubic","Extrapolate=Linear","MultiX=Average","Skip=True","Sort=True")</f>
        <v>#N/A Invalid Parameter: Interpolation value</v>
      </c>
      <c r="AJ687" s="43" t="str">
        <f ca="1"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>_xll.BInterpol('Base IPCA'!$C$3:$C$14,'Base IPCA'!$E$3:$E$14,AH688,"Cubic","Extrapolate=Linear","MultiX=Average","Skip=True","Sort=True")</f>
        <v>#N/A Invalid Parameter: Interpolation value</v>
      </c>
      <c r="AJ688" s="43" t="str">
        <f ca="1"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 ca="1">_xll.BInterpol('Base IPCA'!$C$3:$C$14,'Base IPCA'!$E$3:$E$14,AH689,"Cubic","Extrapolate=Linear","MultiX=Average","Skip=True","Sort=True")</f>
        <v>#N/A Invalid Parameter: Interpolation value</v>
      </c>
      <c r="AJ689" s="43" t="str">
        <f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 ca="1">_xll.BInterpol('Base IPCA'!$C$3:$C$14,'Base IPCA'!$E$3:$E$14,AH690,"Cubic","Extrapolate=Linear","MultiX=Average","Skip=True","Sort=True")</f>
        <v>#N/A Invalid Parameter: Interpolation value</v>
      </c>
      <c r="AJ690" s="43" t="str">
        <f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 ca="1">_xll.BInterpol('Base IPCA'!$C$3:$C$14,'Base IPCA'!$E$3:$E$14,AH691,"Cubic","Extrapolate=Linear","MultiX=Average","Skip=True","Sort=True")</f>
        <v>#N/A Invalid Parameter: Interpolation value</v>
      </c>
      <c r="AJ691" s="43" t="str">
        <f ca="1"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>_xll.BInterpol('Base IPCA'!$C$3:$C$14,'Base IPCA'!$E$3:$E$14,AH692,"Cubic","Extrapolate=Linear","MultiX=Average","Skip=True","Sort=True")</f>
        <v>#N/A Invalid Parameter: Interpolation value</v>
      </c>
      <c r="AJ692" s="43" t="str">
        <f ca="1"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>_xll.BInterpol('Base IPCA'!$C$3:$C$14,'Base IPCA'!$E$3:$E$14,AH693,"Cubic","Extrapolate=Linear","MultiX=Average","Skip=True","Sort=True")</f>
        <v>#N/A Invalid Parameter: Interpolation value</v>
      </c>
      <c r="AJ693" s="43" t="str">
        <f ca="1"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 ca="1">_xll.BInterpol('Base IPCA'!$C$3:$C$14,'Base IPCA'!$E$3:$E$14,AH694,"Cubic","Extrapolate=Linear","MultiX=Average","Skip=True","Sort=True")</f>
        <v>#N/A Invalid Parameter: Interpolation value</v>
      </c>
      <c r="AJ694" s="43" t="str">
        <f ca="1"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 ca="1">_xll.BInterpol('Base IPCA'!$C$3:$C$14,'Base IPCA'!$E$3:$E$14,AH695,"Cubic","Extrapolate=Linear","MultiX=Average","Skip=True","Sort=True")</f>
        <v>#N/A Invalid Parameter: Interpolation value</v>
      </c>
      <c r="AJ695" s="43" t="str">
        <f ca="1"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>_xll.BInterpol('Base IPCA'!$C$3:$C$14,'Base IPCA'!$E$3:$E$14,AH696,"Cubic","Extrapolate=Linear","MultiX=Average","Skip=True","Sort=True")</f>
        <v>#N/A Invalid Parameter: Interpolation value</v>
      </c>
      <c r="AJ696" s="43" t="str">
        <f ca="1"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 ca="1">_xll.BInterpol('Base IPCA'!$C$3:$C$14,'Base IPCA'!$E$3:$E$14,AH697,"Cubic","Extrapolate=Linear","MultiX=Average","Skip=True","Sort=True")</f>
        <v>#N/A Invalid Parameter: Interpolation value</v>
      </c>
      <c r="AJ697" s="43" t="str">
        <f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 ca="1">_xll.BInterpol('Base IPCA'!$C$3:$C$14,'Base IPCA'!$E$3:$E$14,AH698,"Cubic","Extrapolate=Linear","MultiX=Average","Skip=True","Sort=True")</f>
        <v>#N/A Invalid Parameter: Interpolation value</v>
      </c>
      <c r="AJ698" s="43" t="str">
        <f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 ca="1">_xll.BInterpol('Base IPCA'!$C$3:$C$14,'Base IPCA'!$E$3:$E$14,AH699,"Cubic","Extrapolate=Linear","MultiX=Average","Skip=True","Sort=True")</f>
        <v>#N/A Invalid Parameter: Interpolation value</v>
      </c>
      <c r="AJ699" s="43" t="str">
        <f ca="1"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>_xll.BInterpol('Base IPCA'!$C$3:$C$14,'Base IPCA'!$E$3:$E$14,AH700,"Cubic","Extrapolate=Linear","MultiX=Average","Skip=True","Sort=True")</f>
        <v>#N/A Invalid Parameter: Interpolation value</v>
      </c>
      <c r="AJ700" s="43" t="str">
        <f ca="1"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>_xll.BInterpol('Base IPCA'!$C$3:$C$14,'Base IPCA'!$E$3:$E$14,AH701,"Cubic","Extrapolate=Linear","MultiX=Average","Skip=True","Sort=True")</f>
        <v>#N/A Invalid Parameter: Interpolation value</v>
      </c>
      <c r="AJ701" s="43" t="str">
        <f ca="1"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 ca="1">_xll.BInterpol('Base IPCA'!$C$3:$C$14,'Base IPCA'!$E$3:$E$14,AH702,"Cubic","Extrapolate=Linear","MultiX=Average","Skip=True","Sort=True")</f>
        <v>#N/A Invalid Parameter: Interpolation value</v>
      </c>
      <c r="AJ702" s="43" t="str">
        <f ca="1"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 ca="1">_xll.BInterpol('Base IPCA'!$C$3:$C$14,'Base IPCA'!$E$3:$E$14,AH703,"Cubic","Extrapolate=Linear","MultiX=Average","Skip=True","Sort=True")</f>
        <v>#N/A Invalid Parameter: Interpolation value</v>
      </c>
      <c r="AJ703" s="43" t="str">
        <f ca="1"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>_xll.BInterpol('Base IPCA'!$C$3:$C$14,'Base IPCA'!$E$3:$E$14,AH704,"Cubic","Extrapolate=Linear","MultiX=Average","Skip=True","Sort=True")</f>
        <v>#N/A Invalid Parameter: Interpolation value</v>
      </c>
      <c r="AJ704" s="43" t="str">
        <f ca="1"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 ca="1">_xll.BInterpol('Base IPCA'!$C$3:$C$14,'Base IPCA'!$E$3:$E$14,AH705,"Cubic","Extrapolate=Linear","MultiX=Average","Skip=True","Sort=True")</f>
        <v>#N/A Invalid Parameter: Interpolation value</v>
      </c>
      <c r="AJ705" s="43" t="str">
        <f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 ca="1">_xll.BInterpol('Base IPCA'!$C$3:$C$14,'Base IPCA'!$E$3:$E$14,AH706,"Cubic","Extrapolate=Linear","MultiX=Average","Skip=True","Sort=True")</f>
        <v>#N/A Invalid Parameter: Interpolation value</v>
      </c>
      <c r="AJ706" s="43" t="str">
        <f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 ca="1">_xll.BInterpol('Base IPCA'!$C$3:$C$14,'Base IPCA'!$E$3:$E$14,AH707,"Cubic","Extrapolate=Linear","MultiX=Average","Skip=True","Sort=True")</f>
        <v>#N/A Invalid Parameter: Interpolation value</v>
      </c>
      <c r="AJ707" s="43" t="str">
        <f ca="1"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>_xll.BInterpol('Base IPCA'!$C$3:$C$14,'Base IPCA'!$E$3:$E$14,AH708,"Cubic","Extrapolate=Linear","MultiX=Average","Skip=True","Sort=True")</f>
        <v>#N/A Invalid Parameter: Interpolation value</v>
      </c>
      <c r="AJ708" s="43" t="str">
        <f ca="1"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>_xll.BInterpol('Base IPCA'!$C$3:$C$14,'Base IPCA'!$E$3:$E$14,AH709,"Cubic","Extrapolate=Linear","MultiX=Average","Skip=True","Sort=True")</f>
        <v>#N/A Invalid Parameter: Interpolation value</v>
      </c>
      <c r="AJ709" s="43" t="str">
        <f ca="1"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 ca="1">_xll.BInterpol('Base IPCA'!$C$3:$C$14,'Base IPCA'!$E$3:$E$14,AH710,"Cubic","Extrapolate=Linear","MultiX=Average","Skip=True","Sort=True")</f>
        <v>#N/A Invalid Parameter: Interpolation value</v>
      </c>
      <c r="AJ710" s="43" t="str">
        <f ca="1"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 ca="1">_xll.BInterpol('Base IPCA'!$C$3:$C$14,'Base IPCA'!$E$3:$E$14,AH711,"Cubic","Extrapolate=Linear","MultiX=Average","Skip=True","Sort=True")</f>
        <v>#N/A Invalid Parameter: Interpolation value</v>
      </c>
      <c r="AJ711" s="43" t="str">
        <f ca="1"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>_xll.BInterpol('Base IPCA'!$C$3:$C$14,'Base IPCA'!$E$3:$E$14,AH712,"Cubic","Extrapolate=Linear","MultiX=Average","Skip=True","Sort=True")</f>
        <v>#N/A Invalid Parameter: Interpolation value</v>
      </c>
      <c r="AJ712" s="43" t="str">
        <f ca="1"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 ca="1">_xll.BInterpol('Base IPCA'!$C$3:$C$14,'Base IPCA'!$E$3:$E$14,AH713,"Cubic","Extrapolate=Linear","MultiX=Average","Skip=True","Sort=True")</f>
        <v>#N/A Invalid Parameter: Interpolation value</v>
      </c>
      <c r="AJ713" s="43" t="str">
        <f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 ca="1">_xll.BInterpol('Base IPCA'!$C$3:$C$14,'Base IPCA'!$E$3:$E$14,AH714,"Cubic","Extrapolate=Linear","MultiX=Average","Skip=True","Sort=True")</f>
        <v>#N/A Invalid Parameter: Interpolation value</v>
      </c>
      <c r="AJ714" s="43" t="str">
        <f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 ca="1">_xll.BInterpol('Base IPCA'!$C$3:$C$14,'Base IPCA'!$E$3:$E$14,AH715,"Cubic","Extrapolate=Linear","MultiX=Average","Skip=True","Sort=True")</f>
        <v>#N/A Invalid Parameter: Interpolation value</v>
      </c>
      <c r="AJ715" s="43" t="str">
        <f ca="1"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>_xll.BInterpol('Base IPCA'!$C$3:$C$14,'Base IPCA'!$E$3:$E$14,AH716,"Cubic","Extrapolate=Linear","MultiX=Average","Skip=True","Sort=True")</f>
        <v>#N/A Invalid Parameter: Interpolation value</v>
      </c>
      <c r="AJ716" s="43" t="str">
        <f ca="1"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>_xll.BInterpol('Base IPCA'!$C$3:$C$14,'Base IPCA'!$E$3:$E$14,AH717,"Cubic","Extrapolate=Linear","MultiX=Average","Skip=True","Sort=True")</f>
        <v>#N/A Invalid Parameter: Interpolation value</v>
      </c>
      <c r="AJ717" s="43" t="str">
        <f ca="1"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 ca="1">_xll.BInterpol('Base IPCA'!$C$3:$C$14,'Base IPCA'!$E$3:$E$14,AH718,"Cubic","Extrapolate=Linear","MultiX=Average","Skip=True","Sort=True")</f>
        <v>#N/A Invalid Parameter: Interpolation value</v>
      </c>
      <c r="AJ718" s="43" t="str">
        <f ca="1"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 ca="1">_xll.BInterpol('Base IPCA'!$C$3:$C$14,'Base IPCA'!$E$3:$E$14,AH719,"Cubic","Extrapolate=Linear","MultiX=Average","Skip=True","Sort=True")</f>
        <v>#N/A Invalid Parameter: Interpolation value</v>
      </c>
      <c r="AJ719" s="43" t="str">
        <f ca="1"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>_xll.BInterpol('Base IPCA'!$C$3:$C$14,'Base IPCA'!$E$3:$E$14,AH720,"Cubic","Extrapolate=Linear","MultiX=Average","Skip=True","Sort=True")</f>
        <v>#N/A Invalid Parameter: Interpolation value</v>
      </c>
      <c r="AJ720" s="43" t="str">
        <f ca="1"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 ca="1">_xll.BInterpol('Base IPCA'!$C$3:$C$14,'Base IPCA'!$E$3:$E$14,AH721,"Cubic","Extrapolate=Linear","MultiX=Average","Skip=True","Sort=True")</f>
        <v>#N/A Invalid Parameter: Interpolation value</v>
      </c>
      <c r="AJ721" s="43" t="str">
        <f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 ca="1">_xll.BInterpol('Base IPCA'!$C$3:$C$14,'Base IPCA'!$E$3:$E$14,AH722,"Cubic","Extrapolate=Linear","MultiX=Average","Skip=True","Sort=True")</f>
        <v>#N/A Invalid Parameter: Interpolation value</v>
      </c>
      <c r="AJ722" s="43" t="str">
        <f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 ca="1">_xll.BInterpol('Base IPCA'!$C$3:$C$14,'Base IPCA'!$E$3:$E$14,AH723,"Cubic","Extrapolate=Linear","MultiX=Average","Skip=True","Sort=True")</f>
        <v>#N/A Invalid Parameter: Interpolation value</v>
      </c>
      <c r="AJ723" s="43" t="str">
        <f ca="1"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>_xll.BInterpol('Base IPCA'!$C$3:$C$14,'Base IPCA'!$E$3:$E$14,AH724,"Cubic","Extrapolate=Linear","MultiX=Average","Skip=True","Sort=True")</f>
        <v>#N/A Invalid Parameter: Interpolation value</v>
      </c>
      <c r="AJ724" s="43" t="str">
        <f ca="1"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>_xll.BInterpol('Base IPCA'!$C$3:$C$14,'Base IPCA'!$E$3:$E$14,AH725,"Cubic","Extrapolate=Linear","MultiX=Average","Skip=True","Sort=True")</f>
        <v>#N/A Invalid Parameter: Interpolation value</v>
      </c>
      <c r="AJ725" s="43" t="str">
        <f ca="1"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 ca="1">_xll.BInterpol('Base IPCA'!$C$3:$C$14,'Base IPCA'!$E$3:$E$14,AH726,"Cubic","Extrapolate=Linear","MultiX=Average","Skip=True","Sort=True")</f>
        <v>#N/A Invalid Parameter: Interpolation value</v>
      </c>
      <c r="AJ726" s="43" t="str">
        <f ca="1"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 ca="1">_xll.BInterpol('Base IPCA'!$C$3:$C$14,'Base IPCA'!$E$3:$E$14,AH727,"Cubic","Extrapolate=Linear","MultiX=Average","Skip=True","Sort=True")</f>
        <v>#N/A Invalid Parameter: Interpolation value</v>
      </c>
      <c r="AJ727" s="43" t="str">
        <f ca="1"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>_xll.BInterpol('Base IPCA'!$C$3:$C$14,'Base IPCA'!$E$3:$E$14,AH728,"Cubic","Extrapolate=Linear","MultiX=Average","Skip=True","Sort=True")</f>
        <v>#N/A Invalid Parameter: Interpolation value</v>
      </c>
      <c r="AJ728" s="43" t="str">
        <f ca="1"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 ca="1">_xll.BInterpol('Base IPCA'!$C$3:$C$14,'Base IPCA'!$E$3:$E$14,AH729,"Cubic","Extrapolate=Linear","MultiX=Average","Skip=True","Sort=True")</f>
        <v>#N/A Invalid Parameter: Interpolation value</v>
      </c>
      <c r="AJ729" s="43" t="str">
        <f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 ca="1">_xll.BInterpol('Base IPCA'!$C$3:$C$14,'Base IPCA'!$E$3:$E$14,AH730,"Cubic","Extrapolate=Linear","MultiX=Average","Skip=True","Sort=True")</f>
        <v>#N/A Invalid Parameter: Interpolation value</v>
      </c>
      <c r="AJ730" s="43" t="str">
        <f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 ca="1">_xll.BInterpol('Base IPCA'!$C$3:$C$14,'Base IPCA'!$E$3:$E$14,AH731,"Cubic","Extrapolate=Linear","MultiX=Average","Skip=True","Sort=True")</f>
        <v>#N/A Invalid Parameter: Interpolation value</v>
      </c>
      <c r="AJ731" s="43" t="str">
        <f ca="1"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>_xll.BInterpol('Base IPCA'!$C$3:$C$14,'Base IPCA'!$E$3:$E$14,AH732,"Cubic","Extrapolate=Linear","MultiX=Average","Skip=True","Sort=True")</f>
        <v>#N/A Invalid Parameter: Interpolation value</v>
      </c>
      <c r="AJ732" s="43" t="str">
        <f ca="1"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>_xll.BInterpol('Base IPCA'!$C$3:$C$14,'Base IPCA'!$E$3:$E$14,AH733,"Cubic","Extrapolate=Linear","MultiX=Average","Skip=True","Sort=True")</f>
        <v>#N/A Invalid Parameter: Interpolation value</v>
      </c>
      <c r="AJ733" s="43" t="str">
        <f ca="1"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 ca="1">_xll.BInterpol('Base IPCA'!$C$3:$C$14,'Base IPCA'!$E$3:$E$14,AH734,"Cubic","Extrapolate=Linear","MultiX=Average","Skip=True","Sort=True")</f>
        <v>#N/A Invalid Parameter: Interpolation value</v>
      </c>
      <c r="AJ734" s="43" t="str">
        <f ca="1"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 ca="1">_xll.BInterpol('Base IPCA'!$C$3:$C$14,'Base IPCA'!$E$3:$E$14,AH735,"Cubic","Extrapolate=Linear","MultiX=Average","Skip=True","Sort=True")</f>
        <v>#N/A Invalid Parameter: Interpolation value</v>
      </c>
      <c r="AJ735" s="43" t="str">
        <f ca="1"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>_xll.BInterpol('Base IPCA'!$C$3:$C$14,'Base IPCA'!$E$3:$E$14,AH736,"Cubic","Extrapolate=Linear","MultiX=Average","Skip=True","Sort=True")</f>
        <v>#N/A Invalid Parameter: Interpolation value</v>
      </c>
      <c r="AJ736" s="43" t="str">
        <f ca="1"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 ca="1">_xll.BInterpol('Base IPCA'!$C$3:$C$14,'Base IPCA'!$E$3:$E$14,AH737,"Cubic","Extrapolate=Linear","MultiX=Average","Skip=True","Sort=True")</f>
        <v>#N/A Invalid Parameter: Interpolation value</v>
      </c>
      <c r="AJ737" s="43" t="str">
        <f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 ca="1">_xll.BInterpol('Base IPCA'!$C$3:$C$14,'Base IPCA'!$E$3:$E$14,AH738,"Cubic","Extrapolate=Linear","MultiX=Average","Skip=True","Sort=True")</f>
        <v>#N/A Invalid Parameter: Interpolation value</v>
      </c>
      <c r="AJ738" s="43" t="str">
        <f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 ca="1">_xll.BInterpol('Base IPCA'!$C$3:$C$14,'Base IPCA'!$E$3:$E$14,AH739,"Cubic","Extrapolate=Linear","MultiX=Average","Skip=True","Sort=True")</f>
        <v>#N/A Invalid Parameter: Interpolation value</v>
      </c>
      <c r="AJ739" s="43" t="str">
        <f ca="1"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>_xll.BInterpol('Base IPCA'!$C$3:$C$14,'Base IPCA'!$E$3:$E$14,AH740,"Cubic","Extrapolate=Linear","MultiX=Average","Skip=True","Sort=True")</f>
        <v>#N/A Invalid Parameter: Interpolation value</v>
      </c>
      <c r="AJ740" s="43" t="str">
        <f ca="1"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>_xll.BInterpol('Base IPCA'!$C$3:$C$14,'Base IPCA'!$E$3:$E$14,AH741,"Cubic","Extrapolate=Linear","MultiX=Average","Skip=True","Sort=True")</f>
        <v>#N/A Invalid Parameter: Interpolation value</v>
      </c>
      <c r="AJ741" s="43" t="str">
        <f ca="1"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 ca="1">_xll.BInterpol('Base IPCA'!$C$3:$C$14,'Base IPCA'!$E$3:$E$14,AH742,"Cubic","Extrapolate=Linear","MultiX=Average","Skip=True","Sort=True")</f>
        <v>#N/A Invalid Parameter: Interpolation value</v>
      </c>
      <c r="AJ742" s="43" t="str">
        <f ca="1"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 ca="1">_xll.BInterpol('Base IPCA'!$C$3:$C$14,'Base IPCA'!$E$3:$E$14,AH743,"Cubic","Extrapolate=Linear","MultiX=Average","Skip=True","Sort=True")</f>
        <v>#N/A Invalid Parameter: Interpolation value</v>
      </c>
      <c r="AJ743" s="43" t="str">
        <f ca="1"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>_xll.BInterpol('Base IPCA'!$C$3:$C$14,'Base IPCA'!$E$3:$E$14,AH744,"Cubic","Extrapolate=Linear","MultiX=Average","Skip=True","Sort=True")</f>
        <v>#N/A Invalid Parameter: Interpolation value</v>
      </c>
      <c r="AJ744" s="43" t="str">
        <f ca="1"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 ca="1">_xll.BInterpol('Base IPCA'!$C$3:$C$14,'Base IPCA'!$E$3:$E$14,AH745,"Cubic","Extrapolate=Linear","MultiX=Average","Skip=True","Sort=True")</f>
        <v>#N/A Invalid Parameter: Interpolation value</v>
      </c>
      <c r="AJ745" s="43" t="str">
        <f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 ca="1">_xll.BInterpol('Base IPCA'!$C$3:$C$14,'Base IPCA'!$E$3:$E$14,AH746,"Cubic","Extrapolate=Linear","MultiX=Average","Skip=True","Sort=True")</f>
        <v>#N/A Invalid Parameter: Interpolation value</v>
      </c>
      <c r="AJ746" s="43" t="str">
        <f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 ca="1">_xll.BInterpol('Base IPCA'!$C$3:$C$14,'Base IPCA'!$E$3:$E$14,AH747,"Cubic","Extrapolate=Linear","MultiX=Average","Skip=True","Sort=True")</f>
        <v>#N/A Invalid Parameter: Interpolation value</v>
      </c>
      <c r="AJ747" s="43" t="str">
        <f ca="1"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>_xll.BInterpol('Base IPCA'!$C$3:$C$14,'Base IPCA'!$E$3:$E$14,AH748,"Cubic","Extrapolate=Linear","MultiX=Average","Skip=True","Sort=True")</f>
        <v>#N/A Invalid Parameter: Interpolation value</v>
      </c>
      <c r="AJ748" s="43" t="str">
        <f ca="1"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>_xll.BInterpol('Base IPCA'!$C$3:$C$14,'Base IPCA'!$E$3:$E$14,AH749,"Cubic","Extrapolate=Linear","MultiX=Average","Skip=True","Sort=True")</f>
        <v>#N/A Invalid Parameter: Interpolation value</v>
      </c>
      <c r="AJ749" s="43" t="str">
        <f ca="1"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 ca="1">_xll.BInterpol('Base IPCA'!$C$3:$C$14,'Base IPCA'!$E$3:$E$14,AH750,"Cubic","Extrapolate=Linear","MultiX=Average","Skip=True","Sort=True")</f>
        <v>#N/A Invalid Parameter: Interpolation value</v>
      </c>
      <c r="AJ750" s="43" t="str">
        <f ca="1"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 ca="1">_xll.BInterpol('Base IPCA'!$C$3:$C$14,'Base IPCA'!$E$3:$E$14,AH751,"Cubic","Extrapolate=Linear","MultiX=Average","Skip=True","Sort=True")</f>
        <v>#N/A Invalid Parameter: Interpolation value</v>
      </c>
      <c r="AJ751" s="43" t="str">
        <f ca="1"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>_xll.BInterpol('Base IPCA'!$C$3:$C$14,'Base IPCA'!$E$3:$E$14,AH752,"Cubic","Extrapolate=Linear","MultiX=Average","Skip=True","Sort=True")</f>
        <v>#N/A Invalid Parameter: Interpolation value</v>
      </c>
      <c r="AJ752" s="43" t="str">
        <f ca="1"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 ca="1">_xll.BInterpol('Base IPCA'!$C$3:$C$14,'Base IPCA'!$E$3:$E$14,AH753,"Cubic","Extrapolate=Linear","MultiX=Average","Skip=True","Sort=True")</f>
        <v>#N/A Invalid Parameter: Interpolation value</v>
      </c>
      <c r="AJ753" s="43" t="str">
        <f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 ca="1">_xll.BInterpol('Base IPCA'!$C$3:$C$14,'Base IPCA'!$E$3:$E$14,AH754,"Cubic","Extrapolate=Linear","MultiX=Average","Skip=True","Sort=True")</f>
        <v>#N/A Invalid Parameter: Interpolation value</v>
      </c>
      <c r="AJ754" s="43" t="str">
        <f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 ca="1">_xll.BInterpol('Base IPCA'!$C$3:$C$14,'Base IPCA'!$E$3:$E$14,AH755,"Cubic","Extrapolate=Linear","MultiX=Average","Skip=True","Sort=True")</f>
        <v>#N/A Invalid Parameter: Interpolation value</v>
      </c>
      <c r="AJ755" s="43" t="str">
        <f ca="1"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>_xll.BInterpol('Base IPCA'!$C$3:$C$14,'Base IPCA'!$E$3:$E$14,AH756,"Cubic","Extrapolate=Linear","MultiX=Average","Skip=True","Sort=True")</f>
        <v>#N/A Invalid Parameter: Interpolation value</v>
      </c>
      <c r="AJ756" s="43" t="str">
        <f ca="1"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>_xll.BInterpol('Base IPCA'!$C$3:$C$14,'Base IPCA'!$E$3:$E$14,AH757,"Cubic","Extrapolate=Linear","MultiX=Average","Skip=True","Sort=True")</f>
        <v>#N/A Invalid Parameter: Interpolation value</v>
      </c>
      <c r="AJ757" s="43" t="str">
        <f ca="1"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 ca="1">_xll.BInterpol('Base IPCA'!$C$3:$C$14,'Base IPCA'!$E$3:$E$14,AH758,"Cubic","Extrapolate=Linear","MultiX=Average","Skip=True","Sort=True")</f>
        <v>#N/A Invalid Parameter: Interpolation value</v>
      </c>
      <c r="AJ758" s="43" t="str">
        <f ca="1"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 ca="1">_xll.BInterpol('Base IPCA'!$C$3:$C$14,'Base IPCA'!$E$3:$E$14,AH759,"Cubic","Extrapolate=Linear","MultiX=Average","Skip=True","Sort=True")</f>
        <v>#N/A Invalid Parameter: Interpolation value</v>
      </c>
      <c r="AJ759" s="43" t="str">
        <f ca="1"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>_xll.BInterpol('Base IPCA'!$C$3:$C$14,'Base IPCA'!$E$3:$E$14,AH760,"Cubic","Extrapolate=Linear","MultiX=Average","Skip=True","Sort=True")</f>
        <v>#N/A Invalid Parameter: Interpolation value</v>
      </c>
      <c r="AJ760" s="43" t="str">
        <f ca="1"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 ca="1">_xll.BInterpol('Base IPCA'!$C$3:$C$14,'Base IPCA'!$E$3:$E$14,AH761,"Cubic","Extrapolate=Linear","MultiX=Average","Skip=True","Sort=True")</f>
        <v>#N/A Invalid Parameter: Interpolation value</v>
      </c>
      <c r="AJ761" s="43" t="str">
        <f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 ca="1">_xll.BInterpol('Base IPCA'!$C$3:$C$14,'Base IPCA'!$E$3:$E$14,AH762,"Cubic","Extrapolate=Linear","MultiX=Average","Skip=True","Sort=True")</f>
        <v>#N/A Invalid Parameter: Interpolation value</v>
      </c>
      <c r="AJ762" s="43" t="str">
        <f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 ca="1">_xll.BInterpol('Base IPCA'!$C$3:$C$14,'Base IPCA'!$E$3:$E$14,AH763,"Cubic","Extrapolate=Linear","MultiX=Average","Skip=True","Sort=True")</f>
        <v>#N/A Invalid Parameter: Interpolation value</v>
      </c>
      <c r="AJ763" s="43" t="str">
        <f ca="1"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>_xll.BInterpol('Base IPCA'!$C$3:$C$14,'Base IPCA'!$E$3:$E$14,AH764,"Cubic","Extrapolate=Linear","MultiX=Average","Skip=True","Sort=True")</f>
        <v>#N/A Invalid Parameter: Interpolation value</v>
      </c>
      <c r="AJ764" s="43" t="str">
        <f ca="1"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>_xll.BInterpol('Base IPCA'!$C$3:$C$14,'Base IPCA'!$E$3:$E$14,AH765,"Cubic","Extrapolate=Linear","MultiX=Average","Skip=True","Sort=True")</f>
        <v>#N/A Invalid Parameter: Interpolation value</v>
      </c>
      <c r="AJ765" s="43" t="str">
        <f ca="1"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 ca="1">_xll.BInterpol('Base IPCA'!$C$3:$C$14,'Base IPCA'!$E$3:$E$14,AH766,"Cubic","Extrapolate=Linear","MultiX=Average","Skip=True","Sort=True")</f>
        <v>#N/A Invalid Parameter: Interpolation value</v>
      </c>
      <c r="AJ766" s="43" t="str">
        <f ca="1"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 ca="1">_xll.BInterpol('Base IPCA'!$C$3:$C$14,'Base IPCA'!$E$3:$E$14,AH767,"Cubic","Extrapolate=Linear","MultiX=Average","Skip=True","Sort=True")</f>
        <v>#N/A Invalid Parameter: Interpolation value</v>
      </c>
      <c r="AJ767" s="43" t="str">
        <f ca="1"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>_xll.BInterpol('Base IPCA'!$C$3:$C$14,'Base IPCA'!$E$3:$E$14,AH768,"Cubic","Extrapolate=Linear","MultiX=Average","Skip=True","Sort=True")</f>
        <v>#N/A Invalid Parameter: Interpolation value</v>
      </c>
      <c r="AJ768" s="43" t="str">
        <f ca="1"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 ca="1">_xll.BInterpol('Base IPCA'!$C$3:$C$14,'Base IPCA'!$E$3:$E$14,AH769,"Cubic","Extrapolate=Linear","MultiX=Average","Skip=True","Sort=True")</f>
        <v>#N/A Invalid Parameter: Interpolation value</v>
      </c>
      <c r="AJ769" s="43" t="str">
        <f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 ca="1">_xll.BInterpol('Base IPCA'!$C$3:$C$14,'Base IPCA'!$E$3:$E$14,AH770,"Cubic","Extrapolate=Linear","MultiX=Average","Skip=True","Sort=True")</f>
        <v>#N/A Invalid Parameter: Interpolation value</v>
      </c>
      <c r="AJ770" s="43" t="str">
        <f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 ca="1">_xll.BInterpol('Base IPCA'!$C$3:$C$14,'Base IPCA'!$E$3:$E$14,AH771,"Cubic","Extrapolate=Linear","MultiX=Average","Skip=True","Sort=True")</f>
        <v>#N/A Invalid Parameter: Interpolation value</v>
      </c>
      <c r="AJ771" s="43" t="str">
        <f ca="1"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>_xll.BInterpol('Base IPCA'!$C$3:$C$14,'Base IPCA'!$E$3:$E$14,AH772,"Cubic","Extrapolate=Linear","MultiX=Average","Skip=True","Sort=True")</f>
        <v>#N/A Invalid Parameter: Interpolation value</v>
      </c>
      <c r="AJ772" s="43" t="str">
        <f ca="1"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>_xll.BInterpol('Base IPCA'!$C$3:$C$14,'Base IPCA'!$E$3:$E$14,AH773,"Cubic","Extrapolate=Linear","MultiX=Average","Skip=True","Sort=True")</f>
        <v>#N/A Invalid Parameter: Interpolation value</v>
      </c>
      <c r="AJ773" s="43" t="str">
        <f ca="1"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 ca="1">_xll.BInterpol('Base IPCA'!$C$3:$C$14,'Base IPCA'!$E$3:$E$14,AH774,"Cubic","Extrapolate=Linear","MultiX=Average","Skip=True","Sort=True")</f>
        <v>#N/A Invalid Parameter: Interpolation value</v>
      </c>
      <c r="AJ774" s="43" t="str">
        <f ca="1"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 ca="1">_xll.BInterpol('Base IPCA'!$C$3:$C$14,'Base IPCA'!$E$3:$E$14,AH775,"Cubic","Extrapolate=Linear","MultiX=Average","Skip=True","Sort=True")</f>
        <v>#N/A Invalid Parameter: Interpolation value</v>
      </c>
      <c r="AJ775" s="43" t="str">
        <f ca="1"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>_xll.BInterpol('Base IPCA'!$C$3:$C$14,'Base IPCA'!$E$3:$E$14,AH776,"Cubic","Extrapolate=Linear","MultiX=Average","Skip=True","Sort=True")</f>
        <v>#N/A Invalid Parameter: Interpolation value</v>
      </c>
      <c r="AJ776" s="43" t="str">
        <f ca="1"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 ca="1">_xll.BInterpol('Base IPCA'!$C$3:$C$14,'Base IPCA'!$E$3:$E$14,AH777,"Cubic","Extrapolate=Linear","MultiX=Average","Skip=True","Sort=True")</f>
        <v>#N/A Invalid Parameter: Interpolation value</v>
      </c>
      <c r="AJ777" s="43" t="str">
        <f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 ca="1">_xll.BInterpol('Base IPCA'!$C$3:$C$14,'Base IPCA'!$E$3:$E$14,AH778,"Cubic","Extrapolate=Linear","MultiX=Average","Skip=True","Sort=True")</f>
        <v>#N/A Invalid Parameter: Interpolation value</v>
      </c>
      <c r="AJ778" s="43" t="str">
        <f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 ca="1">_xll.BInterpol('Base IPCA'!$C$3:$C$14,'Base IPCA'!$E$3:$E$14,AH779,"Cubic","Extrapolate=Linear","MultiX=Average","Skip=True","Sort=True")</f>
        <v>#N/A Invalid Parameter: Interpolation value</v>
      </c>
      <c r="AJ779" s="43" t="str">
        <f ca="1"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>_xll.BInterpol('Base IPCA'!$C$3:$C$14,'Base IPCA'!$E$3:$E$14,AH780,"Cubic","Extrapolate=Linear","MultiX=Average","Skip=True","Sort=True")</f>
        <v>#N/A Invalid Parameter: Interpolation value</v>
      </c>
      <c r="AJ780" s="43" t="str">
        <f ca="1"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>_xll.BInterpol('Base IPCA'!$C$3:$C$14,'Base IPCA'!$E$3:$E$14,AH781,"Cubic","Extrapolate=Linear","MultiX=Average","Skip=True","Sort=True")</f>
        <v>#N/A Invalid Parameter: Interpolation value</v>
      </c>
      <c r="AJ781" s="43" t="str">
        <f ca="1"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 ca="1">_xll.BInterpol('Base IPCA'!$C$3:$C$14,'Base IPCA'!$E$3:$E$14,AH782,"Cubic","Extrapolate=Linear","MultiX=Average","Skip=True","Sort=True")</f>
        <v>#N/A Invalid Parameter: Interpolation value</v>
      </c>
      <c r="AJ782" s="43" t="str">
        <f ca="1"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 ca="1">_xll.BInterpol('Base IPCA'!$C$3:$C$14,'Base IPCA'!$E$3:$E$14,AH783,"Cubic","Extrapolate=Linear","MultiX=Average","Skip=True","Sort=True")</f>
        <v>#N/A Invalid Parameter: Interpolation value</v>
      </c>
      <c r="AJ783" s="43" t="str">
        <f ca="1"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>_xll.BInterpol('Base IPCA'!$C$3:$C$14,'Base IPCA'!$E$3:$E$14,AH784,"Cubic","Extrapolate=Linear","MultiX=Average","Skip=True","Sort=True")</f>
        <v>#N/A Invalid Parameter: Interpolation value</v>
      </c>
      <c r="AJ784" s="43" t="str">
        <f ca="1"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 ca="1">_xll.BInterpol('Base IPCA'!$C$3:$C$14,'Base IPCA'!$E$3:$E$14,AH785,"Cubic","Extrapolate=Linear","MultiX=Average","Skip=True","Sort=True")</f>
        <v>#N/A Invalid Parameter: Interpolation value</v>
      </c>
      <c r="AJ785" s="43" t="str">
        <f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 ca="1">_xll.BInterpol('Base IPCA'!$C$3:$C$14,'Base IPCA'!$E$3:$E$14,AH786,"Cubic","Extrapolate=Linear","MultiX=Average","Skip=True","Sort=True")</f>
        <v>#N/A Invalid Parameter: Interpolation value</v>
      </c>
      <c r="AJ786" s="43" t="str">
        <f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 ca="1">_xll.BInterpol('Base IPCA'!$C$3:$C$14,'Base IPCA'!$E$3:$E$14,AH787,"Cubic","Extrapolate=Linear","MultiX=Average","Skip=True","Sort=True")</f>
        <v>#N/A Invalid Parameter: Interpolation value</v>
      </c>
      <c r="AJ787" s="43" t="str">
        <f ca="1"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>_xll.BInterpol('Base IPCA'!$C$3:$C$14,'Base IPCA'!$E$3:$E$14,AH788,"Cubic","Extrapolate=Linear","MultiX=Average","Skip=True","Sort=True")</f>
        <v>#N/A Invalid Parameter: Interpolation value</v>
      </c>
      <c r="AJ788" s="43" t="str">
        <f ca="1"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>_xll.BInterpol('Base IPCA'!$C$3:$C$14,'Base IPCA'!$E$3:$E$14,AH789,"Cubic","Extrapolate=Linear","MultiX=Average","Skip=True","Sort=True")</f>
        <v>#N/A Invalid Parameter: Interpolation value</v>
      </c>
      <c r="AJ789" s="43" t="str">
        <f ca="1"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 ca="1">_xll.BInterpol('Base IPCA'!$C$3:$C$14,'Base IPCA'!$E$3:$E$14,AH790,"Cubic","Extrapolate=Linear","MultiX=Average","Skip=True","Sort=True")</f>
        <v>#N/A Invalid Parameter: Interpolation value</v>
      </c>
      <c r="AJ790" s="43" t="str">
        <f ca="1"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 ca="1">_xll.BInterpol('Base IPCA'!$C$3:$C$14,'Base IPCA'!$E$3:$E$14,AH791,"Cubic","Extrapolate=Linear","MultiX=Average","Skip=True","Sort=True")</f>
        <v>#N/A Invalid Parameter: Interpolation value</v>
      </c>
      <c r="AJ791" s="43" t="str">
        <f ca="1"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>_xll.BInterpol('Base IPCA'!$C$3:$C$14,'Base IPCA'!$E$3:$E$14,AH792,"Cubic","Extrapolate=Linear","MultiX=Average","Skip=True","Sort=True")</f>
        <v>#N/A Invalid Parameter: Interpolation value</v>
      </c>
      <c r="AJ792" s="43" t="str">
        <f ca="1"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 ca="1">_xll.BInterpol('Base IPCA'!$C$3:$C$14,'Base IPCA'!$E$3:$E$14,AH793,"Cubic","Extrapolate=Linear","MultiX=Average","Skip=True","Sort=True")</f>
        <v>#N/A Invalid Parameter: Interpolation value</v>
      </c>
      <c r="AJ793" s="43" t="str">
        <f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 ca="1">_xll.BInterpol('Base IPCA'!$C$3:$C$14,'Base IPCA'!$E$3:$E$14,AH794,"Cubic","Extrapolate=Linear","MultiX=Average","Skip=True","Sort=True")</f>
        <v>#N/A Invalid Parameter: Interpolation value</v>
      </c>
      <c r="AJ794" s="43" t="str">
        <f ca="1"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 ca="1">_xll.BInterpol('Base IPCA'!$C$3:$C$14,'Base IPCA'!$E$3:$E$14,AH795,"Cubic","Extrapolate=Linear","MultiX=Average","Skip=True","Sort=True")</f>
        <v>#N/A Invalid Parameter: Interpolation value</v>
      </c>
      <c r="AJ795" s="43" t="str">
        <f ca="1"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 ca="1">_xll.BInterpol('Base IPCA'!$C$3:$C$14,'Base IPCA'!$E$3:$E$14,AH796,"Cubic","Extrapolate=Linear","MultiX=Average","Skip=True","Sort=True")</f>
        <v>#N/A Invalid Parameter: Interpolation value</v>
      </c>
      <c r="AJ796" s="43" t="str">
        <f ca="1"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 ca="1">_xll.BInterpol('Base IPCA'!$C$3:$C$14,'Base IPCA'!$E$3:$E$14,AH797,"Cubic","Extrapolate=Linear","MultiX=Average","Skip=True","Sort=True")</f>
        <v>#N/A Invalid Parameter: Interpolation value</v>
      </c>
      <c r="AJ797" s="43" t="str">
        <f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 ca="1">_xll.BInterpol('Base IPCA'!$C$3:$C$14,'Base IPCA'!$E$3:$E$14,AH798,"Cubic","Extrapolate=Linear","MultiX=Average","Skip=True","Sort=True")</f>
        <v>#N/A Invalid Parameter: Interpolation value</v>
      </c>
      <c r="AJ798" s="43" t="str">
        <f ca="1"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 ca="1">_xll.BInterpol('Base IPCA'!$C$3:$C$14,'Base IPCA'!$E$3:$E$14,AH799,"Cubic","Extrapolate=Linear","MultiX=Average","Skip=True","Sort=True")</f>
        <v>#N/A Invalid Parameter: Interpolation value</v>
      </c>
      <c r="AJ799" s="43" t="str">
        <f ca="1"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>_xll.BInterpol('Base IPCA'!$C$3:$C$14,'Base IPCA'!$E$3:$E$14,AH800,"Cubic","Extrapolate=Linear","MultiX=Average","Skip=True","Sort=True")</f>
        <v>#N/A Invalid Parameter: Interpolation value</v>
      </c>
      <c r="AJ800" s="43" t="str">
        <f ca="1"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 ca="1">_xll.BInterpol('Base IPCA'!$C$3:$C$14,'Base IPCA'!$E$3:$E$14,AH801,"Cubic","Extrapolate=Linear","MultiX=Average","Skip=True","Sort=True")</f>
        <v>#N/A Invalid Parameter: Interpolation value</v>
      </c>
      <c r="AJ801" s="43" t="str">
        <f ca="1"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 ca="1">_xll.BInterpol('Base IPCA'!$C$3:$C$14,'Base IPCA'!$E$3:$E$14,AH802,"Cubic","Extrapolate=Linear","MultiX=Average","Skip=True","Sort=True")</f>
        <v>#N/A Invalid Parameter: Interpolation value</v>
      </c>
      <c r="AJ802" s="43" t="str">
        <f ca="1"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 ca="1">_xll.BInterpol('Base IPCA'!$C$3:$C$14,'Base IPCA'!$E$3:$E$14,AH803,"Cubic","Extrapolate=Linear","MultiX=Average","Skip=True","Sort=True")</f>
        <v>#N/A Invalid Parameter: Interpolation value</v>
      </c>
      <c r="AJ803" s="43" t="str">
        <f ca="1"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>_xll.BInterpol('Base IPCA'!$C$3:$C$14,'Base IPCA'!$E$3:$E$14,AH804,"Cubic","Extrapolate=Linear","MultiX=Average","Skip=True","Sort=True")</f>
        <v>#N/A Invalid Parameter: Interpolation value</v>
      </c>
      <c r="AJ804" s="43" t="str">
        <f ca="1"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 ca="1">_xll.BInterpol('Base IPCA'!$C$3:$C$14,'Base IPCA'!$E$3:$E$14,AH805,"Cubic","Extrapolate=Linear","MultiX=Average","Skip=True","Sort=True")</f>
        <v>#N/A Invalid Parameter: Interpolation value</v>
      </c>
      <c r="AJ805" s="43" t="str">
        <f ca="1"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 ca="1">_xll.BInterpol('Base IPCA'!$C$3:$C$14,'Base IPCA'!$E$3:$E$14,AH806,"Cubic","Extrapolate=Linear","MultiX=Average","Skip=True","Sort=True")</f>
        <v>#N/A Invalid Parameter: Interpolation value</v>
      </c>
      <c r="AJ806" s="43" t="str">
        <f ca="1"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 ca="1">_xll.BInterpol('Base IPCA'!$C$3:$C$14,'Base IPCA'!$E$3:$E$14,AH807,"Cubic","Extrapolate=Linear","MultiX=Average","Skip=True","Sort=True")</f>
        <v>#N/A Invalid Parameter: Interpolation value</v>
      </c>
      <c r="AJ807" s="43" t="str">
        <f ca="1"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>_xll.BInterpol('Base IPCA'!$C$3:$C$14,'Base IPCA'!$E$3:$E$14,AH808,"Cubic","Extrapolate=Linear","MultiX=Average","Skip=True","Sort=True")</f>
        <v>#N/A Invalid Parameter: Interpolation value</v>
      </c>
      <c r="AJ808" s="43" t="str">
        <f ca="1"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 ca="1">_xll.BInterpol('Base IPCA'!$C$3:$C$14,'Base IPCA'!$E$3:$E$14,AH809,"Cubic","Extrapolate=Linear","MultiX=Average","Skip=True","Sort=True")</f>
        <v>#N/A Invalid Parameter: Interpolation value</v>
      </c>
      <c r="AJ809" s="43" t="str">
        <f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 ca="1">_xll.BInterpol('Base IPCA'!$C$3:$C$14,'Base IPCA'!$E$3:$E$14,AH810,"Cubic","Extrapolate=Linear","MultiX=Average","Skip=True","Sort=True")</f>
        <v>#N/A Invalid Parameter: Interpolation value</v>
      </c>
      <c r="AJ810" s="43" t="str">
        <f ca="1"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 ca="1">_xll.BInterpol('Base IPCA'!$C$3:$C$14,'Base IPCA'!$E$3:$E$14,AH811,"Cubic","Extrapolate=Linear","MultiX=Average","Skip=True","Sort=True")</f>
        <v>#N/A Invalid Parameter: Interpolation value</v>
      </c>
      <c r="AJ811" s="43" t="str">
        <f ca="1"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 ca="1">_xll.BInterpol('Base IPCA'!$C$3:$C$14,'Base IPCA'!$E$3:$E$14,AH812,"Cubic","Extrapolate=Linear","MultiX=Average","Skip=True","Sort=True")</f>
        <v>#N/A Invalid Parameter: Interpolation value</v>
      </c>
      <c r="AJ812" s="43" t="str">
        <f ca="1"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 ca="1">_xll.BInterpol('Base IPCA'!$C$3:$C$14,'Base IPCA'!$E$3:$E$14,AH813,"Cubic","Extrapolate=Linear","MultiX=Average","Skip=True","Sort=True")</f>
        <v>#N/A Invalid Parameter: Interpolation value</v>
      </c>
      <c r="AJ813" s="43" t="str">
        <f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 ca="1">_xll.BInterpol('Base IPCA'!$C$3:$C$14,'Base IPCA'!$E$3:$E$14,AH814,"Cubic","Extrapolate=Linear","MultiX=Average","Skip=True","Sort=True")</f>
        <v>#N/A Invalid Parameter: Interpolation value</v>
      </c>
      <c r="AJ814" s="43" t="str">
        <f ca="1"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 ca="1">_xll.BInterpol('Base IPCA'!$C$3:$C$14,'Base IPCA'!$E$3:$E$14,AH815,"Cubic","Extrapolate=Linear","MultiX=Average","Skip=True","Sort=True")</f>
        <v>#N/A Invalid Parameter: Interpolation value</v>
      </c>
      <c r="AJ815" s="43" t="str">
        <f ca="1"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>_xll.BInterpol('Base IPCA'!$C$3:$C$14,'Base IPCA'!$E$3:$E$14,AH816,"Cubic","Extrapolate=Linear","MultiX=Average","Skip=True","Sort=True")</f>
        <v>#N/A Invalid Parameter: Interpolation value</v>
      </c>
      <c r="AJ816" s="43" t="str">
        <f ca="1"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 ca="1">_xll.BInterpol('Base IPCA'!$C$3:$C$14,'Base IPCA'!$E$3:$E$14,AH817,"Cubic","Extrapolate=Linear","MultiX=Average","Skip=True","Sort=True")</f>
        <v>#N/A Invalid Parameter: Interpolation value</v>
      </c>
      <c r="AJ817" s="43" t="str">
        <f ca="1"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 ca="1">_xll.BInterpol('Base IPCA'!$C$3:$C$14,'Base IPCA'!$E$3:$E$14,AH818,"Cubic","Extrapolate=Linear","MultiX=Average","Skip=True","Sort=True")</f>
        <v>#N/A Invalid Parameter: Interpolation value</v>
      </c>
      <c r="AJ818" s="43" t="str">
        <f ca="1"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 ca="1">_xll.BInterpol('Base IPCA'!$C$3:$C$14,'Base IPCA'!$E$3:$E$14,AH819,"Cubic","Extrapolate=Linear","MultiX=Average","Skip=True","Sort=True")</f>
        <v>#N/A Invalid Parameter: Interpolation value</v>
      </c>
      <c r="AJ819" s="43" t="str">
        <f ca="1"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>_xll.BInterpol('Base IPCA'!$C$3:$C$14,'Base IPCA'!$E$3:$E$14,AH820,"Cubic","Extrapolate=Linear","MultiX=Average","Skip=True","Sort=True")</f>
        <v>#N/A Invalid Parameter: Interpolation value</v>
      </c>
      <c r="AJ820" s="43" t="str">
        <f ca="1"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 ca="1">_xll.BInterpol('Base IPCA'!$C$3:$C$14,'Base IPCA'!$E$3:$E$14,AH821,"Cubic","Extrapolate=Linear","MultiX=Average","Skip=True","Sort=True")</f>
        <v>#N/A Invalid Parameter: Interpolation value</v>
      </c>
      <c r="AJ821" s="43" t="str">
        <f ca="1"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 ca="1">_xll.BInterpol('Base IPCA'!$C$3:$C$14,'Base IPCA'!$E$3:$E$14,AH822,"Cubic","Extrapolate=Linear","MultiX=Average","Skip=True","Sort=True")</f>
        <v>#N/A Invalid Parameter: Interpolation value</v>
      </c>
      <c r="AJ822" s="43" t="str">
        <f ca="1"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 ca="1">_xll.BInterpol('Base IPCA'!$C$3:$C$14,'Base IPCA'!$E$3:$E$14,AH823,"Cubic","Extrapolate=Linear","MultiX=Average","Skip=True","Sort=True")</f>
        <v>#N/A Invalid Parameter: Interpolation value</v>
      </c>
      <c r="AJ823" s="43" t="str">
        <f ca="1"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>_xll.BInterpol('Base IPCA'!$C$3:$C$14,'Base IPCA'!$E$3:$E$14,AH824,"Cubic","Extrapolate=Linear","MultiX=Average","Skip=True","Sort=True")</f>
        <v>#N/A Invalid Parameter: Interpolation value</v>
      </c>
      <c r="AJ824" s="43" t="str">
        <f ca="1"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 ca="1">_xll.BInterpol('Base IPCA'!$C$3:$C$14,'Base IPCA'!$E$3:$E$14,AH825,"Cubic","Extrapolate=Linear","MultiX=Average","Skip=True","Sort=True")</f>
        <v>#N/A Invalid Parameter: Interpolation value</v>
      </c>
      <c r="AJ825" s="43" t="str">
        <f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 ca="1">_xll.BInterpol('Base IPCA'!$C$3:$C$14,'Base IPCA'!$E$3:$E$14,AH826,"Cubic","Extrapolate=Linear","MultiX=Average","Skip=True","Sort=True")</f>
        <v>#N/A Invalid Parameter: Interpolation value</v>
      </c>
      <c r="AJ826" s="43" t="str">
        <f ca="1"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 ca="1">_xll.BInterpol('Base IPCA'!$C$3:$C$14,'Base IPCA'!$E$3:$E$14,AH827,"Cubic","Extrapolate=Linear","MultiX=Average","Skip=True","Sort=True")</f>
        <v>#N/A Invalid Parameter: Interpolation value</v>
      </c>
      <c r="AJ827" s="43" t="str">
        <f ca="1"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 ca="1">_xll.BInterpol('Base IPCA'!$C$3:$C$14,'Base IPCA'!$E$3:$E$14,AH828,"Cubic","Extrapolate=Linear","MultiX=Average","Skip=True","Sort=True")</f>
        <v>#N/A Invalid Parameter: Interpolation value</v>
      </c>
      <c r="AJ828" s="43" t="str">
        <f ca="1"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 ca="1">_xll.BInterpol('Base IPCA'!$C$3:$C$14,'Base IPCA'!$E$3:$E$14,AH829,"Cubic","Extrapolate=Linear","MultiX=Average","Skip=True","Sort=True")</f>
        <v>#N/A Invalid Parameter: Interpolation value</v>
      </c>
      <c r="AJ829" s="43" t="str">
        <f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 ca="1">_xll.BInterpol('Base IPCA'!$C$3:$C$14,'Base IPCA'!$E$3:$E$14,AH830,"Cubic","Extrapolate=Linear","MultiX=Average","Skip=True","Sort=True")</f>
        <v>#N/A Invalid Parameter: Interpolation value</v>
      </c>
      <c r="AJ830" s="43" t="str">
        <f ca="1"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 ca="1">_xll.BInterpol('Base IPCA'!$C$3:$C$14,'Base IPCA'!$E$3:$E$14,AH831,"Cubic","Extrapolate=Linear","MultiX=Average","Skip=True","Sort=True")</f>
        <v>#N/A Invalid Parameter: Interpolation value</v>
      </c>
      <c r="AJ831" s="43" t="str">
        <f ca="1"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>_xll.BInterpol('Base IPCA'!$C$3:$C$14,'Base IPCA'!$E$3:$E$14,AH832,"Cubic","Extrapolate=Linear","MultiX=Average","Skip=True","Sort=True")</f>
        <v>#N/A Invalid Parameter: Interpolation value</v>
      </c>
      <c r="AJ832" s="43" t="str">
        <f ca="1"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 ca="1">_xll.BInterpol('Base IPCA'!$C$3:$C$14,'Base IPCA'!$E$3:$E$14,AH833,"Cubic","Extrapolate=Linear","MultiX=Average","Skip=True","Sort=True")</f>
        <v>#N/A Invalid Parameter: Interpolation value</v>
      </c>
      <c r="AJ833" s="43" t="str">
        <f ca="1"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 ca="1">_xll.BInterpol('Base IPCA'!$C$3:$C$14,'Base IPCA'!$E$3:$E$14,AH834,"Cubic","Extrapolate=Linear","MultiX=Average","Skip=True","Sort=True")</f>
        <v>#N/A Invalid Parameter: Interpolation value</v>
      </c>
      <c r="AJ834" s="43" t="str">
        <f ca="1"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 ca="1">_xll.BInterpol('Base IPCA'!$C$3:$C$14,'Base IPCA'!$E$3:$E$14,AH835,"Cubic","Extrapolate=Linear","MultiX=Average","Skip=True","Sort=True")</f>
        <v>#N/A Invalid Parameter: Interpolation value</v>
      </c>
      <c r="AJ835" s="43" t="str">
        <f ca="1"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>_xll.BInterpol('Base IPCA'!$C$3:$C$14,'Base IPCA'!$E$3:$E$14,AH836,"Cubic","Extrapolate=Linear","MultiX=Average","Skip=True","Sort=True")</f>
        <v>#N/A Invalid Parameter: Interpolation value</v>
      </c>
      <c r="AJ836" s="43" t="str">
        <f ca="1"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 ca="1">_xll.BInterpol('Base IPCA'!$C$3:$C$14,'Base IPCA'!$E$3:$E$14,AH837,"Cubic","Extrapolate=Linear","MultiX=Average","Skip=True","Sort=True")</f>
        <v>#N/A Invalid Parameter: Interpolation value</v>
      </c>
      <c r="AJ837" s="43" t="str">
        <f ca="1"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 ca="1">_xll.BInterpol('Base IPCA'!$C$3:$C$14,'Base IPCA'!$E$3:$E$14,AH838,"Cubic","Extrapolate=Linear","MultiX=Average","Skip=True","Sort=True")</f>
        <v>#N/A Invalid Parameter: Interpolation value</v>
      </c>
      <c r="AJ838" s="43" t="str">
        <f ca="1"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 ca="1">_xll.BInterpol('Base IPCA'!$C$3:$C$14,'Base IPCA'!$E$3:$E$14,AH839,"Cubic","Extrapolate=Linear","MultiX=Average","Skip=True","Sort=True")</f>
        <v>#N/A Invalid Parameter: Interpolation value</v>
      </c>
      <c r="AJ839" s="43" t="str">
        <f ca="1"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>_xll.BInterpol('Base IPCA'!$C$3:$C$14,'Base IPCA'!$E$3:$E$14,AH840,"Cubic","Extrapolate=Linear","MultiX=Average","Skip=True","Sort=True")</f>
        <v>#N/A Invalid Parameter: Interpolation value</v>
      </c>
      <c r="AJ840" s="43" t="str">
        <f ca="1"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 ca="1">_xll.BInterpol('Base IPCA'!$C$3:$C$14,'Base IPCA'!$E$3:$E$14,AH841,"Cubic","Extrapolate=Linear","MultiX=Average","Skip=True","Sort=True")</f>
        <v>#N/A Invalid Parameter: Interpolation value</v>
      </c>
      <c r="AJ841" s="43" t="str">
        <f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 ca="1">_xll.BInterpol('Base IPCA'!$C$3:$C$14,'Base IPCA'!$E$3:$E$14,AH842,"Cubic","Extrapolate=Linear","MultiX=Average","Skip=True","Sort=True")</f>
        <v>#N/A Invalid Parameter: Interpolation value</v>
      </c>
      <c r="AJ842" s="43" t="str">
        <f ca="1"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 ca="1">_xll.BInterpol('Base IPCA'!$C$3:$C$14,'Base IPCA'!$E$3:$E$14,AH843,"Cubic","Extrapolate=Linear","MultiX=Average","Skip=True","Sort=True")</f>
        <v>#N/A Invalid Parameter: Interpolation value</v>
      </c>
      <c r="AJ843" s="43" t="str">
        <f ca="1"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 ca="1">_xll.BInterpol('Base IPCA'!$C$3:$C$14,'Base IPCA'!$E$3:$E$14,AH844,"Cubic","Extrapolate=Linear","MultiX=Average","Skip=True","Sort=True")</f>
        <v>#N/A Invalid Parameter: Interpolation value</v>
      </c>
      <c r="AJ844" s="43" t="str">
        <f ca="1"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 ca="1">_xll.BInterpol('Base IPCA'!$C$3:$C$14,'Base IPCA'!$E$3:$E$14,AH845,"Cubic","Extrapolate=Linear","MultiX=Average","Skip=True","Sort=True")</f>
        <v>#N/A Invalid Parameter: Interpolation value</v>
      </c>
      <c r="AJ845" s="43" t="str">
        <f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 ca="1">_xll.BInterpol('Base IPCA'!$C$3:$C$14,'Base IPCA'!$E$3:$E$14,AH846,"Cubic","Extrapolate=Linear","MultiX=Average","Skip=True","Sort=True")</f>
        <v>#N/A Invalid Parameter: Interpolation value</v>
      </c>
      <c r="AJ846" s="43" t="str">
        <f ca="1"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 ca="1">_xll.BInterpol('Base IPCA'!$C$3:$C$14,'Base IPCA'!$E$3:$E$14,AH847,"Cubic","Extrapolate=Linear","MultiX=Average","Skip=True","Sort=True")</f>
        <v>#N/A Invalid Parameter: Interpolation value</v>
      </c>
      <c r="AJ847" s="43" t="str">
        <f ca="1"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>_xll.BInterpol('Base IPCA'!$C$3:$C$14,'Base IPCA'!$E$3:$E$14,AH848,"Cubic","Extrapolate=Linear","MultiX=Average","Skip=True","Sort=True")</f>
        <v>#N/A Invalid Parameter: Interpolation value</v>
      </c>
      <c r="AJ848" s="43" t="str">
        <f ca="1"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 ca="1">_xll.BInterpol('Base IPCA'!$C$3:$C$14,'Base IPCA'!$E$3:$E$14,AH849,"Cubic","Extrapolate=Linear","MultiX=Average","Skip=True","Sort=True")</f>
        <v>#N/A Invalid Parameter: Interpolation value</v>
      </c>
      <c r="AJ849" s="43" t="str">
        <f ca="1"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 ca="1">_xll.BInterpol('Base IPCA'!$C$3:$C$14,'Base IPCA'!$E$3:$E$14,AH850,"Cubic","Extrapolate=Linear","MultiX=Average","Skip=True","Sort=True")</f>
        <v>#N/A Invalid Parameter: Interpolation value</v>
      </c>
      <c r="AJ850" s="43" t="str">
        <f ca="1"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 ca="1">_xll.BInterpol('Base IPCA'!$C$3:$C$14,'Base IPCA'!$E$3:$E$14,AH851,"Cubic","Extrapolate=Linear","MultiX=Average","Skip=True","Sort=True")</f>
        <v>#N/A Invalid Parameter: Interpolation value</v>
      </c>
      <c r="AJ851" s="43" t="str">
        <f ca="1"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>_xll.BInterpol('Base IPCA'!$C$3:$C$14,'Base IPCA'!$E$3:$E$14,AH852,"Cubic","Extrapolate=Linear","MultiX=Average","Skip=True","Sort=True")</f>
        <v>#N/A Invalid Parameter: Interpolation value</v>
      </c>
      <c r="AJ852" s="43" t="str">
        <f ca="1"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 ca="1">_xll.BInterpol('Base IPCA'!$C$3:$C$14,'Base IPCA'!$E$3:$E$14,AH853,"Cubic","Extrapolate=Linear","MultiX=Average","Skip=True","Sort=True")</f>
        <v>#N/A Invalid Parameter: Interpolation value</v>
      </c>
      <c r="AJ853" s="43" t="str">
        <f ca="1"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 ca="1">_xll.BInterpol('Base IPCA'!$C$3:$C$14,'Base IPCA'!$E$3:$E$14,AH854,"Cubic","Extrapolate=Linear","MultiX=Average","Skip=True","Sort=True")</f>
        <v>#N/A Invalid Parameter: Interpolation value</v>
      </c>
      <c r="AJ854" s="43" t="str">
        <f ca="1"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 ca="1">_xll.BInterpol('Base IPCA'!$C$3:$C$14,'Base IPCA'!$E$3:$E$14,AH855,"Cubic","Extrapolate=Linear","MultiX=Average","Skip=True","Sort=True")</f>
        <v>#N/A Invalid Parameter: Interpolation value</v>
      </c>
      <c r="AJ855" s="43" t="str">
        <f ca="1"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>_xll.BInterpol('Base IPCA'!$C$3:$C$14,'Base IPCA'!$E$3:$E$14,AH856,"Cubic","Extrapolate=Linear","MultiX=Average","Skip=True","Sort=True")</f>
        <v>#N/A Invalid Parameter: Interpolation value</v>
      </c>
      <c r="AJ856" s="43" t="str">
        <f ca="1"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 ca="1">_xll.BInterpol('Base IPCA'!$C$3:$C$14,'Base IPCA'!$E$3:$E$14,AH857,"Cubic","Extrapolate=Linear","MultiX=Average","Skip=True","Sort=True")</f>
        <v>#N/A Invalid Parameter: Interpolation value</v>
      </c>
      <c r="AJ857" s="43" t="str">
        <f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 ca="1">_xll.BInterpol('Base IPCA'!$C$3:$C$14,'Base IPCA'!$E$3:$E$14,AH858,"Cubic","Extrapolate=Linear","MultiX=Average","Skip=True","Sort=True")</f>
        <v>#N/A Invalid Parameter: Interpolation value</v>
      </c>
      <c r="AJ858" s="43" t="str">
        <f ca="1"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 ca="1">_xll.BInterpol('Base IPCA'!$C$3:$C$14,'Base IPCA'!$E$3:$E$14,AH859,"Cubic","Extrapolate=Linear","MultiX=Average","Skip=True","Sort=True")</f>
        <v>#N/A Invalid Parameter: Interpolation value</v>
      </c>
      <c r="AJ859" s="43" t="str">
        <f ca="1"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 ca="1">_xll.BInterpol('Base IPCA'!$C$3:$C$14,'Base IPCA'!$E$3:$E$14,AH860,"Cubic","Extrapolate=Linear","MultiX=Average","Skip=True","Sort=True")</f>
        <v>#N/A Invalid Parameter: Interpolation value</v>
      </c>
      <c r="AJ860" s="43" t="str">
        <f ca="1"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 ca="1">_xll.BInterpol('Base IPCA'!$C$3:$C$14,'Base IPCA'!$E$3:$E$14,AH861,"Cubic","Extrapolate=Linear","MultiX=Average","Skip=True","Sort=True")</f>
        <v>#N/A Invalid Parameter: Interpolation value</v>
      </c>
      <c r="AJ861" s="43" t="str">
        <f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 ca="1">_xll.BInterpol('Base IPCA'!$C$3:$C$14,'Base IPCA'!$E$3:$E$14,AH862,"Cubic","Extrapolate=Linear","MultiX=Average","Skip=True","Sort=True")</f>
        <v>#N/A Invalid Parameter: Interpolation value</v>
      </c>
      <c r="AJ862" s="43" t="str">
        <f ca="1"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 ca="1">_xll.BInterpol('Base IPCA'!$C$3:$C$14,'Base IPCA'!$E$3:$E$14,AH863,"Cubic","Extrapolate=Linear","MultiX=Average","Skip=True","Sort=True")</f>
        <v>#N/A Invalid Parameter: Interpolation value</v>
      </c>
      <c r="AJ863" s="43" t="str">
        <f ca="1"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>_xll.BInterpol('Base IPCA'!$C$3:$C$14,'Base IPCA'!$E$3:$E$14,AH864,"Cubic","Extrapolate=Linear","MultiX=Average","Skip=True","Sort=True")</f>
        <v>#N/A Invalid Parameter: Interpolation value</v>
      </c>
      <c r="AJ864" s="43" t="str">
        <f ca="1"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 ca="1">_xll.BInterpol('Base IPCA'!$C$3:$C$14,'Base IPCA'!$E$3:$E$14,AH865,"Cubic","Extrapolate=Linear","MultiX=Average","Skip=True","Sort=True")</f>
        <v>#N/A Invalid Parameter: Interpolation value</v>
      </c>
      <c r="AJ865" s="43" t="str">
        <f ca="1"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 ca="1">_xll.BInterpol('Base IPCA'!$C$3:$C$14,'Base IPCA'!$E$3:$E$14,AH866,"Cubic","Extrapolate=Linear","MultiX=Average","Skip=True","Sort=True")</f>
        <v>#N/A Invalid Parameter: Interpolation value</v>
      </c>
      <c r="AJ866" s="43" t="str">
        <f ca="1"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 ca="1">_xll.BInterpol('Base IPCA'!$C$3:$C$14,'Base IPCA'!$E$3:$E$14,AH867,"Cubic","Extrapolate=Linear","MultiX=Average","Skip=True","Sort=True")</f>
        <v>#N/A Invalid Parameter: Interpolation value</v>
      </c>
      <c r="AJ867" s="43" t="str">
        <f ca="1"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>_xll.BInterpol('Base IPCA'!$C$3:$C$14,'Base IPCA'!$E$3:$E$14,AH868,"Cubic","Extrapolate=Linear","MultiX=Average","Skip=True","Sort=True")</f>
        <v>#N/A Invalid Parameter: Interpolation value</v>
      </c>
      <c r="AJ868" s="43" t="str">
        <f ca="1"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 ca="1">_xll.BInterpol('Base IPCA'!$C$3:$C$14,'Base IPCA'!$E$3:$E$14,AH869,"Cubic","Extrapolate=Linear","MultiX=Average","Skip=True","Sort=True")</f>
        <v>#N/A Invalid Parameter: Interpolation value</v>
      </c>
      <c r="AJ869" s="43" t="str">
        <f ca="1"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 ca="1">_xll.BInterpol('Base IPCA'!$C$3:$C$14,'Base IPCA'!$E$3:$E$14,AH870,"Cubic","Extrapolate=Linear","MultiX=Average","Skip=True","Sort=True")</f>
        <v>#N/A Invalid Parameter: Interpolation value</v>
      </c>
      <c r="AJ870" s="43" t="str">
        <f ca="1"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 ca="1">_xll.BInterpol('Base IPCA'!$C$3:$C$14,'Base IPCA'!$E$3:$E$14,AH871,"Cubic","Extrapolate=Linear","MultiX=Average","Skip=True","Sort=True")</f>
        <v>#N/A Invalid Parameter: Interpolation value</v>
      </c>
      <c r="AJ871" s="43" t="str">
        <f ca="1"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 ca="1">_xll.BInterpol('Base IPCA'!$C$3:$C$14,'Base IPCA'!$E$3:$E$14,AH872,"Cubic","Extrapolate=Linear","MultiX=Average","Skip=True","Sort=True")</f>
        <v>#N/A Invalid Parameter: Interpolation value</v>
      </c>
      <c r="AJ872" s="43" t="str">
        <f ca="1"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 ca="1">_xll.BInterpol('Base IPCA'!$C$3:$C$14,'Base IPCA'!$E$3:$E$14,AH873,"Cubic","Extrapolate=Linear","MultiX=Average","Skip=True","Sort=True")</f>
        <v>#N/A Invalid Parameter: Interpolation value</v>
      </c>
      <c r="AJ873" s="43" t="str">
        <f ca="1"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 ca="1">_xll.BInterpol('Base IPCA'!$C$3:$C$14,'Base IPCA'!$E$3:$E$14,AH874,"Cubic","Extrapolate=Linear","MultiX=Average","Skip=True","Sort=True")</f>
        <v>#N/A Invalid Parameter: Interpolation value</v>
      </c>
      <c r="AJ874" s="43" t="str">
        <f ca="1"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 ca="1">_xll.BInterpol('Base IPCA'!$C$3:$C$14,'Base IPCA'!$E$3:$E$14,AH875,"Cubic","Extrapolate=Linear","MultiX=Average","Skip=True","Sort=True")</f>
        <v>#N/A Invalid Parameter: Interpolation value</v>
      </c>
      <c r="AJ875" s="43" t="str">
        <f ca="1"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 ca="1">_xll.BInterpol('Base IPCA'!$C$3:$C$14,'Base IPCA'!$E$3:$E$14,AH876,"Cubic","Extrapolate=Linear","MultiX=Average","Skip=True","Sort=True")</f>
        <v>#N/A Invalid Parameter: Interpolation value</v>
      </c>
      <c r="AJ876" s="43" t="str">
        <f ca="1"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 ca="1">_xll.BInterpol('Base IPCA'!$C$3:$C$14,'Base IPCA'!$E$3:$E$14,AH877,"Cubic","Extrapolate=Linear","MultiX=Average","Skip=True","Sort=True")</f>
        <v>#N/A Invalid Parameter: Interpolation value</v>
      </c>
      <c r="AJ877" s="43" t="str">
        <f ca="1"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 ca="1">_xll.BInterpol('Base IPCA'!$C$3:$C$14,'Base IPCA'!$E$3:$E$14,AH878,"Cubic","Extrapolate=Linear","MultiX=Average","Skip=True","Sort=True")</f>
        <v>#N/A Invalid Parameter: Interpolation value</v>
      </c>
      <c r="AJ878" s="43" t="str">
        <f ca="1"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 ca="1">_xll.BInterpol('Base IPCA'!$C$3:$C$14,'Base IPCA'!$E$3:$E$14,AH879,"Cubic","Extrapolate=Linear","MultiX=Average","Skip=True","Sort=True")</f>
        <v>#N/A Invalid Parameter: Interpolation value</v>
      </c>
      <c r="AJ879" s="43" t="str">
        <f ca="1"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 ca="1">_xll.BInterpol('Base IPCA'!$C$3:$C$14,'Base IPCA'!$E$3:$E$14,AH880,"Cubic","Extrapolate=Linear","MultiX=Average","Skip=True","Sort=True")</f>
        <v>#N/A Invalid Parameter: Interpolation value</v>
      </c>
      <c r="AJ880" s="43" t="str">
        <f ca="1"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 ca="1">_xll.BInterpol('Base IPCA'!$C$3:$C$14,'Base IPCA'!$E$3:$E$14,AH881,"Cubic","Extrapolate=Linear","MultiX=Average","Skip=True","Sort=True")</f>
        <v>#N/A Invalid Parameter: Interpolation value</v>
      </c>
      <c r="AJ881" s="43" t="str">
        <f ca="1"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 ca="1">_xll.BInterpol('Base IPCA'!$C$3:$C$14,'Base IPCA'!$E$3:$E$14,AH882,"Cubic","Extrapolate=Linear","MultiX=Average","Skip=True","Sort=True")</f>
        <v>#N/A Invalid Parameter: Interpolation value</v>
      </c>
      <c r="AJ882" s="43" t="str">
        <f ca="1"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 ca="1">_xll.BInterpol('Base IPCA'!$C$3:$C$14,'Base IPCA'!$E$3:$E$14,AH883,"Cubic","Extrapolate=Linear","MultiX=Average","Skip=True","Sort=True")</f>
        <v>#N/A Invalid Parameter: Interpolation value</v>
      </c>
      <c r="AJ883" s="43" t="str">
        <f ca="1"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 ca="1">_xll.BInterpol('Base IPCA'!$C$3:$C$14,'Base IPCA'!$E$3:$E$14,AH884,"Cubic","Extrapolate=Linear","MultiX=Average","Skip=True","Sort=True")</f>
        <v>#N/A Invalid Parameter: Interpolation value</v>
      </c>
      <c r="AJ884" s="43" t="str">
        <f ca="1"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 ca="1">_xll.BInterpol('Base IPCA'!$C$3:$C$14,'Base IPCA'!$E$3:$E$14,AH885,"Cubic","Extrapolate=Linear","MultiX=Average","Skip=True","Sort=True")</f>
        <v>#N/A Invalid Parameter: Interpolation value</v>
      </c>
      <c r="AJ885" s="43" t="str">
        <f ca="1"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 ca="1">_xll.BInterpol('Base IPCA'!$C$3:$C$14,'Base IPCA'!$E$3:$E$14,AH886,"Cubic","Extrapolate=Linear","MultiX=Average","Skip=True","Sort=True")</f>
        <v>#N/A Invalid Parameter: Interpolation value</v>
      </c>
      <c r="AJ886" s="43" t="str">
        <f ca="1"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 ca="1">_xll.BInterpol('Base IPCA'!$C$3:$C$14,'Base IPCA'!$E$3:$E$14,AH887,"Cubic","Extrapolate=Linear","MultiX=Average","Skip=True","Sort=True")</f>
        <v>#N/A Invalid Parameter: Interpolation value</v>
      </c>
      <c r="AJ887" s="43" t="str">
        <f ca="1"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 ca="1">_xll.BInterpol('Base IPCA'!$C$3:$C$14,'Base IPCA'!$E$3:$E$14,AH888,"Cubic","Extrapolate=Linear","MultiX=Average","Skip=True","Sort=True")</f>
        <v>#N/A Invalid Parameter: Interpolation value</v>
      </c>
      <c r="AJ888" s="43" t="str">
        <f ca="1"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 ca="1">_xll.BInterpol('Base IPCA'!$C$3:$C$14,'Base IPCA'!$E$3:$E$14,AH889,"Cubic","Extrapolate=Linear","MultiX=Average","Skip=True","Sort=True")</f>
        <v>#N/A Invalid Parameter: Interpolation value</v>
      </c>
      <c r="AJ889" s="43" t="str">
        <f ca="1"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 ca="1">_xll.BInterpol('Base IPCA'!$C$3:$C$14,'Base IPCA'!$E$3:$E$14,AH890,"Cubic","Extrapolate=Linear","MultiX=Average","Skip=True","Sort=True")</f>
        <v>#N/A Invalid Parameter: Interpolation value</v>
      </c>
      <c r="AJ890" s="43" t="str">
        <f ca="1"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 ca="1">_xll.BInterpol('Base IPCA'!$C$3:$C$14,'Base IPCA'!$E$3:$E$14,AH891,"Cubic","Extrapolate=Linear","MultiX=Average","Skip=True","Sort=True")</f>
        <v>#N/A Invalid Parameter: Interpolation value</v>
      </c>
      <c r="AJ891" s="43" t="str">
        <f ca="1"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 ca="1">_xll.BInterpol('Base IPCA'!$C$3:$C$14,'Base IPCA'!$E$3:$E$14,AH892,"Cubic","Extrapolate=Linear","MultiX=Average","Skip=True","Sort=True")</f>
        <v>#N/A Invalid Parameter: Interpolation value</v>
      </c>
      <c r="AJ892" s="43" t="str">
        <f ca="1"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 ca="1">_xll.BInterpol('Base IPCA'!$C$3:$C$14,'Base IPCA'!$E$3:$E$14,AH893,"Cubic","Extrapolate=Linear","MultiX=Average","Skip=True","Sort=True")</f>
        <v>#N/A Invalid Parameter: Interpolation value</v>
      </c>
      <c r="AJ893" s="43" t="str">
        <f ca="1"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 ca="1">_xll.BInterpol('Base IPCA'!$C$3:$C$14,'Base IPCA'!$E$3:$E$14,AH894,"Cubic","Extrapolate=Linear","MultiX=Average","Skip=True","Sort=True")</f>
        <v>#N/A Invalid Parameter: Interpolation value</v>
      </c>
      <c r="AJ894" s="43" t="str">
        <f ca="1"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 ca="1">_xll.BInterpol('Base IPCA'!$C$3:$C$14,'Base IPCA'!$E$3:$E$14,AH895,"Cubic","Extrapolate=Linear","MultiX=Average","Skip=True","Sort=True")</f>
        <v>#N/A Invalid Parameter: Interpolation value</v>
      </c>
      <c r="AJ895" s="43" t="str">
        <f ca="1"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 ca="1">_xll.BInterpol('Base IPCA'!$C$3:$C$14,'Base IPCA'!$E$3:$E$14,AH896,"Cubic","Extrapolate=Linear","MultiX=Average","Skip=True","Sort=True")</f>
        <v>#N/A Invalid Parameter: Interpolation value</v>
      </c>
      <c r="AJ896" s="43" t="str">
        <f ca="1"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 ca="1">_xll.BInterpol('Base IPCA'!$C$3:$C$14,'Base IPCA'!$E$3:$E$14,AH897,"Cubic","Extrapolate=Linear","MultiX=Average","Skip=True","Sort=True")</f>
        <v>#N/A Invalid Parameter: Interpolation value</v>
      </c>
      <c r="AJ897" s="43" t="str">
        <f ca="1"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 ca="1">_xll.BInterpol('Base IPCA'!$C$3:$C$14,'Base IPCA'!$E$3:$E$14,AH898,"Cubic","Extrapolate=Linear","MultiX=Average","Skip=True","Sort=True")</f>
        <v>#N/A Invalid Parameter: Interpolation value</v>
      </c>
      <c r="AJ898" s="43" t="str">
        <f ca="1"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 ca="1">_xll.BInterpol('Base IPCA'!$C$3:$C$14,'Base IPCA'!$E$3:$E$14,AH899,"Cubic","Extrapolate=Linear","MultiX=Average","Skip=True","Sort=True")</f>
        <v>#N/A Invalid Parameter: Interpolation value</v>
      </c>
      <c r="AJ899" s="43" t="str">
        <f ca="1"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 ca="1">_xll.BInterpol('Base IPCA'!$C$3:$C$14,'Base IPCA'!$E$3:$E$14,AH900,"Cubic","Extrapolate=Linear","MultiX=Average","Skip=True","Sort=True")</f>
        <v>#N/A Invalid Parameter: Interpolation value</v>
      </c>
      <c r="AJ900" s="43" t="str">
        <f ca="1"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 ca="1">_xll.BInterpol('Base IPCA'!$C$3:$C$14,'Base IPCA'!$E$3:$E$14,AH901,"Cubic","Extrapolate=Linear","MultiX=Average","Skip=True","Sort=True")</f>
        <v>#N/A Invalid Parameter: Interpolation value</v>
      </c>
      <c r="AJ901" s="43" t="str">
        <f ca="1"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 ca="1">_xll.BInterpol('Base IPCA'!$C$3:$C$14,'Base IPCA'!$E$3:$E$14,AH902,"Cubic","Extrapolate=Linear","MultiX=Average","Skip=True","Sort=True")</f>
        <v>#N/A Invalid Parameter: Interpolation value</v>
      </c>
      <c r="AJ902" s="43" t="str">
        <f ca="1"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 ca="1">_xll.BInterpol('Base IPCA'!$C$3:$C$14,'Base IPCA'!$E$3:$E$14,AH903,"Cubic","Extrapolate=Linear","MultiX=Average","Skip=True","Sort=True")</f>
        <v>#N/A Invalid Parameter: Interpolation value</v>
      </c>
      <c r="AJ903" s="43" t="str">
        <f ca="1"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 ca="1">_xll.BInterpol('Base IPCA'!$C$3:$C$14,'Base IPCA'!$E$3:$E$14,AH904,"Cubic","Extrapolate=Linear","MultiX=Average","Skip=True","Sort=True")</f>
        <v>#N/A Invalid Parameter: Interpolation value</v>
      </c>
      <c r="AJ904" s="43" t="str">
        <f ca="1"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 ca="1">_xll.BInterpol('Base IPCA'!$C$3:$C$14,'Base IPCA'!$E$3:$E$14,AH905,"Cubic","Extrapolate=Linear","MultiX=Average","Skip=True","Sort=True")</f>
        <v>#N/A Invalid Parameter: Interpolation value</v>
      </c>
      <c r="AJ905" s="43" t="str">
        <f ca="1"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 ca="1">_xll.BInterpol('Base IPCA'!$C$3:$C$14,'Base IPCA'!$E$3:$E$14,AH906,"Cubic","Extrapolate=Linear","MultiX=Average","Skip=True","Sort=True")</f>
        <v>#N/A Invalid Parameter: Interpolation value</v>
      </c>
      <c r="AJ906" s="43" t="str">
        <f ca="1"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 ca="1">_xll.BInterpol('Base IPCA'!$C$3:$C$14,'Base IPCA'!$E$3:$E$14,AH907,"Cubic","Extrapolate=Linear","MultiX=Average","Skip=True","Sort=True")</f>
        <v>#N/A Invalid Parameter: Interpolation value</v>
      </c>
      <c r="AJ907" s="43" t="str">
        <f ca="1"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 ca="1">_xll.BInterpol('Base IPCA'!$C$3:$C$14,'Base IPCA'!$E$3:$E$14,AH908,"Cubic","Extrapolate=Linear","MultiX=Average","Skip=True","Sort=True")</f>
        <v>#N/A Invalid Parameter: Interpolation value</v>
      </c>
      <c r="AJ908" s="43" t="str">
        <f ca="1"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 ca="1">_xll.BInterpol('Base IPCA'!$C$3:$C$14,'Base IPCA'!$E$3:$E$14,AH909,"Cubic","Extrapolate=Linear","MultiX=Average","Skip=True","Sort=True")</f>
        <v>#N/A Invalid Parameter: Interpolation value</v>
      </c>
      <c r="AJ909" s="43" t="str">
        <f ca="1"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 ca="1">_xll.BInterpol('Base IPCA'!$C$3:$C$14,'Base IPCA'!$E$3:$E$14,AH910,"Cubic","Extrapolate=Linear","MultiX=Average","Skip=True","Sort=True")</f>
        <v>#N/A Invalid Parameter: Interpolation value</v>
      </c>
      <c r="AJ910" s="43" t="str">
        <f ca="1"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 ca="1">_xll.BInterpol('Base IPCA'!$C$3:$C$14,'Base IPCA'!$E$3:$E$14,AH911,"Cubic","Extrapolate=Linear","MultiX=Average","Skip=True","Sort=True")</f>
        <v>#N/A Invalid Parameter: Interpolation value</v>
      </c>
      <c r="AJ911" s="43" t="str">
        <f ca="1"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 ca="1">_xll.BInterpol('Base IPCA'!$C$3:$C$14,'Base IPCA'!$E$3:$E$14,AH912,"Cubic","Extrapolate=Linear","MultiX=Average","Skip=True","Sort=True")</f>
        <v>#N/A Invalid Parameter: Interpolation value</v>
      </c>
      <c r="AJ912" s="43" t="str">
        <f ca="1"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 ca="1">_xll.BInterpol('Base IPCA'!$C$3:$C$14,'Base IPCA'!$E$3:$E$14,AH913,"Cubic","Extrapolate=Linear","MultiX=Average","Skip=True","Sort=True")</f>
        <v>#N/A Invalid Parameter: Interpolation value</v>
      </c>
      <c r="AJ913" s="43" t="str">
        <f ca="1"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 ca="1">_xll.BInterpol('Base IPCA'!$C$3:$C$14,'Base IPCA'!$E$3:$E$14,AH914,"Cubic","Extrapolate=Linear","MultiX=Average","Skip=True","Sort=True")</f>
        <v>#N/A Invalid Parameter: Interpolation value</v>
      </c>
      <c r="AJ914" s="43" t="str">
        <f ca="1"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 ca="1">_xll.BInterpol('Base IPCA'!$C$3:$C$14,'Base IPCA'!$E$3:$E$14,AH915,"Cubic","Extrapolate=Linear","MultiX=Average","Skip=True","Sort=True")</f>
        <v>#N/A Invalid Parameter: Interpolation value</v>
      </c>
      <c r="AJ915" s="43" t="str">
        <f ca="1"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 ca="1">_xll.BInterpol('Base IPCA'!$C$3:$C$14,'Base IPCA'!$E$3:$E$14,AH916,"Cubic","Extrapolate=Linear","MultiX=Average","Skip=True","Sort=True")</f>
        <v>#N/A Invalid Parameter: Interpolation value</v>
      </c>
      <c r="AJ916" s="43" t="str">
        <f ca="1"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 ca="1">_xll.BInterpol('Base IPCA'!$C$3:$C$14,'Base IPCA'!$E$3:$E$14,AH917,"Cubic","Extrapolate=Linear","MultiX=Average","Skip=True","Sort=True")</f>
        <v>#N/A Invalid Parameter: Interpolation value</v>
      </c>
      <c r="AJ917" s="43" t="str">
        <f ca="1"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 ca="1">_xll.BInterpol('Base IPCA'!$C$3:$C$14,'Base IPCA'!$E$3:$E$14,AH918,"Cubic","Extrapolate=Linear","MultiX=Average","Skip=True","Sort=True")</f>
        <v>#N/A Invalid Parameter: Interpolation value</v>
      </c>
      <c r="AJ918" s="43" t="str">
        <f ca="1"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 ca="1">_xll.BInterpol('Base IPCA'!$C$3:$C$14,'Base IPCA'!$E$3:$E$14,AH919,"Cubic","Extrapolate=Linear","MultiX=Average","Skip=True","Sort=True")</f>
        <v>#N/A Invalid Parameter: Interpolation value</v>
      </c>
      <c r="AJ919" s="43" t="str">
        <f ca="1"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 ca="1">_xll.BInterpol('Base IPCA'!$C$3:$C$14,'Base IPCA'!$E$3:$E$14,AH920,"Cubic","Extrapolate=Linear","MultiX=Average","Skip=True","Sort=True")</f>
        <v>#N/A Invalid Parameter: Interpolation value</v>
      </c>
      <c r="AJ920" s="43" t="str">
        <f ca="1"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 ca="1">_xll.BInterpol('Base IPCA'!$C$3:$C$14,'Base IPCA'!$E$3:$E$14,AH921,"Cubic","Extrapolate=Linear","MultiX=Average","Skip=True","Sort=True")</f>
        <v>#N/A Invalid Parameter: Interpolation value</v>
      </c>
      <c r="AJ921" s="43" t="str">
        <f ca="1"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 ca="1">_xll.BInterpol('Base IPCA'!$C$3:$C$14,'Base IPCA'!$E$3:$E$14,AH922,"Cubic","Extrapolate=Linear","MultiX=Average","Skip=True","Sort=True")</f>
        <v>#N/A Invalid Parameter: Interpolation value</v>
      </c>
      <c r="AJ922" s="43" t="str">
        <f ca="1"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 ca="1">_xll.BInterpol('Base IPCA'!$C$3:$C$14,'Base IPCA'!$E$3:$E$14,AH923,"Cubic","Extrapolate=Linear","MultiX=Average","Skip=True","Sort=True")</f>
        <v>#N/A Invalid Parameter: Interpolation value</v>
      </c>
      <c r="AJ923" s="43" t="str">
        <f ca="1"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 ca="1">_xll.BInterpol('Base IPCA'!$C$3:$C$14,'Base IPCA'!$E$3:$E$14,AH924,"Cubic","Extrapolate=Linear","MultiX=Average","Skip=True","Sort=True")</f>
        <v>#N/A Invalid Parameter: Interpolation value</v>
      </c>
      <c r="AJ924" s="43" t="str">
        <f ca="1"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 ca="1">_xll.BInterpol('Base IPCA'!$C$3:$C$14,'Base IPCA'!$E$3:$E$14,AH925,"Cubic","Extrapolate=Linear","MultiX=Average","Skip=True","Sort=True")</f>
        <v>#N/A Invalid Parameter: Interpolation value</v>
      </c>
      <c r="AJ925" s="43" t="str">
        <f ca="1"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 ca="1">_xll.BInterpol('Base IPCA'!$C$3:$C$14,'Base IPCA'!$E$3:$E$14,AH926,"Cubic","Extrapolate=Linear","MultiX=Average","Skip=True","Sort=True")</f>
        <v>#N/A Invalid Parameter: Interpolation value</v>
      </c>
      <c r="AJ926" s="43" t="str">
        <f ca="1"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 ca="1">_xll.BInterpol('Base IPCA'!$C$3:$C$14,'Base IPCA'!$E$3:$E$14,AH927,"Cubic","Extrapolate=Linear","MultiX=Average","Skip=True","Sort=True")</f>
        <v>#N/A Invalid Parameter: Interpolation value</v>
      </c>
      <c r="AJ927" s="43" t="str">
        <f ca="1"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 ca="1">_xll.BInterpol('Base IPCA'!$C$3:$C$14,'Base IPCA'!$E$3:$E$14,AH928,"Cubic","Extrapolate=Linear","MultiX=Average","Skip=True","Sort=True")</f>
        <v>#N/A Invalid Parameter: Interpolation value</v>
      </c>
      <c r="AJ928" s="43" t="str">
        <f ca="1"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 ca="1">_xll.BInterpol('Base IPCA'!$C$3:$C$14,'Base IPCA'!$E$3:$E$14,AH929,"Cubic","Extrapolate=Linear","MultiX=Average","Skip=True","Sort=True")</f>
        <v>#N/A Invalid Parameter: Interpolation value</v>
      </c>
      <c r="AJ929" s="43" t="str">
        <f ca="1"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 ca="1">_xll.BInterpol('Base IPCA'!$C$3:$C$14,'Base IPCA'!$E$3:$E$14,AH930,"Cubic","Extrapolate=Linear","MultiX=Average","Skip=True","Sort=True")</f>
        <v>#N/A Invalid Parameter: Interpolation value</v>
      </c>
      <c r="AJ930" s="43" t="str">
        <f ca="1"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 ca="1">_xll.BInterpol('Base IPCA'!$C$3:$C$14,'Base IPCA'!$E$3:$E$14,AH931,"Cubic","Extrapolate=Linear","MultiX=Average","Skip=True","Sort=True")</f>
        <v>#N/A Invalid Parameter: Interpolation value</v>
      </c>
      <c r="AJ931" s="43" t="str">
        <f ca="1"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 ca="1">_xll.BInterpol('Base IPCA'!$C$3:$C$14,'Base IPCA'!$E$3:$E$14,AH932,"Cubic","Extrapolate=Linear","MultiX=Average","Skip=True","Sort=True")</f>
        <v>#N/A Invalid Parameter: Interpolation value</v>
      </c>
      <c r="AJ932" s="43" t="str">
        <f ca="1"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 ca="1">_xll.BInterpol('Base IPCA'!$C$3:$C$14,'Base IPCA'!$E$3:$E$14,AH933,"Cubic","Extrapolate=Linear","MultiX=Average","Skip=True","Sort=True")</f>
        <v>#N/A Invalid Parameter: Interpolation value</v>
      </c>
      <c r="AJ933" s="43" t="str">
        <f ca="1"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 ca="1">_xll.BInterpol('Base IPCA'!$C$3:$C$14,'Base IPCA'!$E$3:$E$14,AH934,"Cubic","Extrapolate=Linear","MultiX=Average","Skip=True","Sort=True")</f>
        <v>#N/A Invalid Parameter: Interpolation value</v>
      </c>
      <c r="AJ934" s="43" t="str">
        <f ca="1"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 ca="1">_xll.BInterpol('Base IPCA'!$C$3:$C$14,'Base IPCA'!$E$3:$E$14,AH935,"Cubic","Extrapolate=Linear","MultiX=Average","Skip=True","Sort=True")</f>
        <v>#N/A Invalid Parameter: Interpolation value</v>
      </c>
      <c r="AJ935" s="43" t="str">
        <f ca="1"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 ca="1">_xll.BInterpol('Base IPCA'!$C$3:$C$14,'Base IPCA'!$E$3:$E$14,AH936,"Cubic","Extrapolate=Linear","MultiX=Average","Skip=True","Sort=True")</f>
        <v>#N/A Invalid Parameter: Interpolation value</v>
      </c>
      <c r="AJ936" s="43" t="str">
        <f ca="1"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 ca="1">_xll.BInterpol('Base IPCA'!$C$3:$C$14,'Base IPCA'!$E$3:$E$14,AH937,"Cubic","Extrapolate=Linear","MultiX=Average","Skip=True","Sort=True")</f>
        <v>#N/A Invalid Parameter: Interpolation value</v>
      </c>
      <c r="AJ937" s="43" t="str">
        <f ca="1"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 ca="1">_xll.BInterpol('Base IPCA'!$C$3:$C$14,'Base IPCA'!$E$3:$E$14,AH938,"Cubic","Extrapolate=Linear","MultiX=Average","Skip=True","Sort=True")</f>
        <v>#N/A Invalid Parameter: Interpolation value</v>
      </c>
      <c r="AJ938" s="43" t="str">
        <f ca="1"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 ca="1">_xll.BInterpol('Base IPCA'!$C$3:$C$14,'Base IPCA'!$E$3:$E$14,AH939,"Cubic","Extrapolate=Linear","MultiX=Average","Skip=True","Sort=True")</f>
        <v>#N/A Invalid Parameter: Interpolation value</v>
      </c>
      <c r="AJ939" s="43" t="str">
        <f ca="1"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 ca="1">_xll.BInterpol('Base IPCA'!$C$3:$C$14,'Base IPCA'!$E$3:$E$14,AH940,"Cubic","Extrapolate=Linear","MultiX=Average","Skip=True","Sort=True")</f>
        <v>#N/A Invalid Parameter: Interpolation value</v>
      </c>
      <c r="AJ940" s="43" t="str">
        <f ca="1"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 ca="1">_xll.BInterpol('Base IPCA'!$C$3:$C$14,'Base IPCA'!$E$3:$E$14,AH941,"Cubic","Extrapolate=Linear","MultiX=Average","Skip=True","Sort=True")</f>
        <v>#N/A Invalid Parameter: Interpolation value</v>
      </c>
      <c r="AJ941" s="43" t="str">
        <f ca="1"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 ca="1">_xll.BInterpol('Base IPCA'!$C$3:$C$14,'Base IPCA'!$E$3:$E$14,AH942,"Cubic","Extrapolate=Linear","MultiX=Average","Skip=True","Sort=True")</f>
        <v>#N/A Invalid Parameter: Interpolation value</v>
      </c>
      <c r="AJ942" s="43" t="str">
        <f ca="1"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 ca="1">_xll.BInterpol('Base IPCA'!$C$3:$C$14,'Base IPCA'!$E$3:$E$14,AH943,"Cubic","Extrapolate=Linear","MultiX=Average","Skip=True","Sort=True")</f>
        <v>#N/A Invalid Parameter: Interpolation value</v>
      </c>
      <c r="AJ943" s="43" t="str">
        <f ca="1"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 ca="1">_xll.BInterpol('Base IPCA'!$C$3:$C$14,'Base IPCA'!$E$3:$E$14,AH944,"Cubic","Extrapolate=Linear","MultiX=Average","Skip=True","Sort=True")</f>
        <v>#N/A Invalid Parameter: Interpolation value</v>
      </c>
      <c r="AJ944" s="43" t="str">
        <f ca="1"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 ca="1">_xll.BInterpol('Base IPCA'!$C$3:$C$14,'Base IPCA'!$E$3:$E$14,AH945,"Cubic","Extrapolate=Linear","MultiX=Average","Skip=True","Sort=True")</f>
        <v>#N/A Invalid Parameter: Interpolation value</v>
      </c>
      <c r="AJ945" s="43" t="str">
        <f ca="1"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 ca="1">_xll.BInterpol('Base IPCA'!$C$3:$C$14,'Base IPCA'!$E$3:$E$14,AH946,"Cubic","Extrapolate=Linear","MultiX=Average","Skip=True","Sort=True")</f>
        <v>#N/A Invalid Parameter: Interpolation value</v>
      </c>
      <c r="AJ946" s="43" t="str">
        <f ca="1"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 ca="1">_xll.BInterpol('Base IPCA'!$C$3:$C$14,'Base IPCA'!$E$3:$E$14,AH947,"Cubic","Extrapolate=Linear","MultiX=Average","Skip=True","Sort=True")</f>
        <v>#N/A Invalid Parameter: Interpolation value</v>
      </c>
      <c r="AJ947" s="43" t="str">
        <f ca="1"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 ca="1">_xll.BInterpol('Base IPCA'!$C$3:$C$14,'Base IPCA'!$E$3:$E$14,AH948,"Cubic","Extrapolate=Linear","MultiX=Average","Skip=True","Sort=True")</f>
        <v>#N/A Invalid Parameter: Interpolation value</v>
      </c>
      <c r="AJ948" s="43" t="str">
        <f ca="1"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 ca="1">_xll.BInterpol('Base IPCA'!$C$3:$C$14,'Base IPCA'!$E$3:$E$14,AH949,"Cubic","Extrapolate=Linear","MultiX=Average","Skip=True","Sort=True")</f>
        <v>#N/A Invalid Parameter: Interpolation value</v>
      </c>
      <c r="AJ949" s="43" t="str">
        <f ca="1"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 ca="1">_xll.BInterpol('Base IPCA'!$C$3:$C$14,'Base IPCA'!$E$3:$E$14,AH950,"Cubic","Extrapolate=Linear","MultiX=Average","Skip=True","Sort=True")</f>
        <v>#N/A Invalid Parameter: Interpolation value</v>
      </c>
      <c r="AJ950" s="43" t="str">
        <f ca="1"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 ca="1">_xll.BInterpol('Base IPCA'!$C$3:$C$14,'Base IPCA'!$E$3:$E$14,AH951,"Cubic","Extrapolate=Linear","MultiX=Average","Skip=True","Sort=True")</f>
        <v>#N/A Invalid Parameter: Interpolation value</v>
      </c>
      <c r="AJ951" s="43" t="str">
        <f ca="1"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 ca="1">_xll.BInterpol('Base IPCA'!$C$3:$C$14,'Base IPCA'!$E$3:$E$14,AH952,"Cubic","Extrapolate=Linear","MultiX=Average","Skip=True","Sort=True")</f>
        <v>#N/A Invalid Parameter: Interpolation value</v>
      </c>
      <c r="AJ952" s="43" t="str">
        <f ca="1"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 ca="1">_xll.BInterpol('Base IPCA'!$C$3:$C$14,'Base IPCA'!$E$3:$E$14,AH953,"Cubic","Extrapolate=Linear","MultiX=Average","Skip=True","Sort=True")</f>
        <v>#N/A Invalid Parameter: Interpolation value</v>
      </c>
      <c r="AJ953" s="43" t="str">
        <f ca="1"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 ca="1">_xll.BInterpol('Base IPCA'!$C$3:$C$14,'Base IPCA'!$E$3:$E$14,AH954,"Cubic","Extrapolate=Linear","MultiX=Average","Skip=True","Sort=True")</f>
        <v>#N/A Invalid Parameter: Interpolation value</v>
      </c>
      <c r="AJ954" s="43" t="str">
        <f ca="1"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 ca="1">_xll.BInterpol('Base IPCA'!$C$3:$C$14,'Base IPCA'!$E$3:$E$14,AH955,"Cubic","Extrapolate=Linear","MultiX=Average","Skip=True","Sort=True")</f>
        <v>#N/A Invalid Parameter: Interpolation value</v>
      </c>
      <c r="AJ955" s="43" t="str">
        <f ca="1"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 ca="1">_xll.BInterpol('Base IPCA'!$C$3:$C$14,'Base IPCA'!$E$3:$E$14,AH956,"Cubic","Extrapolate=Linear","MultiX=Average","Skip=True","Sort=True")</f>
        <v>#N/A Invalid Parameter: Interpolation value</v>
      </c>
      <c r="AJ956" s="43" t="str">
        <f ca="1"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 ca="1">_xll.BInterpol('Base IPCA'!$C$3:$C$14,'Base IPCA'!$E$3:$E$14,AH957,"Cubic","Extrapolate=Linear","MultiX=Average","Skip=True","Sort=True")</f>
        <v>#N/A Invalid Parameter: Interpolation value</v>
      </c>
      <c r="AJ957" s="43" t="str">
        <f ca="1"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 ca="1">_xll.BInterpol('Base IPCA'!$C$3:$C$14,'Base IPCA'!$E$3:$E$14,AH958,"Cubic","Extrapolate=Linear","MultiX=Average","Skip=True","Sort=True")</f>
        <v>#N/A Invalid Parameter: Interpolation value</v>
      </c>
      <c r="AJ958" s="43" t="str">
        <f ca="1"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 ca="1">_xll.BInterpol('Base IPCA'!$C$3:$C$14,'Base IPCA'!$E$3:$E$14,AH959,"Cubic","Extrapolate=Linear","MultiX=Average","Skip=True","Sort=True")</f>
        <v>#N/A Invalid Parameter: Interpolation value</v>
      </c>
      <c r="AJ959" s="43" t="str">
        <f ca="1"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 ca="1">_xll.BInterpol('Base IPCA'!$C$3:$C$14,'Base IPCA'!$E$3:$E$14,AH960,"Cubic","Extrapolate=Linear","MultiX=Average","Skip=True","Sort=True")</f>
        <v>#N/A Invalid Parameter: Interpolation value</v>
      </c>
      <c r="AJ960" s="43" t="str">
        <f ca="1"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 ca="1">_xll.BInterpol('Base IPCA'!$C$3:$C$14,'Base IPCA'!$E$3:$E$14,AH961,"Cubic","Extrapolate=Linear","MultiX=Average","Skip=True","Sort=True")</f>
        <v>#N/A Invalid Parameter: Interpolation value</v>
      </c>
      <c r="AJ961" s="43" t="str">
        <f ca="1"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 ca="1">_xll.BInterpol('Base IPCA'!$C$3:$C$14,'Base IPCA'!$E$3:$E$14,AH962,"Cubic","Extrapolate=Linear","MultiX=Average","Skip=True","Sort=True")</f>
        <v>#N/A Invalid Parameter: Interpolation value</v>
      </c>
      <c r="AJ962" s="43" t="str">
        <f ca="1"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 ca="1">_xll.BInterpol('Base IPCA'!$C$3:$C$14,'Base IPCA'!$E$3:$E$14,AH963,"Cubic","Extrapolate=Linear","MultiX=Average","Skip=True","Sort=True")</f>
        <v>#N/A Invalid Parameter: Interpolation value</v>
      </c>
      <c r="AJ963" s="43" t="str">
        <f ca="1"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 ca="1">_xll.BInterpol('Base IPCA'!$C$3:$C$14,'Base IPCA'!$E$3:$E$14,AH964,"Cubic","Extrapolate=Linear","MultiX=Average","Skip=True","Sort=True")</f>
        <v>#N/A Invalid Parameter: Interpolation value</v>
      </c>
      <c r="AJ964" s="43" t="str">
        <f ca="1"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 ca="1">_xll.BInterpol('Base IPCA'!$C$3:$C$14,'Base IPCA'!$E$3:$E$14,AH965,"Cubic","Extrapolate=Linear","MultiX=Average","Skip=True","Sort=True")</f>
        <v>#N/A Invalid Parameter: Interpolation value</v>
      </c>
      <c r="AJ965" s="43" t="str">
        <f ca="1"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 ca="1">_xll.BInterpol('Base IPCA'!$C$3:$C$14,'Base IPCA'!$E$3:$E$14,AH966,"Cubic","Extrapolate=Linear","MultiX=Average","Skip=True","Sort=True")</f>
        <v>#N/A Invalid Parameter: Interpolation value</v>
      </c>
      <c r="AJ966" s="43" t="str">
        <f ca="1"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 ca="1">_xll.BInterpol('Base IPCA'!$C$3:$C$14,'Base IPCA'!$E$3:$E$14,AH967,"Cubic","Extrapolate=Linear","MultiX=Average","Skip=True","Sort=True")</f>
        <v>#N/A Invalid Parameter: Interpolation value</v>
      </c>
      <c r="AJ967" s="43" t="str">
        <f ca="1"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 ca="1">_xll.BInterpol('Base IPCA'!$C$3:$C$14,'Base IPCA'!$E$3:$E$14,AH968,"Cubic","Extrapolate=Linear","MultiX=Average","Skip=True","Sort=True")</f>
        <v>#N/A Invalid Parameter: Interpolation value</v>
      </c>
      <c r="AJ968" s="43" t="str">
        <f ca="1"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 ca="1">_xll.BInterpol('Base IPCA'!$C$3:$C$14,'Base IPCA'!$E$3:$E$14,AH969,"Cubic","Extrapolate=Linear","MultiX=Average","Skip=True","Sort=True")</f>
        <v>#N/A Invalid Parameter: Interpolation value</v>
      </c>
      <c r="AJ969" s="43" t="str">
        <f ca="1"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 ca="1">_xll.BInterpol('Base IPCA'!$C$3:$C$14,'Base IPCA'!$E$3:$E$14,AH970,"Cubic","Extrapolate=Linear","MultiX=Average","Skip=True","Sort=True")</f>
        <v>#N/A Invalid Parameter: Interpolation value</v>
      </c>
      <c r="AJ970" s="43" t="str">
        <f ca="1"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 ca="1">_xll.BInterpol('Base IPCA'!$C$3:$C$14,'Base IPCA'!$E$3:$E$14,AH971,"Cubic","Extrapolate=Linear","MultiX=Average","Skip=True","Sort=True")</f>
        <v>#N/A Invalid Parameter: Interpolation value</v>
      </c>
      <c r="AJ971" s="43" t="str">
        <f ca="1"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 ca="1">_xll.BInterpol('Base IPCA'!$C$3:$C$14,'Base IPCA'!$E$3:$E$14,AH972,"Cubic","Extrapolate=Linear","MultiX=Average","Skip=True","Sort=True")</f>
        <v>#N/A Invalid Parameter: Interpolation value</v>
      </c>
      <c r="AJ972" s="43" t="str">
        <f ca="1"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 ca="1">_xll.BInterpol('Base IPCA'!$C$3:$C$14,'Base IPCA'!$E$3:$E$14,AH973,"Cubic","Extrapolate=Linear","MultiX=Average","Skip=True","Sort=True")</f>
        <v>#N/A Invalid Parameter: Interpolation value</v>
      </c>
      <c r="AJ973" s="43" t="str">
        <f ca="1"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 ca="1">_xll.BInterpol('Base IPCA'!$C$3:$C$14,'Base IPCA'!$E$3:$E$14,AH974,"Cubic","Extrapolate=Linear","MultiX=Average","Skip=True","Sort=True")</f>
        <v>#N/A Invalid Parameter: Interpolation value</v>
      </c>
      <c r="AJ974" s="43" t="str">
        <f ca="1"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 ca="1">_xll.BInterpol('Base IPCA'!$C$3:$C$14,'Base IPCA'!$E$3:$E$14,AH975,"Cubic","Extrapolate=Linear","MultiX=Average","Skip=True","Sort=True")</f>
        <v>#N/A Invalid Parameter: Interpolation value</v>
      </c>
      <c r="AJ975" s="43" t="str">
        <f ca="1"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 ca="1">_xll.BInterpol('Base IPCA'!$C$3:$C$14,'Base IPCA'!$E$3:$E$14,AH976,"Cubic","Extrapolate=Linear","MultiX=Average","Skip=True","Sort=True")</f>
        <v>#N/A Invalid Parameter: Interpolation value</v>
      </c>
      <c r="AJ976" s="43" t="str">
        <f ca="1"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 ca="1">_xll.BInterpol('Base IPCA'!$C$3:$C$14,'Base IPCA'!$E$3:$E$14,AH977,"Cubic","Extrapolate=Linear","MultiX=Average","Skip=True","Sort=True")</f>
        <v>#N/A Invalid Parameter: Interpolation value</v>
      </c>
      <c r="AJ977" s="43" t="str">
        <f ca="1"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 ca="1">_xll.BInterpol('Base IPCA'!$C$3:$C$14,'Base IPCA'!$E$3:$E$14,AH978,"Cubic","Extrapolate=Linear","MultiX=Average","Skip=True","Sort=True")</f>
        <v>#N/A Invalid Parameter: Interpolation value</v>
      </c>
      <c r="AJ978" s="43" t="str">
        <f ca="1"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 ca="1">_xll.BInterpol('Base IPCA'!$C$3:$C$14,'Base IPCA'!$E$3:$E$14,AH979,"Cubic","Extrapolate=Linear","MultiX=Average","Skip=True","Sort=True")</f>
        <v>#N/A Invalid Parameter: Interpolation value</v>
      </c>
      <c r="AJ979" s="43" t="str">
        <f ca="1"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 ca="1">_xll.BInterpol('Base IPCA'!$C$3:$C$14,'Base IPCA'!$E$3:$E$14,AH980,"Cubic","Extrapolate=Linear","MultiX=Average","Skip=True","Sort=True")</f>
        <v>#N/A Invalid Parameter: Interpolation value</v>
      </c>
      <c r="AJ980" s="43" t="str">
        <f ca="1"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 ca="1">_xll.BInterpol('Base IPCA'!$C$3:$C$14,'Base IPCA'!$E$3:$E$14,AH981,"Cubic","Extrapolate=Linear","MultiX=Average","Skip=True","Sort=True")</f>
        <v>#N/A Invalid Parameter: Interpolation value</v>
      </c>
      <c r="AJ981" s="43" t="str">
        <f ca="1"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 ca="1">_xll.BInterpol('Base IPCA'!$C$3:$C$14,'Base IPCA'!$E$3:$E$14,AH982,"Cubic","Extrapolate=Linear","MultiX=Average","Skip=True","Sort=True")</f>
        <v>#N/A Invalid Parameter: Interpolation value</v>
      </c>
      <c r="AJ982" s="43" t="str">
        <f ca="1"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 ca="1">_xll.BInterpol('Base IPCA'!$C$3:$C$14,'Base IPCA'!$E$3:$E$14,AH983,"Cubic","Extrapolate=Linear","MultiX=Average","Skip=True","Sort=True")</f>
        <v>#N/A Invalid Parameter: Interpolation value</v>
      </c>
      <c r="AJ983" s="43" t="str">
        <f ca="1"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 ca="1">_xll.BInterpol('Base IPCA'!$C$3:$C$14,'Base IPCA'!$E$3:$E$14,AH984,"Cubic","Extrapolate=Linear","MultiX=Average","Skip=True","Sort=True")</f>
        <v>#N/A Invalid Parameter: Interpolation value</v>
      </c>
      <c r="AJ984" s="43" t="str">
        <f ca="1"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 ca="1">_xll.BInterpol('Base IPCA'!$C$3:$C$14,'Base IPCA'!$E$3:$E$14,AH985,"Cubic","Extrapolate=Linear","MultiX=Average","Skip=True","Sort=True")</f>
        <v>#N/A Invalid Parameter: Interpolation value</v>
      </c>
      <c r="AJ985" s="43" t="str">
        <f ca="1"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 ca="1">_xll.BInterpol('Base IPCA'!$C$3:$C$14,'Base IPCA'!$E$3:$E$14,AH986,"Cubic","Extrapolate=Linear","MultiX=Average","Skip=True","Sort=True")</f>
        <v>#N/A Invalid Parameter: Interpolation value</v>
      </c>
      <c r="AJ986" s="43" t="str">
        <f ca="1"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 ca="1">_xll.BInterpol('Base IPCA'!$C$3:$C$14,'Base IPCA'!$E$3:$E$14,AH987,"Cubic","Extrapolate=Linear","MultiX=Average","Skip=True","Sort=True")</f>
        <v>#N/A Invalid Parameter: Interpolation value</v>
      </c>
      <c r="AJ987" s="43" t="str">
        <f ca="1"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 ca="1">_xll.BInterpol('Base IPCA'!$C$3:$C$14,'Base IPCA'!$E$3:$E$14,AH988,"Cubic","Extrapolate=Linear","MultiX=Average","Skip=True","Sort=True")</f>
        <v>#N/A Invalid Parameter: Interpolation value</v>
      </c>
      <c r="AJ988" s="43" t="str">
        <f ca="1"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 ca="1">_xll.BInterpol('Base IPCA'!$C$3:$C$14,'Base IPCA'!$E$3:$E$14,AH989,"Cubic","Extrapolate=Linear","MultiX=Average","Skip=True","Sort=True")</f>
        <v>#N/A Invalid Parameter: Interpolation value</v>
      </c>
      <c r="AJ989" s="43" t="str">
        <f ca="1"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 ca="1">_xll.BInterpol('Base IPCA'!$C$3:$C$14,'Base IPCA'!$E$3:$E$14,AH990,"Cubic","Extrapolate=Linear","MultiX=Average","Skip=True","Sort=True")</f>
        <v>#N/A Invalid Parameter: Interpolation value</v>
      </c>
      <c r="AJ990" s="43" t="str">
        <f ca="1"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 ca="1">_xll.BInterpol('Base IPCA'!$C$3:$C$14,'Base IPCA'!$E$3:$E$14,AH991,"Cubic","Extrapolate=Linear","MultiX=Average","Skip=True","Sort=True")</f>
        <v>#N/A Invalid Parameter: Interpolation value</v>
      </c>
      <c r="AJ991" s="43" t="str">
        <f ca="1"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 ca="1">_xll.BInterpol('Base IPCA'!$C$3:$C$14,'Base IPCA'!$E$3:$E$14,AH992,"Cubic","Extrapolate=Linear","MultiX=Average","Skip=True","Sort=True")</f>
        <v>#N/A Invalid Parameter: Interpolation value</v>
      </c>
      <c r="AJ992" s="43" t="str">
        <f ca="1"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 ca="1">_xll.BInterpol('Base IPCA'!$C$3:$C$14,'Base IPCA'!$E$3:$E$14,AH993,"Cubic","Extrapolate=Linear","MultiX=Average","Skip=True","Sort=True")</f>
        <v>#N/A Invalid Parameter: Interpolation value</v>
      </c>
      <c r="AJ993" s="43" t="str">
        <f ca="1"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 ca="1">_xll.BInterpol('Base IPCA'!$C$3:$C$14,'Base IPCA'!$E$3:$E$14,AH994,"Cubic","Extrapolate=Linear","MultiX=Average","Skip=True","Sort=True")</f>
        <v>#N/A Invalid Parameter: Interpolation value</v>
      </c>
      <c r="AJ994" s="43" t="str">
        <f ca="1"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 ca="1">_xll.BInterpol('Base IPCA'!$C$3:$C$14,'Base IPCA'!$E$3:$E$14,AH995,"Cubic","Extrapolate=Linear","MultiX=Average","Skip=True","Sort=True")</f>
        <v>#N/A Invalid Parameter: Interpolation value</v>
      </c>
      <c r="AJ995" s="43" t="str">
        <f ca="1"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 ca="1">_xll.BInterpol('Base IPCA'!$C$3:$C$14,'Base IPCA'!$E$3:$E$14,AH996,"Cubic","Extrapolate=Linear","MultiX=Average","Skip=True","Sort=True")</f>
        <v>#N/A Invalid Parameter: Interpolation value</v>
      </c>
      <c r="AJ996" s="43" t="str">
        <f ca="1"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 ca="1">_xll.BInterpol('Base IPCA'!$C$3:$C$14,'Base IPCA'!$E$3:$E$14,AH997,"Cubic","Extrapolate=Linear","MultiX=Average","Skip=True","Sort=True")</f>
        <v>#N/A Invalid Parameter: Interpolation value</v>
      </c>
      <c r="AJ997" s="43" t="str">
        <f ca="1"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 ca="1">_xll.BInterpol('Base IPCA'!$C$3:$C$14,'Base IPCA'!$E$3:$E$14,AH998,"Cubic","Extrapolate=Linear","MultiX=Average","Skip=True","Sort=True")</f>
        <v>#N/A Invalid Parameter: Interpolation value</v>
      </c>
      <c r="AJ998" s="43" t="str">
        <f ca="1"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 ca="1">_xll.BInterpol('Base IPCA'!$C$3:$C$14,'Base IPCA'!$E$3:$E$14,AH999,"Cubic","Extrapolate=Linear","MultiX=Average","Skip=True","Sort=True")</f>
        <v>#N/A Invalid Parameter: Interpolation value</v>
      </c>
      <c r="AJ999" s="43" t="str">
        <f ca="1"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 ca="1">_xll.BInterpol('Base IPCA'!$C$3:$C$14,'Base IPCA'!$E$3:$E$14,AH1000,"Cubic","Extrapolate=Linear","MultiX=Average","Skip=True","Sort=True")</f>
        <v>#N/A Invalid Parameter: Interpolation value</v>
      </c>
      <c r="AJ1000" s="43" t="str">
        <f ca="1"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 ca="1">_xll.BInterpol('Base IPCA'!$C$3:$C$14,'Base IPCA'!$E$3:$E$14,AH1001,"Cubic","Extrapolate=Linear","MultiX=Average","Skip=True","Sort=True")</f>
        <v>#N/A Invalid Parameter: Interpolation value</v>
      </c>
      <c r="AJ1001" s="43" t="str">
        <f ca="1"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 ca="1">_xll.BInterpol('Base IPCA'!$C$3:$C$14,'Base IPCA'!$E$3:$E$14,AH1002,"Cubic","Extrapolate=Linear","MultiX=Average","Skip=True","Sort=True")</f>
        <v>#N/A Invalid Parameter: Interpolation value</v>
      </c>
      <c r="AJ1002" s="43" t="str">
        <f ca="1"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 ca="1">_xll.BInterpol('Base IPCA'!$C$3:$C$14,'Base IPCA'!$E$3:$E$14,AH1003,"Cubic","Extrapolate=Linear","MultiX=Average","Skip=True","Sort=True")</f>
        <v>#N/A Invalid Parameter: Interpolation value</v>
      </c>
      <c r="AJ1003" s="43" t="str">
        <f ca="1"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 ca="1">_xll.BInterpol('Base IPCA'!$C$3:$C$14,'Base IPCA'!$E$3:$E$14,AH1004,"Cubic","Extrapolate=Linear","MultiX=Average","Skip=True","Sort=True")</f>
        <v>#N/A Invalid Parameter: Interpolation value</v>
      </c>
      <c r="AJ1004" s="43" t="str">
        <f ca="1"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 ca="1">_xll.BInterpol('Base IPCA'!$C$3:$C$14,'Base IPCA'!$E$3:$E$14,AH1005,"Cubic","Extrapolate=Linear","MultiX=Average","Skip=True","Sort=True")</f>
        <v>#N/A Invalid Parameter: Interpolation value</v>
      </c>
      <c r="AJ1005" s="43" t="str">
        <f ca="1"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 ca="1">_xll.BInterpol('Base IPCA'!$C$3:$C$14,'Base IPCA'!$E$3:$E$14,AH1006,"Cubic","Extrapolate=Linear","MultiX=Average","Skip=True","Sort=True")</f>
        <v>#N/A Invalid Parameter: Interpolation value</v>
      </c>
      <c r="AJ1006" s="43" t="str">
        <f ca="1"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 ca="1">_xll.BInterpol('Base IPCA'!$C$3:$C$14,'Base IPCA'!$E$3:$E$14,AH1007,"Cubic","Extrapolate=Linear","MultiX=Average","Skip=True","Sort=True")</f>
        <v>#N/A Invalid Parameter: Interpolation value</v>
      </c>
      <c r="AJ1007" s="43" t="str">
        <f ca="1"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 ca="1">_xll.BInterpol('Base IPCA'!$C$3:$C$14,'Base IPCA'!$E$3:$E$14,AH1008,"Cubic","Extrapolate=Linear","MultiX=Average","Skip=True","Sort=True")</f>
        <v>#N/A Invalid Parameter: Interpolation value</v>
      </c>
      <c r="AJ1008" s="43" t="str">
        <f ca="1"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 ca="1">_xll.BInterpol('Base IPCA'!$C$3:$C$14,'Base IPCA'!$E$3:$E$14,AH1009,"Cubic","Extrapolate=Linear","MultiX=Average","Skip=True","Sort=True")</f>
        <v>#N/A Invalid Parameter: Interpolation value</v>
      </c>
      <c r="AJ1009" s="43" t="str">
        <f ca="1"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 ca="1">_xll.BInterpol('Base IPCA'!$C$3:$C$14,'Base IPCA'!$E$3:$E$14,AH1010,"Cubic","Extrapolate=Linear","MultiX=Average","Skip=True","Sort=True")</f>
        <v>#N/A Invalid Parameter: Interpolation value</v>
      </c>
      <c r="AJ1010" s="43" t="str">
        <f ca="1"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 ca="1">_xll.BInterpol('Base IPCA'!$C$3:$C$14,'Base IPCA'!$E$3:$E$14,AH1011,"Cubic","Extrapolate=Linear","MultiX=Average","Skip=True","Sort=True")</f>
        <v>#N/A Invalid Parameter: Interpolation value</v>
      </c>
      <c r="AJ1011" s="43" t="str">
        <f ca="1"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 ca="1">_xll.BInterpol('Base IPCA'!$C$3:$C$14,'Base IPCA'!$E$3:$E$14,AH1012,"Cubic","Extrapolate=Linear","MultiX=Average","Skip=True","Sort=True")</f>
        <v>#N/A Invalid Parameter: Interpolation value</v>
      </c>
      <c r="AJ1012" s="43" t="str">
        <f ca="1"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 ca="1">_xll.BInterpol('Base IPCA'!$C$3:$C$14,'Base IPCA'!$E$3:$E$14,AH1013,"Cubic","Extrapolate=Linear","MultiX=Average","Skip=True","Sort=True")</f>
        <v>#N/A Invalid Parameter: Interpolation value</v>
      </c>
      <c r="AJ1013" s="43" t="str">
        <f ca="1"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 ca="1">_xll.BInterpol('Base IPCA'!$C$3:$C$14,'Base IPCA'!$E$3:$E$14,AH1014,"Cubic","Extrapolate=Linear","MultiX=Average","Skip=True","Sort=True")</f>
        <v>#N/A Invalid Parameter: Interpolation value</v>
      </c>
      <c r="AJ1014" s="43" t="str">
        <f ca="1"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 ca="1">_xll.BInterpol('Base IPCA'!$C$3:$C$14,'Base IPCA'!$E$3:$E$14,AH1015,"Cubic","Extrapolate=Linear","MultiX=Average","Skip=True","Sort=True")</f>
        <v>#N/A Invalid Parameter: Interpolation value</v>
      </c>
      <c r="AJ1015" s="43" t="str">
        <f ca="1"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 ca="1">_xll.BInterpol('Base IPCA'!$C$3:$C$14,'Base IPCA'!$E$3:$E$14,AH1016,"Cubic","Extrapolate=Linear","MultiX=Average","Skip=True","Sort=True")</f>
        <v>#N/A Invalid Parameter: Interpolation value</v>
      </c>
      <c r="AJ1016" s="43" t="str">
        <f ca="1"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 ca="1">_xll.BInterpol('Base IPCA'!$C$3:$C$14,'Base IPCA'!$E$3:$E$14,AH1017,"Cubic","Extrapolate=Linear","MultiX=Average","Skip=True","Sort=True")</f>
        <v>#N/A Invalid Parameter: Interpolation value</v>
      </c>
      <c r="AJ1017" s="43" t="str">
        <f ca="1"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 ca="1">_xll.BInterpol('Base IPCA'!$C$3:$C$14,'Base IPCA'!$E$3:$E$14,AH1018,"Cubic","Extrapolate=Linear","MultiX=Average","Skip=True","Sort=True")</f>
        <v>#N/A Invalid Parameter: Interpolation value</v>
      </c>
      <c r="AJ1018" s="43" t="str">
        <f ca="1"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 ca="1">_xll.BInterpol('Base IPCA'!$C$3:$C$14,'Base IPCA'!$E$3:$E$14,AH1019,"Cubic","Extrapolate=Linear","MultiX=Average","Skip=True","Sort=True")</f>
        <v>#N/A Invalid Parameter: Interpolation value</v>
      </c>
      <c r="AJ1019" s="43" t="str">
        <f ca="1"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 ca="1">_xll.BInterpol('Base IPCA'!$C$3:$C$14,'Base IPCA'!$E$3:$E$14,AH1020,"Cubic","Extrapolate=Linear","MultiX=Average","Skip=True","Sort=True")</f>
        <v>#N/A Invalid Parameter: Interpolation value</v>
      </c>
      <c r="AJ1020" s="43" t="str">
        <f ca="1"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 ca="1">_xll.BInterpol('Base IPCA'!$C$3:$C$14,'Base IPCA'!$E$3:$E$14,AH1021,"Cubic","Extrapolate=Linear","MultiX=Average","Skip=True","Sort=True")</f>
        <v>#N/A Invalid Parameter: Interpolation value</v>
      </c>
      <c r="AJ1021" s="43" t="str">
        <f ca="1"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 ca="1">_xll.BInterpol('Base IPCA'!$C$3:$C$14,'Base IPCA'!$E$3:$E$14,AH1022,"Cubic","Extrapolate=Linear","MultiX=Average","Skip=True","Sort=True")</f>
        <v>#N/A Invalid Parameter: Interpolation value</v>
      </c>
      <c r="AJ1022" s="43" t="str">
        <f ca="1"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 ca="1">_xll.BInterpol('Base IPCA'!$C$3:$C$14,'Base IPCA'!$E$3:$E$14,AH1023,"Cubic","Extrapolate=Linear","MultiX=Average","Skip=True","Sort=True")</f>
        <v>#N/A Invalid Parameter: Interpolation value</v>
      </c>
      <c r="AJ1023" s="43" t="str">
        <f ca="1"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 ca="1">_xll.BInterpol('Base IPCA'!$C$3:$C$14,'Base IPCA'!$E$3:$E$14,AH1024,"Cubic","Extrapolate=Linear","MultiX=Average","Skip=True","Sort=True")</f>
        <v>#N/A Invalid Parameter: Interpolation value</v>
      </c>
      <c r="AJ1024" s="43" t="str">
        <f ca="1"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 ca="1">_xll.BInterpol('Base IPCA'!$C$3:$C$14,'Base IPCA'!$E$3:$E$14,AH1025,"Cubic","Extrapolate=Linear","MultiX=Average","Skip=True","Sort=True")</f>
        <v>#N/A Invalid Parameter: Interpolation value</v>
      </c>
      <c r="AJ1025" s="43" t="str">
        <f ca="1"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 ca="1">_xll.BInterpol('Base IPCA'!$C$3:$C$14,'Base IPCA'!$E$3:$E$14,AH1026,"Cubic","Extrapolate=Linear","MultiX=Average","Skip=True","Sort=True")</f>
        <v>#N/A Invalid Parameter: Interpolation value</v>
      </c>
      <c r="AJ1026" s="43" t="str">
        <f ca="1"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 ca="1">_xll.BInterpol('Base IPCA'!$C$3:$C$14,'Base IPCA'!$E$3:$E$14,AH1027,"Cubic","Extrapolate=Linear","MultiX=Average","Skip=True","Sort=True")</f>
        <v>#N/A Invalid Parameter: Interpolation value</v>
      </c>
      <c r="AJ1027" s="43" t="str">
        <f ca="1"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 ca="1">_xll.BInterpol('Base IPCA'!$C$3:$C$14,'Base IPCA'!$E$3:$E$14,AH1028,"Cubic","Extrapolate=Linear","MultiX=Average","Skip=True","Sort=True")</f>
        <v>#N/A Invalid Parameter: Interpolation value</v>
      </c>
      <c r="AJ1028" s="43" t="str">
        <f ca="1"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 ca="1">_xll.BInterpol('Base IPCA'!$C$3:$C$14,'Base IPCA'!$E$3:$E$14,AH1029,"Cubic","Extrapolate=Linear","MultiX=Average","Skip=True","Sort=True")</f>
        <v>#N/A Invalid Parameter: Interpolation value</v>
      </c>
      <c r="AJ1029" s="43" t="str">
        <f ca="1"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 ca="1">_xll.BInterpol('Base IPCA'!$C$3:$C$14,'Base IPCA'!$E$3:$E$14,AH1030,"Cubic","Extrapolate=Linear","MultiX=Average","Skip=True","Sort=True")</f>
        <v>#N/A Invalid Parameter: Interpolation value</v>
      </c>
      <c r="AJ1030" s="43" t="str">
        <f ca="1"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 ca="1">_xll.BInterpol('Base IPCA'!$C$3:$C$14,'Base IPCA'!$E$3:$E$14,AH1031,"Cubic","Extrapolate=Linear","MultiX=Average","Skip=True","Sort=True")</f>
        <v>#N/A Invalid Parameter: Interpolation value</v>
      </c>
      <c r="AJ1031" s="43" t="str">
        <f ca="1"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 ca="1">_xll.BInterpol('Base IPCA'!$C$3:$C$14,'Base IPCA'!$E$3:$E$14,AH1032,"Cubic","Extrapolate=Linear","MultiX=Average","Skip=True","Sort=True")</f>
        <v>#N/A Invalid Parameter: Interpolation value</v>
      </c>
      <c r="AJ1032" s="43" t="str">
        <f ca="1"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 ca="1">_xll.BInterpol('Base IPCA'!$C$3:$C$14,'Base IPCA'!$E$3:$E$14,AH1033,"Cubic","Extrapolate=Linear","MultiX=Average","Skip=True","Sort=True")</f>
        <v>#N/A Invalid Parameter: Interpolation value</v>
      </c>
      <c r="AJ1033" s="43" t="str">
        <f ca="1"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 ca="1">_xll.BInterpol('Base IPCA'!$C$3:$C$14,'Base IPCA'!$E$3:$E$14,AH1034,"Cubic","Extrapolate=Linear","MultiX=Average","Skip=True","Sort=True")</f>
        <v>#N/A Invalid Parameter: Interpolation value</v>
      </c>
      <c r="AJ1034" s="43" t="str">
        <f ca="1"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 ca="1">_xll.BInterpol('Base IPCA'!$C$3:$C$14,'Base IPCA'!$E$3:$E$14,AH1035,"Cubic","Extrapolate=Linear","MultiX=Average","Skip=True","Sort=True")</f>
        <v>#N/A Invalid Parameter: Interpolation value</v>
      </c>
      <c r="AJ1035" s="43" t="str">
        <f ca="1"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 ca="1">_xll.BInterpol('Base IPCA'!$C$3:$C$14,'Base IPCA'!$E$3:$E$14,AH1036,"Cubic","Extrapolate=Linear","MultiX=Average","Skip=True","Sort=True")</f>
        <v>#N/A Invalid Parameter: Interpolation value</v>
      </c>
      <c r="AJ1036" s="43" t="str">
        <f ca="1"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 ca="1">_xll.BInterpol('Base IPCA'!$C$3:$C$14,'Base IPCA'!$E$3:$E$14,AH1037,"Cubic","Extrapolate=Linear","MultiX=Average","Skip=True","Sort=True")</f>
        <v>#N/A Invalid Parameter: Interpolation value</v>
      </c>
      <c r="AJ1037" s="43" t="str">
        <f ca="1"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 ca="1">_xll.BInterpol('Base IPCA'!$C$3:$C$14,'Base IPCA'!$E$3:$E$14,AH1038,"Cubic","Extrapolate=Linear","MultiX=Average","Skip=True","Sort=True")</f>
        <v>#N/A Invalid Parameter: Interpolation value</v>
      </c>
      <c r="AJ1038" s="43" t="str">
        <f ca="1"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 ca="1">_xll.BInterpol('Base IPCA'!$C$3:$C$14,'Base IPCA'!$E$3:$E$14,AH1039,"Cubic","Extrapolate=Linear","MultiX=Average","Skip=True","Sort=True")</f>
        <v>#N/A Invalid Parameter: Interpolation value</v>
      </c>
      <c r="AJ1039" s="43" t="str">
        <f ca="1"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 ca="1">_xll.BInterpol('Base IPCA'!$C$3:$C$14,'Base IPCA'!$E$3:$E$14,AH1040,"Cubic","Extrapolate=Linear","MultiX=Average","Skip=True","Sort=True")</f>
        <v>#N/A Invalid Parameter: Interpolation value</v>
      </c>
      <c r="AJ1040" s="43" t="str">
        <f ca="1"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 ca="1">_xll.BInterpol('Base IPCA'!$C$3:$C$14,'Base IPCA'!$E$3:$E$14,AH1041,"Cubic","Extrapolate=Linear","MultiX=Average","Skip=True","Sort=True")</f>
        <v>#N/A Invalid Parameter: Interpolation value</v>
      </c>
      <c r="AJ1041" s="43" t="str">
        <f ca="1"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 ca="1">_xll.BInterpol('Base IPCA'!$C$3:$C$14,'Base IPCA'!$E$3:$E$14,AH1042,"Cubic","Extrapolate=Linear","MultiX=Average","Skip=True","Sort=True")</f>
        <v>#N/A Invalid Parameter: Interpolation value</v>
      </c>
      <c r="AJ1042" s="43" t="str">
        <f ca="1"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 ca="1">_xll.BInterpol('Base IPCA'!$C$3:$C$14,'Base IPCA'!$E$3:$E$14,AH1043,"Cubic","Extrapolate=Linear","MultiX=Average","Skip=True","Sort=True")</f>
        <v>#N/A Invalid Parameter: Interpolation value</v>
      </c>
      <c r="AJ1043" s="43" t="str">
        <f ca="1"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 ca="1">_xll.BInterpol('Base IPCA'!$C$3:$C$14,'Base IPCA'!$E$3:$E$14,AH1044,"Cubic","Extrapolate=Linear","MultiX=Average","Skip=True","Sort=True")</f>
        <v>#N/A Invalid Parameter: Interpolation value</v>
      </c>
      <c r="AJ1044" s="43" t="str">
        <f ca="1"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 ca="1">_xll.BInterpol('Base IPCA'!$C$3:$C$14,'Base IPCA'!$E$3:$E$14,AH1045,"Cubic","Extrapolate=Linear","MultiX=Average","Skip=True","Sort=True")</f>
        <v>#N/A Invalid Parameter: Interpolation value</v>
      </c>
      <c r="AJ1045" s="43" t="str">
        <f ca="1"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 ca="1">_xll.BInterpol('Base IPCA'!$C$3:$C$14,'Base IPCA'!$E$3:$E$14,AH1046,"Cubic","Extrapolate=Linear","MultiX=Average","Skip=True","Sort=True")</f>
        <v>#N/A Invalid Parameter: Interpolation value</v>
      </c>
      <c r="AJ1046" s="43" t="str">
        <f ca="1"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 ca="1">_xll.BInterpol('Base IPCA'!$C$3:$C$14,'Base IPCA'!$E$3:$E$14,AH1047,"Cubic","Extrapolate=Linear","MultiX=Average","Skip=True","Sort=True")</f>
        <v>#N/A Invalid Parameter: Interpolation value</v>
      </c>
      <c r="AJ1047" s="43" t="str">
        <f ca="1"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 ca="1">_xll.BInterpol('Base IPCA'!$C$3:$C$14,'Base IPCA'!$E$3:$E$14,AH1048,"Cubic","Extrapolate=Linear","MultiX=Average","Skip=True","Sort=True")</f>
        <v>#N/A Invalid Parameter: Interpolation value</v>
      </c>
      <c r="AJ1048" s="43" t="str">
        <f ca="1"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 ca="1">_xll.BInterpol('Base IPCA'!$C$3:$C$14,'Base IPCA'!$E$3:$E$14,AH1049,"Cubic","Extrapolate=Linear","MultiX=Average","Skip=True","Sort=True")</f>
        <v>#N/A Invalid Parameter: Interpolation value</v>
      </c>
      <c r="AJ1049" s="43" t="str">
        <f ca="1"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 ca="1">_xll.BInterpol('Base IPCA'!$C$3:$C$14,'Base IPCA'!$E$3:$E$14,AH1050,"Cubic","Extrapolate=Linear","MultiX=Average","Skip=True","Sort=True")</f>
        <v>#N/A Invalid Parameter: Interpolation value</v>
      </c>
      <c r="AJ1050" s="43" t="str">
        <f ca="1"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 ca="1">_xll.BInterpol('Base IPCA'!$C$3:$C$14,'Base IPCA'!$E$3:$E$14,AH1051,"Cubic","Extrapolate=Linear","MultiX=Average","Skip=True","Sort=True")</f>
        <v>#N/A Invalid Parameter: Interpolation value</v>
      </c>
      <c r="AJ1051" s="43" t="str">
        <f ca="1"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 ca="1">_xll.BInterpol('Base IPCA'!$C$3:$C$14,'Base IPCA'!$E$3:$E$14,AH1052,"Cubic","Extrapolate=Linear","MultiX=Average","Skip=True","Sort=True")</f>
        <v>#N/A Invalid Parameter: Interpolation value</v>
      </c>
      <c r="AJ1052" s="43" t="str">
        <f ca="1"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 ca="1">_xll.BInterpol('Base IPCA'!$C$3:$C$14,'Base IPCA'!$E$3:$E$14,AH1053,"Cubic","Extrapolate=Linear","MultiX=Average","Skip=True","Sort=True")</f>
        <v>#N/A Invalid Parameter: Interpolation value</v>
      </c>
      <c r="AJ1053" s="43" t="str">
        <f ca="1"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 ca="1">_xll.BInterpol('Base IPCA'!$C$3:$C$14,'Base IPCA'!$E$3:$E$14,AH1054,"Cubic","Extrapolate=Linear","MultiX=Average","Skip=True","Sort=True")</f>
        <v>#N/A Invalid Parameter: Interpolation value</v>
      </c>
      <c r="AJ1054" s="43" t="str">
        <f ca="1"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 ca="1">_xll.BInterpol('Base IPCA'!$C$3:$C$14,'Base IPCA'!$E$3:$E$14,AH1055,"Cubic","Extrapolate=Linear","MultiX=Average","Skip=True","Sort=True")</f>
        <v>#N/A Invalid Parameter: Interpolation value</v>
      </c>
      <c r="AJ1055" s="43" t="str">
        <f ca="1"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 ca="1">_xll.BInterpol('Base IPCA'!$C$3:$C$14,'Base IPCA'!$E$3:$E$14,AH1056,"Cubic","Extrapolate=Linear","MultiX=Average","Skip=True","Sort=True")</f>
        <v>#N/A Invalid Parameter: Interpolation value</v>
      </c>
      <c r="AJ1056" s="43" t="str">
        <f ca="1"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 ca="1">_xll.BInterpol('Base IPCA'!$C$3:$C$14,'Base IPCA'!$E$3:$E$14,AH1057,"Cubic","Extrapolate=Linear","MultiX=Average","Skip=True","Sort=True")</f>
        <v>#N/A Invalid Parameter: Interpolation value</v>
      </c>
      <c r="AJ1057" s="43" t="str">
        <f ca="1"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 ca="1">_xll.BInterpol('Base IPCA'!$C$3:$C$14,'Base IPCA'!$E$3:$E$14,AH1058,"Cubic","Extrapolate=Linear","MultiX=Average","Skip=True","Sort=True")</f>
        <v>#N/A Invalid Parameter: Interpolation value</v>
      </c>
      <c r="AJ1058" s="43" t="str">
        <f ca="1"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 ca="1">_xll.BInterpol('Base IPCA'!$C$3:$C$14,'Base IPCA'!$E$3:$E$14,AH1059,"Cubic","Extrapolate=Linear","MultiX=Average","Skip=True","Sort=True")</f>
        <v>#N/A Invalid Parameter: Interpolation value</v>
      </c>
      <c r="AJ1059" s="43" t="str">
        <f ca="1"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 ca="1">_xll.BInterpol('Base IPCA'!$C$3:$C$14,'Base IPCA'!$E$3:$E$14,AH1060,"Cubic","Extrapolate=Linear","MultiX=Average","Skip=True","Sort=True")</f>
        <v>#N/A Invalid Parameter: Interpolation value</v>
      </c>
      <c r="AJ1060" s="43" t="str">
        <f ca="1"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 ca="1">_xll.BInterpol('Base IPCA'!$C$3:$C$14,'Base IPCA'!$E$3:$E$14,AH1061,"Cubic","Extrapolate=Linear","MultiX=Average","Skip=True","Sort=True")</f>
        <v>#N/A Invalid Parameter: Interpolation value</v>
      </c>
      <c r="AJ1061" s="43" t="str">
        <f ca="1"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 ca="1">_xll.BInterpol('Base IPCA'!$C$3:$C$14,'Base IPCA'!$E$3:$E$14,AH1062,"Cubic","Extrapolate=Linear","MultiX=Average","Skip=True","Sort=True")</f>
        <v>#N/A Invalid Parameter: Interpolation value</v>
      </c>
      <c r="AJ1062" s="43" t="str">
        <f ca="1"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 ca="1">_xll.BInterpol('Base IPCA'!$C$3:$C$14,'Base IPCA'!$E$3:$E$14,AH1063,"Cubic","Extrapolate=Linear","MultiX=Average","Skip=True","Sort=True")</f>
        <v>#N/A Invalid Parameter: Interpolation value</v>
      </c>
      <c r="AJ1063" s="43" t="str">
        <f ca="1"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 ca="1">_xll.BInterpol('Base IPCA'!$C$3:$C$14,'Base IPCA'!$E$3:$E$14,AH1064,"Cubic","Extrapolate=Linear","MultiX=Average","Skip=True","Sort=True")</f>
        <v>#N/A Invalid Parameter: Interpolation value</v>
      </c>
      <c r="AJ1064" s="43" t="str">
        <f ca="1"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 ca="1">_xll.BInterpol('Base IPCA'!$C$3:$C$14,'Base IPCA'!$E$3:$E$14,AH1065,"Cubic","Extrapolate=Linear","MultiX=Average","Skip=True","Sort=True")</f>
        <v>#N/A Invalid Parameter: Interpolation value</v>
      </c>
      <c r="AJ1065" s="43" t="str">
        <f ca="1"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 ca="1">_xll.BInterpol('Base IPCA'!$C$3:$C$14,'Base IPCA'!$E$3:$E$14,AH1066,"Cubic","Extrapolate=Linear","MultiX=Average","Skip=True","Sort=True")</f>
        <v>#N/A Invalid Parameter: Interpolation value</v>
      </c>
      <c r="AJ1066" s="43" t="str">
        <f ca="1"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 ca="1">_xll.BInterpol('Base IPCA'!$C$3:$C$14,'Base IPCA'!$E$3:$E$14,AH1067,"Cubic","Extrapolate=Linear","MultiX=Average","Skip=True","Sort=True")</f>
        <v>#N/A Invalid Parameter: Interpolation value</v>
      </c>
      <c r="AJ1067" s="43" t="str">
        <f ca="1"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 ca="1">_xll.BInterpol('Base IPCA'!$C$3:$C$14,'Base IPCA'!$E$3:$E$14,AH1068,"Cubic","Extrapolate=Linear","MultiX=Average","Skip=True","Sort=True")</f>
        <v>#N/A Invalid Parameter: Interpolation value</v>
      </c>
      <c r="AJ1068" s="43" t="str">
        <f ca="1"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 ca="1">_xll.BInterpol('Base IPCA'!$C$3:$C$14,'Base IPCA'!$E$3:$E$14,AH1069,"Cubic","Extrapolate=Linear","MultiX=Average","Skip=True","Sort=True")</f>
        <v>#N/A Invalid Parameter: Interpolation value</v>
      </c>
      <c r="AJ1069" s="43" t="str">
        <f ca="1"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 ca="1">_xll.BInterpol('Base IPCA'!$C$3:$C$14,'Base IPCA'!$E$3:$E$14,AH1070,"Cubic","Extrapolate=Linear","MultiX=Average","Skip=True","Sort=True")</f>
        <v>#N/A Invalid Parameter: Interpolation value</v>
      </c>
      <c r="AJ1070" s="43" t="str">
        <f ca="1"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 ca="1">_xll.BInterpol('Base IPCA'!$C$3:$C$14,'Base IPCA'!$E$3:$E$14,AH1071,"Cubic","Extrapolate=Linear","MultiX=Average","Skip=True","Sort=True")</f>
        <v>#N/A Invalid Parameter: Interpolation value</v>
      </c>
      <c r="AJ1071" s="43" t="str">
        <f ca="1"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 ca="1">_xll.BInterpol('Base IPCA'!$C$3:$C$14,'Base IPCA'!$E$3:$E$14,AH1072,"Cubic","Extrapolate=Linear","MultiX=Average","Skip=True","Sort=True")</f>
        <v>#N/A Invalid Parameter: Interpolation value</v>
      </c>
      <c r="AJ1072" s="43" t="str">
        <f ca="1"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 ca="1">_xll.BInterpol('Base IPCA'!$C$3:$C$14,'Base IPCA'!$E$3:$E$14,AH1073,"Cubic","Extrapolate=Linear","MultiX=Average","Skip=True","Sort=True")</f>
        <v>#N/A Invalid Parameter: Interpolation value</v>
      </c>
      <c r="AJ1073" s="43" t="str">
        <f ca="1"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 ca="1">_xll.BInterpol('Base IPCA'!$C$3:$C$14,'Base IPCA'!$E$3:$E$14,AH1074,"Cubic","Extrapolate=Linear","MultiX=Average","Skip=True","Sort=True")</f>
        <v>#N/A Invalid Parameter: Interpolation value</v>
      </c>
      <c r="AJ1074" s="43" t="str">
        <f ca="1"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 ca="1">_xll.BInterpol('Base IPCA'!$C$3:$C$14,'Base IPCA'!$E$3:$E$14,AH1075,"Cubic","Extrapolate=Linear","MultiX=Average","Skip=True","Sort=True")</f>
        <v>#N/A Invalid Parameter: Interpolation value</v>
      </c>
      <c r="AJ1075" s="43" t="str">
        <f ca="1"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 ca="1">_xll.BInterpol('Base IPCA'!$C$3:$C$14,'Base IPCA'!$E$3:$E$14,AH1076,"Cubic","Extrapolate=Linear","MultiX=Average","Skip=True","Sort=True")</f>
        <v>#N/A Invalid Parameter: Interpolation value</v>
      </c>
      <c r="AJ1076" s="43" t="str">
        <f ca="1"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 ca="1">_xll.BInterpol('Base IPCA'!$C$3:$C$14,'Base IPCA'!$E$3:$E$14,AH1077,"Cubic","Extrapolate=Linear","MultiX=Average","Skip=True","Sort=True")</f>
        <v>#N/A Invalid Parameter: Interpolation value</v>
      </c>
      <c r="AJ1077" s="43" t="str">
        <f ca="1"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 ca="1">_xll.BInterpol('Base IPCA'!$C$3:$C$14,'Base IPCA'!$E$3:$E$14,AH1078,"Cubic","Extrapolate=Linear","MultiX=Average","Skip=True","Sort=True")</f>
        <v>#N/A Invalid Parameter: Interpolation value</v>
      </c>
      <c r="AJ1078" s="43" t="str">
        <f ca="1"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 ca="1">_xll.BInterpol('Base IPCA'!$C$3:$C$14,'Base IPCA'!$E$3:$E$14,AH1079,"Cubic","Extrapolate=Linear","MultiX=Average","Skip=True","Sort=True")</f>
        <v>#N/A Invalid Parameter: Interpolation value</v>
      </c>
      <c r="AJ1079" s="43" t="str">
        <f ca="1"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 ca="1">_xll.BInterpol('Base IPCA'!$C$3:$C$14,'Base IPCA'!$E$3:$E$14,AH1080,"Cubic","Extrapolate=Linear","MultiX=Average","Skip=True","Sort=True")</f>
        <v>#N/A Invalid Parameter: Interpolation value</v>
      </c>
      <c r="AJ1080" s="43" t="str">
        <f ca="1"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 ca="1">_xll.BInterpol('Base IPCA'!$C$3:$C$14,'Base IPCA'!$E$3:$E$14,AH1081,"Cubic","Extrapolate=Linear","MultiX=Average","Skip=True","Sort=True")</f>
        <v>#N/A Invalid Parameter: Interpolation value</v>
      </c>
      <c r="AJ1081" s="43" t="str">
        <f ca="1"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 ca="1">_xll.BInterpol('Base IPCA'!$C$3:$C$14,'Base IPCA'!$E$3:$E$14,AH1082,"Cubic","Extrapolate=Linear","MultiX=Average","Skip=True","Sort=True")</f>
        <v>#N/A Invalid Parameter: Interpolation value</v>
      </c>
      <c r="AJ1082" s="43" t="str">
        <f ca="1"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 ca="1">_xll.BInterpol('Base IPCA'!$C$3:$C$14,'Base IPCA'!$E$3:$E$14,AH1083,"Cubic","Extrapolate=Linear","MultiX=Average","Skip=True","Sort=True")</f>
        <v>#N/A Invalid Parameter: Interpolation value</v>
      </c>
      <c r="AJ1083" s="43" t="str">
        <f ca="1"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 ca="1">_xll.BInterpol('Base IPCA'!$C$3:$C$14,'Base IPCA'!$E$3:$E$14,AH1084,"Cubic","Extrapolate=Linear","MultiX=Average","Skip=True","Sort=True")</f>
        <v>#N/A Invalid Parameter: Interpolation value</v>
      </c>
      <c r="AJ1084" s="43" t="str">
        <f ca="1"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 ca="1">_xll.BInterpol('Base IPCA'!$C$3:$C$14,'Base IPCA'!$E$3:$E$14,AH1085,"Cubic","Extrapolate=Linear","MultiX=Average","Skip=True","Sort=True")</f>
        <v>#N/A Invalid Parameter: Interpolation value</v>
      </c>
      <c r="AJ1085" s="43" t="str">
        <f ca="1"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 ca="1">_xll.BInterpol('Base IPCA'!$C$3:$C$14,'Base IPCA'!$E$3:$E$14,AH1086,"Cubic","Extrapolate=Linear","MultiX=Average","Skip=True","Sort=True")</f>
        <v>#N/A Invalid Parameter: Interpolation value</v>
      </c>
      <c r="AJ1086" s="43" t="str">
        <f ca="1"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 ca="1">_xll.BInterpol('Base IPCA'!$C$3:$C$14,'Base IPCA'!$E$3:$E$14,AH1087,"Cubic","Extrapolate=Linear","MultiX=Average","Skip=True","Sort=True")</f>
        <v>#N/A Invalid Parameter: Interpolation value</v>
      </c>
      <c r="AJ1087" s="43" t="str">
        <f ca="1"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 ca="1">_xll.BInterpol('Base IPCA'!$C$3:$C$14,'Base IPCA'!$E$3:$E$14,AH1088,"Cubic","Extrapolate=Linear","MultiX=Average","Skip=True","Sort=True")</f>
        <v>#N/A Invalid Parameter: Interpolation value</v>
      </c>
      <c r="AJ1088" s="43" t="str">
        <f ca="1"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 ca="1">_xll.BInterpol('Base IPCA'!$C$3:$C$14,'Base IPCA'!$E$3:$E$14,AH1089,"Cubic","Extrapolate=Linear","MultiX=Average","Skip=True","Sort=True")</f>
        <v>#N/A Invalid Parameter: Interpolation value</v>
      </c>
      <c r="AJ1089" s="43" t="str">
        <f ca="1"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 ca="1">_xll.BInterpol('Base IPCA'!$C$3:$C$14,'Base IPCA'!$E$3:$E$14,AH1090,"Cubic","Extrapolate=Linear","MultiX=Average","Skip=True","Sort=True")</f>
        <v>#N/A Invalid Parameter: Interpolation value</v>
      </c>
      <c r="AJ1090" s="43" t="str">
        <f ca="1"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 ca="1">_xll.BInterpol('Base IPCA'!$C$3:$C$14,'Base IPCA'!$E$3:$E$14,AH1091,"Cubic","Extrapolate=Linear","MultiX=Average","Skip=True","Sort=True")</f>
        <v>#N/A Invalid Parameter: Interpolation value</v>
      </c>
      <c r="AJ1091" s="43" t="str">
        <f ca="1"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 ca="1">_xll.BInterpol('Base IPCA'!$C$3:$C$14,'Base IPCA'!$E$3:$E$14,AH1092,"Cubic","Extrapolate=Linear","MultiX=Average","Skip=True","Sort=True")</f>
        <v>#N/A Invalid Parameter: Interpolation value</v>
      </c>
      <c r="AJ1092" s="43" t="str">
        <f ca="1"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 ca="1">_xll.BInterpol('Base IPCA'!$C$3:$C$14,'Base IPCA'!$E$3:$E$14,AH1093,"Cubic","Extrapolate=Linear","MultiX=Average","Skip=True","Sort=True")</f>
        <v>#N/A Invalid Parameter: Interpolation value</v>
      </c>
      <c r="AJ1093" s="43" t="str">
        <f ca="1"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 ca="1">_xll.BInterpol('Base IPCA'!$C$3:$C$14,'Base IPCA'!$E$3:$E$14,AH1094,"Cubic","Extrapolate=Linear","MultiX=Average","Skip=True","Sort=True")</f>
        <v>#N/A Invalid Parameter: Interpolation value</v>
      </c>
      <c r="AJ1094" s="43" t="str">
        <f ca="1"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 ca="1">_xll.BInterpol('Base IPCA'!$C$3:$C$14,'Base IPCA'!$E$3:$E$14,AH1095,"Cubic","Extrapolate=Linear","MultiX=Average","Skip=True","Sort=True")</f>
        <v>#N/A Invalid Parameter: Interpolation value</v>
      </c>
      <c r="AJ1095" s="43" t="str">
        <f ca="1"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 ca="1">_xll.BInterpol('Base IPCA'!$C$3:$C$14,'Base IPCA'!$E$3:$E$14,AH1096,"Cubic","Extrapolate=Linear","MultiX=Average","Skip=True","Sort=True")</f>
        <v>#N/A Invalid Parameter: Interpolation value</v>
      </c>
      <c r="AJ1096" s="43" t="str">
        <f ca="1"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 ca="1">_xll.BInterpol('Base IPCA'!$C$3:$C$14,'Base IPCA'!$E$3:$E$14,AH1097,"Cubic","Extrapolate=Linear","MultiX=Average","Skip=True","Sort=True")</f>
        <v>#N/A Invalid Parameter: Interpolation value</v>
      </c>
      <c r="AJ1097" s="43" t="str">
        <f ca="1"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 ca="1">_xll.BInterpol('Base IPCA'!$C$3:$C$14,'Base IPCA'!$E$3:$E$14,AH1098,"Cubic","Extrapolate=Linear","MultiX=Average","Skip=True","Sort=True")</f>
        <v>#N/A Invalid Parameter: Interpolation value</v>
      </c>
      <c r="AJ1098" s="43" t="str">
        <f ca="1"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 ca="1">_xll.BInterpol('Base IPCA'!$C$3:$C$14,'Base IPCA'!$E$3:$E$14,AH1099,"Cubic","Extrapolate=Linear","MultiX=Average","Skip=True","Sort=True")</f>
        <v>#N/A Invalid Parameter: Interpolation value</v>
      </c>
      <c r="AJ1099" s="43" t="str">
        <f ca="1"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 ca="1">_xll.BInterpol('Base IPCA'!$C$3:$C$14,'Base IPCA'!$E$3:$E$14,AH1100,"Cubic","Extrapolate=Linear","MultiX=Average","Skip=True","Sort=True")</f>
        <v>#N/A Invalid Parameter: Interpolation value</v>
      </c>
      <c r="AJ1100" s="43" t="str">
        <f ca="1"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 ca="1">_xll.BInterpol('Base IPCA'!$C$3:$C$14,'Base IPCA'!$E$3:$E$14,AH1101,"Cubic","Extrapolate=Linear","MultiX=Average","Skip=True","Sort=True")</f>
        <v>#N/A Invalid Parameter: Interpolation value</v>
      </c>
      <c r="AJ1101" s="43" t="str">
        <f ca="1"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 ca="1">_xll.BInterpol('Base IPCA'!$C$3:$C$14,'Base IPCA'!$E$3:$E$14,AH1102,"Cubic","Extrapolate=Linear","MultiX=Average","Skip=True","Sort=True")</f>
        <v>#N/A Invalid Parameter: Interpolation value</v>
      </c>
      <c r="AJ1102" s="43" t="str">
        <f ca="1"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 ca="1">_xll.BInterpol('Base IPCA'!$C$3:$C$14,'Base IPCA'!$E$3:$E$14,AH1103,"Cubic","Extrapolate=Linear","MultiX=Average","Skip=True","Sort=True")</f>
        <v>#N/A Invalid Parameter: Interpolation value</v>
      </c>
      <c r="AJ1103" s="43" t="str">
        <f ca="1"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 ca="1">_xll.BInterpol('Base IPCA'!$C$3:$C$14,'Base IPCA'!$E$3:$E$14,AH1104,"Cubic","Extrapolate=Linear","MultiX=Average","Skip=True","Sort=True")</f>
        <v>#N/A Invalid Parameter: Interpolation value</v>
      </c>
      <c r="AJ1104" s="43" t="str">
        <f ca="1"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 ca="1">_xll.BInterpol('Base IPCA'!$C$3:$C$14,'Base IPCA'!$E$3:$E$14,AH1105,"Cubic","Extrapolate=Linear","MultiX=Average","Skip=True","Sort=True")</f>
        <v>#N/A Invalid Parameter: Interpolation value</v>
      </c>
      <c r="AJ1105" s="43" t="str">
        <f ca="1"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 ca="1">_xll.BInterpol('Base IPCA'!$C$3:$C$14,'Base IPCA'!$E$3:$E$14,AH1106,"Cubic","Extrapolate=Linear","MultiX=Average","Skip=True","Sort=True")</f>
        <v>#N/A Invalid Parameter: Interpolation value</v>
      </c>
      <c r="AJ1106" s="43" t="str">
        <f ca="1"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 ca="1">_xll.BInterpol('Base IPCA'!$C$3:$C$14,'Base IPCA'!$E$3:$E$14,AH1107,"Cubic","Extrapolate=Linear","MultiX=Average","Skip=True","Sort=True")</f>
        <v>#N/A Invalid Parameter: Interpolation value</v>
      </c>
      <c r="AJ1107" s="43" t="str">
        <f ca="1"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 ca="1">_xll.BInterpol('Base IPCA'!$C$3:$C$14,'Base IPCA'!$E$3:$E$14,AH1108,"Cubic","Extrapolate=Linear","MultiX=Average","Skip=True","Sort=True")</f>
        <v>#N/A Invalid Parameter: Interpolation value</v>
      </c>
      <c r="AJ1108" s="43" t="str">
        <f ca="1"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 ca="1">_xll.BInterpol('Base IPCA'!$C$3:$C$14,'Base IPCA'!$E$3:$E$14,AH1109,"Cubic","Extrapolate=Linear","MultiX=Average","Skip=True","Sort=True")</f>
        <v>#N/A Invalid Parameter: Interpolation value</v>
      </c>
      <c r="AJ1109" s="43" t="str">
        <f ca="1"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 ca="1">_xll.BInterpol('Base IPCA'!$C$3:$C$14,'Base IPCA'!$E$3:$E$14,AH1110,"Cubic","Extrapolate=Linear","MultiX=Average","Skip=True","Sort=True")</f>
        <v>#N/A Invalid Parameter: Interpolation value</v>
      </c>
      <c r="AJ1110" s="43" t="str">
        <f ca="1"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 ca="1">_xll.BInterpol('Base IPCA'!$C$3:$C$14,'Base IPCA'!$E$3:$E$14,AH1111,"Cubic","Extrapolate=Linear","MultiX=Average","Skip=True","Sort=True")</f>
        <v>#N/A Invalid Parameter: Interpolation value</v>
      </c>
      <c r="AJ1111" s="43" t="str">
        <f ca="1"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 ca="1">_xll.BInterpol('Base IPCA'!$C$3:$C$14,'Base IPCA'!$E$3:$E$14,AH1112,"Cubic","Extrapolate=Linear","MultiX=Average","Skip=True","Sort=True")</f>
        <v>#N/A Invalid Parameter: Interpolation value</v>
      </c>
      <c r="AJ1112" s="43" t="str">
        <f ca="1"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 ca="1">_xll.BInterpol('Base IPCA'!$C$3:$C$14,'Base IPCA'!$E$3:$E$14,AH1113,"Cubic","Extrapolate=Linear","MultiX=Average","Skip=True","Sort=True")</f>
        <v>#N/A Invalid Parameter: Interpolation value</v>
      </c>
      <c r="AJ1113" s="43" t="str">
        <f ca="1"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 ca="1">_xll.BInterpol('Base IPCA'!$C$3:$C$14,'Base IPCA'!$E$3:$E$14,AH1114,"Cubic","Extrapolate=Linear","MultiX=Average","Skip=True","Sort=True")</f>
        <v>#N/A Invalid Parameter: Interpolation value</v>
      </c>
      <c r="AJ1114" s="43" t="str">
        <f ca="1"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 ca="1">_xll.BInterpol('Base IPCA'!$C$3:$C$14,'Base IPCA'!$E$3:$E$14,AH1115,"Cubic","Extrapolate=Linear","MultiX=Average","Skip=True","Sort=True")</f>
        <v>#N/A Invalid Parameter: Interpolation value</v>
      </c>
      <c r="AJ1115" s="43" t="str">
        <f ca="1"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 ca="1">_xll.BInterpol('Base IPCA'!$C$3:$C$14,'Base IPCA'!$E$3:$E$14,AH1116,"Cubic","Extrapolate=Linear","MultiX=Average","Skip=True","Sort=True")</f>
        <v>#N/A Invalid Parameter: Interpolation value</v>
      </c>
      <c r="AJ1116" s="43" t="str">
        <f ca="1"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 ca="1">_xll.BInterpol('Base IPCA'!$C$3:$C$14,'Base IPCA'!$E$3:$E$14,AH1117,"Cubic","Extrapolate=Linear","MultiX=Average","Skip=True","Sort=True")</f>
        <v>#N/A Invalid Parameter: Interpolation value</v>
      </c>
      <c r="AJ1117" s="43" t="str">
        <f ca="1"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 ca="1">_xll.BInterpol('Base IPCA'!$C$3:$C$14,'Base IPCA'!$E$3:$E$14,AH1118,"Cubic","Extrapolate=Linear","MultiX=Average","Skip=True","Sort=True")</f>
        <v>#N/A Invalid Parameter: Interpolation value</v>
      </c>
      <c r="AJ1118" s="43" t="str">
        <f ca="1"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 ca="1">_xll.BInterpol('Base IPCA'!$C$3:$C$14,'Base IPCA'!$E$3:$E$14,AH1119,"Cubic","Extrapolate=Linear","MultiX=Average","Skip=True","Sort=True")</f>
        <v>#N/A Invalid Parameter: Interpolation value</v>
      </c>
      <c r="AJ1119" s="43" t="str">
        <f ca="1"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 ca="1">_xll.BInterpol('Base IPCA'!$C$3:$C$14,'Base IPCA'!$E$3:$E$14,AH1120,"Cubic","Extrapolate=Linear","MultiX=Average","Skip=True","Sort=True")</f>
        <v>#N/A Invalid Parameter: Interpolation value</v>
      </c>
      <c r="AJ1120" s="43" t="str">
        <f ca="1"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 ca="1">_xll.BInterpol('Base IPCA'!$C$3:$C$14,'Base IPCA'!$E$3:$E$14,AH1121,"Cubic","Extrapolate=Linear","MultiX=Average","Skip=True","Sort=True")</f>
        <v>#N/A Invalid Parameter: Interpolation value</v>
      </c>
      <c r="AJ1121" s="43" t="str">
        <f ca="1"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 ca="1">_xll.BInterpol('Base IPCA'!$C$3:$C$14,'Base IPCA'!$E$3:$E$14,AH1122,"Cubic","Extrapolate=Linear","MultiX=Average","Skip=True","Sort=True")</f>
        <v>#N/A Invalid Parameter: Interpolation value</v>
      </c>
      <c r="AJ1122" s="43" t="str">
        <f ca="1"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 ca="1">_xll.BInterpol('Base IPCA'!$C$3:$C$14,'Base IPCA'!$E$3:$E$14,AH1123,"Cubic","Extrapolate=Linear","MultiX=Average","Skip=True","Sort=True")</f>
        <v>#N/A Invalid Parameter: Interpolation value</v>
      </c>
      <c r="AJ1123" s="43" t="str">
        <f ca="1"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 ca="1">_xll.BInterpol('Base IPCA'!$C$3:$C$14,'Base IPCA'!$E$3:$E$14,AH1124,"Cubic","Extrapolate=Linear","MultiX=Average","Skip=True","Sort=True")</f>
        <v>#N/A Invalid Parameter: Interpolation value</v>
      </c>
      <c r="AJ1124" s="43" t="str">
        <f ca="1"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 ca="1">_xll.BInterpol('Base IPCA'!$C$3:$C$14,'Base IPCA'!$E$3:$E$14,AH1125,"Cubic","Extrapolate=Linear","MultiX=Average","Skip=True","Sort=True")</f>
        <v>#N/A Invalid Parameter: Interpolation value</v>
      </c>
      <c r="AJ1125" s="43" t="str">
        <f ca="1"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 ca="1">_xll.BInterpol('Base IPCA'!$C$3:$C$14,'Base IPCA'!$E$3:$E$14,AH1126,"Cubic","Extrapolate=Linear","MultiX=Average","Skip=True","Sort=True")</f>
        <v>#N/A Invalid Parameter: Interpolation value</v>
      </c>
      <c r="AJ1126" s="43" t="str">
        <f ca="1"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 ca="1">_xll.BInterpol('Base IPCA'!$C$3:$C$14,'Base IPCA'!$E$3:$E$14,AH1127,"Cubic","Extrapolate=Linear","MultiX=Average","Skip=True","Sort=True")</f>
        <v>#N/A Invalid Parameter: Interpolation value</v>
      </c>
      <c r="AJ1127" s="43" t="str">
        <f ca="1"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 ca="1">_xll.BInterpol('Base IPCA'!$C$3:$C$14,'Base IPCA'!$E$3:$E$14,AH1128,"Cubic","Extrapolate=Linear","MultiX=Average","Skip=True","Sort=True")</f>
        <v>#N/A Invalid Parameter: Interpolation value</v>
      </c>
      <c r="AJ1128" s="43" t="str">
        <f ca="1"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 ca="1">_xll.BInterpol('Base IPCA'!$C$3:$C$14,'Base IPCA'!$E$3:$E$14,AH1129,"Cubic","Extrapolate=Linear","MultiX=Average","Skip=True","Sort=True")</f>
        <v>#N/A Invalid Parameter: Interpolation value</v>
      </c>
      <c r="AJ1129" s="43" t="str">
        <f ca="1"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 ca="1">_xll.BInterpol('Base IPCA'!$C$3:$C$14,'Base IPCA'!$E$3:$E$14,AH1130,"Cubic","Extrapolate=Linear","MultiX=Average","Skip=True","Sort=True")</f>
        <v>#N/A Invalid Parameter: Interpolation value</v>
      </c>
      <c r="AJ1130" s="43" t="str">
        <f ca="1"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 ca="1">_xll.BInterpol('Base IPCA'!$C$3:$C$14,'Base IPCA'!$E$3:$E$14,AH1131,"Cubic","Extrapolate=Linear","MultiX=Average","Skip=True","Sort=True")</f>
        <v>#N/A Invalid Parameter: Interpolation value</v>
      </c>
      <c r="AJ1131" s="43" t="str">
        <f ca="1"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 ca="1">_xll.BInterpol('Base IPCA'!$C$3:$C$14,'Base IPCA'!$E$3:$E$14,AH1132,"Cubic","Extrapolate=Linear","MultiX=Average","Skip=True","Sort=True")</f>
        <v>#N/A Invalid Parameter: Interpolation value</v>
      </c>
      <c r="AJ1132" s="43" t="str">
        <f ca="1"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 ca="1">_xll.BInterpol('Base IPCA'!$C$3:$C$14,'Base IPCA'!$E$3:$E$14,AH1133,"Cubic","Extrapolate=Linear","MultiX=Average","Skip=True","Sort=True")</f>
        <v>#N/A Invalid Parameter: Interpolation value</v>
      </c>
      <c r="AJ1133" s="43" t="str">
        <f ca="1"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 ca="1">_xll.BInterpol('Base IPCA'!$C$3:$C$14,'Base IPCA'!$E$3:$E$14,AH1134,"Cubic","Extrapolate=Linear","MultiX=Average","Skip=True","Sort=True")</f>
        <v>#N/A Invalid Parameter: Interpolation value</v>
      </c>
      <c r="AJ1134" s="43" t="str">
        <f ca="1"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 ca="1">_xll.BInterpol('Base IPCA'!$C$3:$C$14,'Base IPCA'!$E$3:$E$14,AH1135,"Cubic","Extrapolate=Linear","MultiX=Average","Skip=True","Sort=True")</f>
        <v>#N/A Invalid Parameter: Interpolation value</v>
      </c>
      <c r="AJ1135" s="43" t="str">
        <f ca="1"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 ca="1">_xll.BInterpol('Base IPCA'!$C$3:$C$14,'Base IPCA'!$E$3:$E$14,AH1136,"Cubic","Extrapolate=Linear","MultiX=Average","Skip=True","Sort=True")</f>
        <v>#N/A Invalid Parameter: Interpolation value</v>
      </c>
      <c r="AJ1136" s="43" t="str">
        <f ca="1"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 ca="1">_xll.BInterpol('Base IPCA'!$C$3:$C$14,'Base IPCA'!$E$3:$E$14,AH1137,"Cubic","Extrapolate=Linear","MultiX=Average","Skip=True","Sort=True")</f>
        <v>#N/A Invalid Parameter: Interpolation value</v>
      </c>
      <c r="AJ1137" s="43" t="str">
        <f ca="1"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 ca="1">_xll.BInterpol('Base IPCA'!$C$3:$C$14,'Base IPCA'!$E$3:$E$14,AH1138,"Cubic","Extrapolate=Linear","MultiX=Average","Skip=True","Sort=True")</f>
        <v>#N/A Invalid Parameter: Interpolation value</v>
      </c>
      <c r="AJ1138" s="43" t="str">
        <f ca="1"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 ca="1">_xll.BInterpol('Base IPCA'!$C$3:$C$14,'Base IPCA'!$E$3:$E$14,AH1139,"Cubic","Extrapolate=Linear","MultiX=Average","Skip=True","Sort=True")</f>
        <v>#N/A Invalid Parameter: Interpolation value</v>
      </c>
      <c r="AJ1139" s="43" t="str">
        <f ca="1"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 ca="1">_xll.BInterpol('Base IPCA'!$C$3:$C$14,'Base IPCA'!$E$3:$E$14,AH1140,"Cubic","Extrapolate=Linear","MultiX=Average","Skip=True","Sort=True")</f>
        <v>#N/A Invalid Parameter: Interpolation value</v>
      </c>
      <c r="AJ1140" s="43" t="str">
        <f ca="1"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 ca="1">_xll.BInterpol('Base IPCA'!$C$3:$C$14,'Base IPCA'!$E$3:$E$14,AH1141,"Cubic","Extrapolate=Linear","MultiX=Average","Skip=True","Sort=True")</f>
        <v>#N/A Invalid Parameter: Interpolation value</v>
      </c>
      <c r="AJ1141" s="43" t="str">
        <f ca="1"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 ca="1">_xll.BInterpol('Base IPCA'!$C$3:$C$14,'Base IPCA'!$E$3:$E$14,AH1142,"Cubic","Extrapolate=Linear","MultiX=Average","Skip=True","Sort=True")</f>
        <v>#N/A Invalid Parameter: Interpolation value</v>
      </c>
      <c r="AJ1142" s="43" t="str">
        <f ca="1"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 ca="1">_xll.BInterpol('Base IPCA'!$C$3:$C$14,'Base IPCA'!$E$3:$E$14,AH1143,"Cubic","Extrapolate=Linear","MultiX=Average","Skip=True","Sort=True")</f>
        <v>#N/A Invalid Parameter: Interpolation value</v>
      </c>
      <c r="AJ1143" s="43" t="str">
        <f ca="1"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 ca="1">_xll.BInterpol('Base IPCA'!$C$3:$C$14,'Base IPCA'!$E$3:$E$14,AH1144,"Cubic","Extrapolate=Linear","MultiX=Average","Skip=True","Sort=True")</f>
        <v>#N/A Invalid Parameter: Interpolation value</v>
      </c>
      <c r="AJ1144" s="43" t="str">
        <f ca="1"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 ca="1">_xll.BInterpol('Base IPCA'!$C$3:$C$14,'Base IPCA'!$E$3:$E$14,AH1145,"Cubic","Extrapolate=Linear","MultiX=Average","Skip=True","Sort=True")</f>
        <v>#N/A Invalid Parameter: Interpolation value</v>
      </c>
      <c r="AJ1145" s="43" t="str">
        <f ca="1"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 ca="1">_xll.BInterpol('Base IPCA'!$C$3:$C$14,'Base IPCA'!$E$3:$E$14,AH1146,"Cubic","Extrapolate=Linear","MultiX=Average","Skip=True","Sort=True")</f>
        <v>#N/A Invalid Parameter: Interpolation value</v>
      </c>
      <c r="AJ1146" s="43" t="str">
        <f ca="1"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 ca="1">_xll.BInterpol('Base IPCA'!$C$3:$C$14,'Base IPCA'!$E$3:$E$14,AH1147,"Cubic","Extrapolate=Linear","MultiX=Average","Skip=True","Sort=True")</f>
        <v>#N/A Invalid Parameter: Interpolation value</v>
      </c>
      <c r="AJ1147" s="43" t="str">
        <f ca="1"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 ca="1">_xll.BInterpol('Base IPCA'!$C$3:$C$14,'Base IPCA'!$E$3:$E$14,AH1148,"Cubic","Extrapolate=Linear","MultiX=Average","Skip=True","Sort=True")</f>
        <v>#N/A Invalid Parameter: Interpolation value</v>
      </c>
      <c r="AJ1148" s="43" t="str">
        <f ca="1"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 ca="1">_xll.BInterpol('Base IPCA'!$C$3:$C$14,'Base IPCA'!$E$3:$E$14,AH1149,"Cubic","Extrapolate=Linear","MultiX=Average","Skip=True","Sort=True")</f>
        <v>#N/A Invalid Parameter: Interpolation value</v>
      </c>
      <c r="AJ1149" s="43" t="str">
        <f ca="1"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 ca="1">_xll.BInterpol('Base IPCA'!$C$3:$C$14,'Base IPCA'!$E$3:$E$14,AH1150,"Cubic","Extrapolate=Linear","MultiX=Average","Skip=True","Sort=True")</f>
        <v>#N/A Invalid Parameter: Interpolation value</v>
      </c>
      <c r="AJ1150" s="43" t="str">
        <f ca="1"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 ca="1">_xll.BInterpol('Base IPCA'!$C$3:$C$14,'Base IPCA'!$E$3:$E$14,AH1151,"Cubic","Extrapolate=Linear","MultiX=Average","Skip=True","Sort=True")</f>
        <v>#N/A Invalid Parameter: Interpolation value</v>
      </c>
      <c r="AJ1151" s="43" t="str">
        <f ca="1"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 ca="1">_xll.BInterpol('Base IPCA'!$C$3:$C$14,'Base IPCA'!$E$3:$E$14,AH1152,"Cubic","Extrapolate=Linear","MultiX=Average","Skip=True","Sort=True")</f>
        <v>#N/A Invalid Parameter: Interpolation value</v>
      </c>
      <c r="AJ1152" s="43" t="str">
        <f ca="1"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 ca="1">_xll.BInterpol('Base IPCA'!$C$3:$C$14,'Base IPCA'!$E$3:$E$14,AH1153,"Cubic","Extrapolate=Linear","MultiX=Average","Skip=True","Sort=True")</f>
        <v>#N/A Invalid Parameter: Interpolation value</v>
      </c>
      <c r="AJ1153" s="43" t="str">
        <f ca="1"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 ca="1">_xll.BInterpol('Base IPCA'!$C$3:$C$14,'Base IPCA'!$E$3:$E$14,AH1154,"Cubic","Extrapolate=Linear","MultiX=Average","Skip=True","Sort=True")</f>
        <v>#N/A Invalid Parameter: Interpolation value</v>
      </c>
      <c r="AJ1154" s="43" t="str">
        <f ca="1"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 ca="1">_xll.BInterpol('Base IPCA'!$C$3:$C$14,'Base IPCA'!$E$3:$E$14,AH1155,"Cubic","Extrapolate=Linear","MultiX=Average","Skip=True","Sort=True")</f>
        <v>#N/A Invalid Parameter: Interpolation value</v>
      </c>
      <c r="AJ1155" s="43" t="str">
        <f ca="1"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 ca="1">_xll.BInterpol('Base IPCA'!$C$3:$C$14,'Base IPCA'!$E$3:$E$14,AH1156,"Cubic","Extrapolate=Linear","MultiX=Average","Skip=True","Sort=True")</f>
        <v>#N/A Invalid Parameter: Interpolation value</v>
      </c>
      <c r="AJ1156" s="43" t="str">
        <f ca="1"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 ca="1">_xll.BInterpol('Base IPCA'!$C$3:$C$14,'Base IPCA'!$E$3:$E$14,AH1157,"Cubic","Extrapolate=Linear","MultiX=Average","Skip=True","Sort=True")</f>
        <v>#N/A Invalid Parameter: Interpolation value</v>
      </c>
      <c r="AJ1157" s="43" t="str">
        <f ca="1"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 ca="1">_xll.BInterpol('Base IPCA'!$C$3:$C$14,'Base IPCA'!$E$3:$E$14,AH1158,"Cubic","Extrapolate=Linear","MultiX=Average","Skip=True","Sort=True")</f>
        <v>#N/A Invalid Parameter: Interpolation value</v>
      </c>
      <c r="AJ1158" s="43" t="str">
        <f ca="1"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 ca="1">_xll.BInterpol('Base IPCA'!$C$3:$C$14,'Base IPCA'!$E$3:$E$14,AH1159,"Cubic","Extrapolate=Linear","MultiX=Average","Skip=True","Sort=True")</f>
        <v>#N/A Invalid Parameter: Interpolation value</v>
      </c>
      <c r="AJ1159" s="43" t="str">
        <f ca="1"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 ca="1">_xll.BInterpol('Base IPCA'!$C$3:$C$14,'Base IPCA'!$E$3:$E$14,AH1160,"Cubic","Extrapolate=Linear","MultiX=Average","Skip=True","Sort=True")</f>
        <v>#N/A Invalid Parameter: Interpolation value</v>
      </c>
      <c r="AJ1160" s="43" t="str">
        <f ca="1"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 ca="1">_xll.BInterpol('Base IPCA'!$C$3:$C$14,'Base IPCA'!$E$3:$E$14,AH1161,"Cubic","Extrapolate=Linear","MultiX=Average","Skip=True","Sort=True")</f>
        <v>#N/A Invalid Parameter: Interpolation value</v>
      </c>
      <c r="AJ1161" s="43" t="str">
        <f ca="1"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 ca="1">_xll.BInterpol('Base IPCA'!$C$3:$C$14,'Base IPCA'!$E$3:$E$14,AH1162,"Cubic","Extrapolate=Linear","MultiX=Average","Skip=True","Sort=True")</f>
        <v>#N/A Invalid Parameter: Interpolation value</v>
      </c>
      <c r="AJ1162" s="43" t="str">
        <f ca="1"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 ca="1">_xll.BInterpol('Base IPCA'!$C$3:$C$14,'Base IPCA'!$E$3:$E$14,AH1163,"Cubic","Extrapolate=Linear","MultiX=Average","Skip=True","Sort=True")</f>
        <v>#N/A Invalid Parameter: Interpolation value</v>
      </c>
      <c r="AJ1163" s="43" t="str">
        <f ca="1"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 ca="1">_xll.BInterpol('Base IPCA'!$C$3:$C$14,'Base IPCA'!$E$3:$E$14,AH1164,"Cubic","Extrapolate=Linear","MultiX=Average","Skip=True","Sort=True")</f>
        <v>#N/A Invalid Parameter: Interpolation value</v>
      </c>
      <c r="AJ1164" s="43" t="str">
        <f ca="1"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 ca="1">_xll.BInterpol('Base IPCA'!$C$3:$C$14,'Base IPCA'!$E$3:$E$14,AH1165,"Cubic","Extrapolate=Linear","MultiX=Average","Skip=True","Sort=True")</f>
        <v>#N/A Invalid Parameter: Interpolation value</v>
      </c>
      <c r="AJ1165" s="43" t="str">
        <f ca="1"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 ca="1">_xll.BInterpol('Base IPCA'!$C$3:$C$14,'Base IPCA'!$E$3:$E$14,AH1166,"Cubic","Extrapolate=Linear","MultiX=Average","Skip=True","Sort=True")</f>
        <v>#N/A Invalid Parameter: Interpolation value</v>
      </c>
      <c r="AJ1166" s="43" t="str">
        <f ca="1"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 ca="1">_xll.BInterpol('Base IPCA'!$C$3:$C$14,'Base IPCA'!$E$3:$E$14,AH1167,"Cubic","Extrapolate=Linear","MultiX=Average","Skip=True","Sort=True")</f>
        <v>#N/A Invalid Parameter: Interpolation value</v>
      </c>
      <c r="AJ1167" s="43" t="str">
        <f ca="1"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 ca="1">_xll.BInterpol('Base IPCA'!$C$3:$C$14,'Base IPCA'!$E$3:$E$14,AH1168,"Cubic","Extrapolate=Linear","MultiX=Average","Skip=True","Sort=True")</f>
        <v>#N/A Invalid Parameter: Interpolation value</v>
      </c>
      <c r="AJ1168" s="43" t="str">
        <f ca="1"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 ca="1">_xll.BInterpol('Base IPCA'!$C$3:$C$14,'Base IPCA'!$E$3:$E$14,AH1169,"Cubic","Extrapolate=Linear","MultiX=Average","Skip=True","Sort=True")</f>
        <v>#N/A Invalid Parameter: Interpolation value</v>
      </c>
      <c r="AJ1169" s="43" t="str">
        <f ca="1"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 ca="1">_xll.BInterpol('Base IPCA'!$C$3:$C$14,'Base IPCA'!$E$3:$E$14,AH1170,"Cubic","Extrapolate=Linear","MultiX=Average","Skip=True","Sort=True")</f>
        <v>#N/A Invalid Parameter: Interpolation value</v>
      </c>
      <c r="AJ1170" s="43" t="str">
        <f ca="1"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 ca="1">_xll.BInterpol('Base IPCA'!$C$3:$C$14,'Base IPCA'!$E$3:$E$14,AH1171,"Cubic","Extrapolate=Linear","MultiX=Average","Skip=True","Sort=True")</f>
        <v>#N/A Invalid Parameter: Interpolation value</v>
      </c>
      <c r="AJ1171" s="43" t="str">
        <f ca="1"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 ca="1">_xll.BInterpol('Base IPCA'!$C$3:$C$14,'Base IPCA'!$E$3:$E$14,AH1172,"Cubic","Extrapolate=Linear","MultiX=Average","Skip=True","Sort=True")</f>
        <v>#N/A Invalid Parameter: Interpolation value</v>
      </c>
      <c r="AJ1172" s="43" t="str">
        <f ca="1"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 ca="1">_xll.BInterpol('Base IPCA'!$C$3:$C$14,'Base IPCA'!$E$3:$E$14,AH1173,"Cubic","Extrapolate=Linear","MultiX=Average","Skip=True","Sort=True")</f>
        <v>#N/A Invalid Parameter: Interpolation value</v>
      </c>
      <c r="AJ1173" s="43" t="str">
        <f ca="1"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 ca="1">_xll.BInterpol('Base IPCA'!$C$3:$C$14,'Base IPCA'!$E$3:$E$14,AH1174,"Cubic","Extrapolate=Linear","MultiX=Average","Skip=True","Sort=True")</f>
        <v>#N/A Invalid Parameter: Interpolation value</v>
      </c>
      <c r="AJ1174" s="43" t="str">
        <f ca="1"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 ca="1">_xll.BInterpol('Base IPCA'!$C$3:$C$14,'Base IPCA'!$E$3:$E$14,AH1175,"Cubic","Extrapolate=Linear","MultiX=Average","Skip=True","Sort=True")</f>
        <v>#N/A Invalid Parameter: Interpolation value</v>
      </c>
      <c r="AJ1175" s="43" t="str">
        <f ca="1"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 ca="1">_xll.BInterpol('Base IPCA'!$C$3:$C$14,'Base IPCA'!$E$3:$E$14,AH1176,"Cubic","Extrapolate=Linear","MultiX=Average","Skip=True","Sort=True")</f>
        <v>#N/A Invalid Parameter: Interpolation value</v>
      </c>
      <c r="AJ1176" s="43" t="str">
        <f ca="1"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 ca="1">_xll.BInterpol('Base IPCA'!$C$3:$C$14,'Base IPCA'!$E$3:$E$14,AH1177,"Cubic","Extrapolate=Linear","MultiX=Average","Skip=True","Sort=True")</f>
        <v>#N/A Invalid Parameter: Interpolation value</v>
      </c>
      <c r="AJ1177" s="43" t="str">
        <f ca="1"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 ca="1">_xll.BInterpol('Base IPCA'!$C$3:$C$14,'Base IPCA'!$E$3:$E$14,AH1178,"Cubic","Extrapolate=Linear","MultiX=Average","Skip=True","Sort=True")</f>
        <v>#N/A Invalid Parameter: Interpolation value</v>
      </c>
      <c r="AJ1178" s="43" t="str">
        <f ca="1"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 ca="1">_xll.BInterpol('Base IPCA'!$C$3:$C$14,'Base IPCA'!$E$3:$E$14,AH1179,"Cubic","Extrapolate=Linear","MultiX=Average","Skip=True","Sort=True")</f>
        <v>#N/A Invalid Parameter: Interpolation value</v>
      </c>
      <c r="AJ1179" s="43" t="str">
        <f ca="1"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 ca="1">_xll.BInterpol('Base IPCA'!$C$3:$C$14,'Base IPCA'!$E$3:$E$14,AH1180,"Cubic","Extrapolate=Linear","MultiX=Average","Skip=True","Sort=True")</f>
        <v>#N/A Invalid Parameter: Interpolation value</v>
      </c>
      <c r="AJ1180" s="43" t="str">
        <f ca="1"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 ca="1">_xll.BInterpol('Base IPCA'!$C$3:$C$14,'Base IPCA'!$E$3:$E$14,AH1181,"Cubic","Extrapolate=Linear","MultiX=Average","Skip=True","Sort=True")</f>
        <v>#N/A Invalid Parameter: Interpolation value</v>
      </c>
      <c r="AJ1181" s="43" t="str">
        <f ca="1"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 ca="1">_xll.BInterpol('Base IPCA'!$C$3:$C$14,'Base IPCA'!$E$3:$E$14,AH1182,"Cubic","Extrapolate=Linear","MultiX=Average","Skip=True","Sort=True")</f>
        <v>#N/A Invalid Parameter: Interpolation value</v>
      </c>
      <c r="AJ1182" s="43" t="str">
        <f ca="1"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 ca="1">_xll.BInterpol('Base IPCA'!$C$3:$C$14,'Base IPCA'!$E$3:$E$14,AH1183,"Cubic","Extrapolate=Linear","MultiX=Average","Skip=True","Sort=True")</f>
        <v>#N/A Invalid Parameter: Interpolation value</v>
      </c>
      <c r="AJ1183" s="43" t="str">
        <f ca="1"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 ca="1">_xll.BInterpol('Base IPCA'!$C$3:$C$14,'Base IPCA'!$E$3:$E$14,AH1184,"Cubic","Extrapolate=Linear","MultiX=Average","Skip=True","Sort=True")</f>
        <v>#N/A Invalid Parameter: Interpolation value</v>
      </c>
      <c r="AJ1184" s="43" t="str">
        <f ca="1"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 ca="1">_xll.BInterpol('Base IPCA'!$C$3:$C$14,'Base IPCA'!$E$3:$E$14,AH1185,"Cubic","Extrapolate=Linear","MultiX=Average","Skip=True","Sort=True")</f>
        <v>#N/A Invalid Parameter: Interpolation value</v>
      </c>
      <c r="AJ1185" s="43" t="str">
        <f ca="1"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 ca="1">_xll.BInterpol('Base IPCA'!$C$3:$C$14,'Base IPCA'!$E$3:$E$14,AH1186,"Cubic","Extrapolate=Linear","MultiX=Average","Skip=True","Sort=True")</f>
        <v>#N/A Invalid Parameter: Interpolation value</v>
      </c>
      <c r="AJ1186" s="43" t="str">
        <f ca="1"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 ca="1">_xll.BInterpol('Base IPCA'!$C$3:$C$14,'Base IPCA'!$E$3:$E$14,AH1187,"Cubic","Extrapolate=Linear","MultiX=Average","Skip=True","Sort=True")</f>
        <v>#N/A Invalid Parameter: Interpolation value</v>
      </c>
      <c r="AJ1187" s="43" t="str">
        <f ca="1"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 ca="1">_xll.BInterpol('Base IPCA'!$C$3:$C$14,'Base IPCA'!$E$3:$E$14,AH1188,"Cubic","Extrapolate=Linear","MultiX=Average","Skip=True","Sort=True")</f>
        <v>#N/A Invalid Parameter: Interpolation value</v>
      </c>
      <c r="AJ1188" s="43" t="str">
        <f ca="1"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 ca="1">_xll.BInterpol('Base IPCA'!$C$3:$C$14,'Base IPCA'!$E$3:$E$14,AH1189,"Cubic","Extrapolate=Linear","MultiX=Average","Skip=True","Sort=True")</f>
        <v>#N/A Invalid Parameter: Interpolation value</v>
      </c>
      <c r="AJ1189" s="43" t="str">
        <f ca="1"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 ca="1">_xll.BInterpol('Base IPCA'!$C$3:$C$14,'Base IPCA'!$E$3:$E$14,AH1190,"Cubic","Extrapolate=Linear","MultiX=Average","Skip=True","Sort=True")</f>
        <v>#N/A Invalid Parameter: Interpolation value</v>
      </c>
      <c r="AJ1190" s="43" t="str">
        <f ca="1"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 ca="1">_xll.BInterpol('Base IPCA'!$C$3:$C$14,'Base IPCA'!$E$3:$E$14,AH1191,"Cubic","Extrapolate=Linear","MultiX=Average","Skip=True","Sort=True")</f>
        <v>#N/A Invalid Parameter: Interpolation value</v>
      </c>
      <c r="AJ1191" s="43" t="str">
        <f ca="1"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 ca="1">_xll.BInterpol('Base IPCA'!$C$3:$C$14,'Base IPCA'!$E$3:$E$14,AH1192,"Cubic","Extrapolate=Linear","MultiX=Average","Skip=True","Sort=True")</f>
        <v>#N/A Invalid Parameter: Interpolation value</v>
      </c>
      <c r="AJ1192" s="43" t="str">
        <f ca="1"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 ca="1">_xll.BInterpol('Base IPCA'!$C$3:$C$14,'Base IPCA'!$E$3:$E$14,AH1193,"Cubic","Extrapolate=Linear","MultiX=Average","Skip=True","Sort=True")</f>
        <v>#N/A Invalid Parameter: Interpolation value</v>
      </c>
      <c r="AJ1193" s="43" t="str">
        <f ca="1"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 ca="1">_xll.BInterpol('Base IPCA'!$C$3:$C$14,'Base IPCA'!$E$3:$E$14,AH1194,"Cubic","Extrapolate=Linear","MultiX=Average","Skip=True","Sort=True")</f>
        <v>#N/A Invalid Parameter: Interpolation value</v>
      </c>
      <c r="AJ1194" s="43" t="str">
        <f ca="1"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 ca="1">_xll.BInterpol('Base IPCA'!$C$3:$C$14,'Base IPCA'!$E$3:$E$14,AH1195,"Cubic","Extrapolate=Linear","MultiX=Average","Skip=True","Sort=True")</f>
        <v>#N/A Invalid Parameter: Interpolation value</v>
      </c>
      <c r="AJ1195" s="43" t="str">
        <f ca="1"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 ca="1">_xll.BInterpol('Base IPCA'!$C$3:$C$14,'Base IPCA'!$E$3:$E$14,AH1196,"Cubic","Extrapolate=Linear","MultiX=Average","Skip=True","Sort=True")</f>
        <v>#N/A Invalid Parameter: Interpolation value</v>
      </c>
      <c r="AJ1196" s="43" t="str">
        <f ca="1"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 ca="1">_xll.BInterpol('Base IPCA'!$C$3:$C$14,'Base IPCA'!$E$3:$E$14,AH1197,"Cubic","Extrapolate=Linear","MultiX=Average","Skip=True","Sort=True")</f>
        <v>#N/A Invalid Parameter: Interpolation value</v>
      </c>
      <c r="AJ1197" s="43" t="str">
        <f ca="1"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 ca="1">_xll.BInterpol('Base IPCA'!$C$3:$C$14,'Base IPCA'!$E$3:$E$14,AH1198,"Cubic","Extrapolate=Linear","MultiX=Average","Skip=True","Sort=True")</f>
        <v>#N/A Invalid Parameter: Interpolation value</v>
      </c>
      <c r="AJ1198" s="43" t="str">
        <f ca="1"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 ca="1">_xll.BInterpol('Base IPCA'!$C$3:$C$14,'Base IPCA'!$E$3:$E$14,AH1199,"Cubic","Extrapolate=Linear","MultiX=Average","Skip=True","Sort=True")</f>
        <v>#N/A Invalid Parameter: Interpolation value</v>
      </c>
      <c r="AJ1199" s="43" t="str">
        <f ca="1"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 ca="1">_xll.BInterpol('Base IPCA'!$C$3:$C$14,'Base IPCA'!$E$3:$E$14,AH1200,"Cubic","Extrapolate=Linear","MultiX=Average","Skip=True","Sort=True")</f>
        <v>#N/A Invalid Parameter: Interpolation value</v>
      </c>
      <c r="AJ1200" s="43" t="str">
        <f ca="1"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 ca="1">_xll.BInterpol('Base IPCA'!$C$3:$C$14,'Base IPCA'!$E$3:$E$14,AH1201,"Cubic","Extrapolate=Linear","MultiX=Average","Skip=True","Sort=True")</f>
        <v>#N/A Invalid Parameter: Interpolation value</v>
      </c>
      <c r="AJ1201" s="43" t="str">
        <f ca="1"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 ca="1">_xll.BInterpol('Base IPCA'!$C$3:$C$14,'Base IPCA'!$E$3:$E$14,AH1202,"Cubic","Extrapolate=Linear","MultiX=Average","Skip=True","Sort=True")</f>
        <v>#N/A Invalid Parameter: Interpolation value</v>
      </c>
      <c r="AJ1202" s="43" t="str">
        <f ca="1"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 ca="1">_xll.BInterpol('Base IPCA'!$C$3:$C$14,'Base IPCA'!$E$3:$E$14,AH1203,"Cubic","Extrapolate=Linear","MultiX=Average","Skip=True","Sort=True")</f>
        <v>#N/A Invalid Parameter: Interpolation value</v>
      </c>
      <c r="AJ1203" s="43" t="str">
        <f ca="1"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 ca="1">_xll.BInterpol('Base IPCA'!$C$3:$C$14,'Base IPCA'!$E$3:$E$14,AH1204,"Cubic","Extrapolate=Linear","MultiX=Average","Skip=True","Sort=True")</f>
        <v>#N/A Invalid Parameter: Interpolation value</v>
      </c>
      <c r="AJ1204" s="43" t="str">
        <f ca="1"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 ca="1">_xll.BInterpol('Base IPCA'!$C$3:$C$14,'Base IPCA'!$E$3:$E$14,AH1205,"Cubic","Extrapolate=Linear","MultiX=Average","Skip=True","Sort=True")</f>
        <v>#N/A Invalid Parameter: Interpolation value</v>
      </c>
      <c r="AJ1205" s="43" t="str">
        <f ca="1"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 ca="1">_xll.BInterpol('Base IPCA'!$C$3:$C$14,'Base IPCA'!$E$3:$E$14,AH1206,"Cubic","Extrapolate=Linear","MultiX=Average","Skip=True","Sort=True")</f>
        <v>#N/A Invalid Parameter: Interpolation value</v>
      </c>
      <c r="AJ1206" s="43" t="str">
        <f ca="1"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 ca="1">_xll.BInterpol('Base IPCA'!$C$3:$C$14,'Base IPCA'!$E$3:$E$14,AH1207,"Cubic","Extrapolate=Linear","MultiX=Average","Skip=True","Sort=True")</f>
        <v>#N/A Invalid Parameter: Interpolation value</v>
      </c>
      <c r="AJ1207" s="43" t="str">
        <f ca="1"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 ca="1">_xll.BInterpol('Base IPCA'!$C$3:$C$14,'Base IPCA'!$E$3:$E$14,AH1208,"Cubic","Extrapolate=Linear","MultiX=Average","Skip=True","Sort=True")</f>
        <v>#N/A Invalid Parameter: Interpolation value</v>
      </c>
      <c r="AJ1208" s="43" t="str">
        <f ca="1"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 ca="1">_xll.BInterpol('Base IPCA'!$C$3:$C$14,'Base IPCA'!$E$3:$E$14,AH1209,"Cubic","Extrapolate=Linear","MultiX=Average","Skip=True","Sort=True")</f>
        <v>#N/A Invalid Parameter: Interpolation value</v>
      </c>
      <c r="AJ1209" s="43" t="str">
        <f ca="1"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 ca="1">_xll.BInterpol('Base IPCA'!$C$3:$C$14,'Base IPCA'!$E$3:$E$14,AH1210,"Cubic","Extrapolate=Linear","MultiX=Average","Skip=True","Sort=True")</f>
        <v>#N/A Invalid Parameter: Interpolation value</v>
      </c>
      <c r="AJ1210" s="43" t="str">
        <f ca="1"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 ca="1">_xll.BInterpol('Base IPCA'!$C$3:$C$14,'Base IPCA'!$E$3:$E$14,AH1211,"Cubic","Extrapolate=Linear","MultiX=Average","Skip=True","Sort=True")</f>
        <v>#N/A Invalid Parameter: Interpolation value</v>
      </c>
      <c r="AJ1211" s="43" t="str">
        <f ca="1"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 ca="1">_xll.BInterpol('Base IPCA'!$C$3:$C$14,'Base IPCA'!$E$3:$E$14,AH1212,"Cubic","Extrapolate=Linear","MultiX=Average","Skip=True","Sort=True")</f>
        <v>#N/A Invalid Parameter: Interpolation value</v>
      </c>
      <c r="AJ1212" s="43" t="str">
        <f ca="1"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 ca="1">_xll.BInterpol('Base IPCA'!$C$3:$C$14,'Base IPCA'!$E$3:$E$14,AH1213,"Cubic","Extrapolate=Linear","MultiX=Average","Skip=True","Sort=True")</f>
        <v>#N/A Invalid Parameter: Interpolation value</v>
      </c>
      <c r="AJ1213" s="43" t="str">
        <f ca="1"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 ca="1">_xll.BInterpol('Base IPCA'!$C$3:$C$14,'Base IPCA'!$E$3:$E$14,AH1214,"Cubic","Extrapolate=Linear","MultiX=Average","Skip=True","Sort=True")</f>
        <v>#N/A Invalid Parameter: Interpolation value</v>
      </c>
      <c r="AJ1214" s="43" t="str">
        <f ca="1"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 ca="1">_xll.BInterpol('Base IPCA'!$C$3:$C$14,'Base IPCA'!$E$3:$E$14,AH1215,"Cubic","Extrapolate=Linear","MultiX=Average","Skip=True","Sort=True")</f>
        <v>#N/A Invalid Parameter: Interpolation value</v>
      </c>
      <c r="AJ1215" s="43" t="str">
        <f ca="1"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 ca="1">_xll.BInterpol('Base IPCA'!$C$3:$C$14,'Base IPCA'!$E$3:$E$14,AH1216,"Cubic","Extrapolate=Linear","MultiX=Average","Skip=True","Sort=True")</f>
        <v>#N/A Invalid Parameter: Interpolation value</v>
      </c>
      <c r="AJ1216" s="43" t="str">
        <f ca="1"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 ca="1">_xll.BInterpol('Base IPCA'!$C$3:$C$14,'Base IPCA'!$E$3:$E$14,AH1217,"Cubic","Extrapolate=Linear","MultiX=Average","Skip=True","Sort=True")</f>
        <v>#N/A Invalid Parameter: Interpolation value</v>
      </c>
      <c r="AJ1217" s="43" t="str">
        <f ca="1"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 ca="1">_xll.BInterpol('Base IPCA'!$C$3:$C$14,'Base IPCA'!$E$3:$E$14,AH1218,"Cubic","Extrapolate=Linear","MultiX=Average","Skip=True","Sort=True")</f>
        <v>#N/A Invalid Parameter: Interpolation value</v>
      </c>
      <c r="AJ1218" s="43" t="str">
        <f ca="1"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 ca="1">_xll.BInterpol('Base IPCA'!$C$3:$C$14,'Base IPCA'!$E$3:$E$14,AH1219,"Cubic","Extrapolate=Linear","MultiX=Average","Skip=True","Sort=True")</f>
        <v>#N/A Invalid Parameter: Interpolation value</v>
      </c>
      <c r="AJ1219" s="43" t="str">
        <f ca="1"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 ca="1">_xll.BInterpol('Base IPCA'!$C$3:$C$14,'Base IPCA'!$E$3:$E$14,AH1220,"Cubic","Extrapolate=Linear","MultiX=Average","Skip=True","Sort=True")</f>
        <v>#N/A Invalid Parameter: Interpolation value</v>
      </c>
      <c r="AJ1220" s="43" t="str">
        <f ca="1"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 ca="1">_xll.BInterpol('Base IPCA'!$C$3:$C$14,'Base IPCA'!$E$3:$E$14,AH1221,"Cubic","Extrapolate=Linear","MultiX=Average","Skip=True","Sort=True")</f>
        <v>#N/A Invalid Parameter: Interpolation value</v>
      </c>
      <c r="AJ1221" s="43" t="str">
        <f ca="1"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 ca="1">_xll.BInterpol('Base IPCA'!$C$3:$C$14,'Base IPCA'!$E$3:$E$14,AH1222,"Cubic","Extrapolate=Linear","MultiX=Average","Skip=True","Sort=True")</f>
        <v>#N/A Invalid Parameter: Interpolation value</v>
      </c>
      <c r="AJ1222" s="43" t="str">
        <f ca="1"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 ca="1">_xll.BInterpol('Base IPCA'!$C$3:$C$14,'Base IPCA'!$E$3:$E$14,AH1223,"Cubic","Extrapolate=Linear","MultiX=Average","Skip=True","Sort=True")</f>
        <v>#N/A Invalid Parameter: Interpolation value</v>
      </c>
      <c r="AJ1223" s="43" t="str">
        <f ca="1"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 ca="1">_xll.BInterpol('Base IPCA'!$C$3:$C$14,'Base IPCA'!$E$3:$E$14,AH1224,"Cubic","Extrapolate=Linear","MultiX=Average","Skip=True","Sort=True")</f>
        <v>#N/A Invalid Parameter: Interpolation value</v>
      </c>
      <c r="AJ1224" s="43" t="str">
        <f ca="1"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 ca="1">_xll.BInterpol('Base IPCA'!$C$3:$C$14,'Base IPCA'!$E$3:$E$14,AH1225,"Cubic","Extrapolate=Linear","MultiX=Average","Skip=True","Sort=True")</f>
        <v>#N/A Invalid Parameter: Interpolation value</v>
      </c>
      <c r="AJ1225" s="43" t="str">
        <f ca="1"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 ca="1">_xll.BInterpol('Base IPCA'!$C$3:$C$14,'Base IPCA'!$E$3:$E$14,AH1226,"Cubic","Extrapolate=Linear","MultiX=Average","Skip=True","Sort=True")</f>
        <v>#N/A Invalid Parameter: Interpolation value</v>
      </c>
      <c r="AJ1226" s="43" t="str">
        <f ca="1"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 ca="1">_xll.BInterpol('Base IPCA'!$C$3:$C$14,'Base IPCA'!$E$3:$E$14,AH1227,"Cubic","Extrapolate=Linear","MultiX=Average","Skip=True","Sort=True")</f>
        <v>#N/A Invalid Parameter: Interpolation value</v>
      </c>
      <c r="AJ1227" s="43" t="str">
        <f ca="1"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 ca="1">_xll.BInterpol('Base IPCA'!$C$3:$C$14,'Base IPCA'!$E$3:$E$14,AH1228,"Cubic","Extrapolate=Linear","MultiX=Average","Skip=True","Sort=True")</f>
        <v>#N/A Invalid Parameter: Interpolation value</v>
      </c>
      <c r="AJ1228" s="43" t="str">
        <f ca="1"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 ca="1">_xll.BInterpol('Base IPCA'!$C$3:$C$14,'Base IPCA'!$E$3:$E$14,AH1229,"Cubic","Extrapolate=Linear","MultiX=Average","Skip=True","Sort=True")</f>
        <v>#N/A Invalid Parameter: Interpolation value</v>
      </c>
      <c r="AJ1229" s="43" t="str">
        <f ca="1"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 ca="1">_xll.BInterpol('Base IPCA'!$C$3:$C$14,'Base IPCA'!$E$3:$E$14,AH1230,"Cubic","Extrapolate=Linear","MultiX=Average","Skip=True","Sort=True")</f>
        <v>#N/A Invalid Parameter: Interpolation value</v>
      </c>
      <c r="AJ1230" s="43" t="str">
        <f ca="1"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 ca="1">_xll.BInterpol('Base IPCA'!$C$3:$C$14,'Base IPCA'!$E$3:$E$14,AH1231,"Cubic","Extrapolate=Linear","MultiX=Average","Skip=True","Sort=True")</f>
        <v>#N/A Invalid Parameter: Interpolation value</v>
      </c>
      <c r="AJ1231" s="43" t="str">
        <f ca="1"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 ca="1">_xll.BInterpol('Base IPCA'!$C$3:$C$14,'Base IPCA'!$E$3:$E$14,AH1232,"Cubic","Extrapolate=Linear","MultiX=Average","Skip=True","Sort=True")</f>
        <v>#N/A Invalid Parameter: Interpolation value</v>
      </c>
      <c r="AJ1232" s="43" t="str">
        <f ca="1"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 ca="1">_xll.BInterpol('Base IPCA'!$C$3:$C$14,'Base IPCA'!$E$3:$E$14,AH1233,"Cubic","Extrapolate=Linear","MultiX=Average","Skip=True","Sort=True")</f>
        <v>#N/A Invalid Parameter: Interpolation value</v>
      </c>
      <c r="AJ1233" s="43" t="str">
        <f ca="1"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 ca="1">_xll.BInterpol('Base IPCA'!$C$3:$C$14,'Base IPCA'!$E$3:$E$14,AH1234,"Cubic","Extrapolate=Linear","MultiX=Average","Skip=True","Sort=True")</f>
        <v>#N/A Invalid Parameter: Interpolation value</v>
      </c>
      <c r="AJ1234" s="43" t="str">
        <f ca="1"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 ca="1">_xll.BInterpol('Base IPCA'!$C$3:$C$14,'Base IPCA'!$E$3:$E$14,AH1235,"Cubic","Extrapolate=Linear","MultiX=Average","Skip=True","Sort=True")</f>
        <v>#N/A Invalid Parameter: Interpolation value</v>
      </c>
      <c r="AJ1235" s="43" t="str">
        <f ca="1"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 ca="1">_xll.BInterpol('Base IPCA'!$C$3:$C$14,'Base IPCA'!$E$3:$E$14,AH1236,"Cubic","Extrapolate=Linear","MultiX=Average","Skip=True","Sort=True")</f>
        <v>#N/A Invalid Parameter: Interpolation value</v>
      </c>
      <c r="AJ1236" s="43" t="str">
        <f ca="1"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 ca="1">_xll.BInterpol('Base IPCA'!$C$3:$C$14,'Base IPCA'!$E$3:$E$14,AH1237,"Cubic","Extrapolate=Linear","MultiX=Average","Skip=True","Sort=True")</f>
        <v>#N/A Invalid Parameter: Interpolation value</v>
      </c>
      <c r="AJ1237" s="43" t="str">
        <f ca="1"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 ca="1">_xll.BInterpol('Base IPCA'!$C$3:$C$14,'Base IPCA'!$E$3:$E$14,AH1238,"Cubic","Extrapolate=Linear","MultiX=Average","Skip=True","Sort=True")</f>
        <v>#N/A Invalid Parameter: Interpolation value</v>
      </c>
      <c r="AJ1238" s="43" t="str">
        <f ca="1"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 ca="1">_xll.BInterpol('Base IPCA'!$C$3:$C$14,'Base IPCA'!$E$3:$E$14,AH1239,"Cubic","Extrapolate=Linear","MultiX=Average","Skip=True","Sort=True")</f>
        <v>#N/A Invalid Parameter: Interpolation value</v>
      </c>
      <c r="AJ1239" s="43" t="str">
        <f ca="1"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 ca="1">_xll.BInterpol('Base IPCA'!$C$3:$C$14,'Base IPCA'!$E$3:$E$14,AH1240,"Cubic","Extrapolate=Linear","MultiX=Average","Skip=True","Sort=True")</f>
        <v>#N/A Invalid Parameter: Interpolation value</v>
      </c>
      <c r="AJ1240" s="43" t="str">
        <f ca="1"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 ca="1">_xll.BInterpol('Base IPCA'!$C$3:$C$14,'Base IPCA'!$E$3:$E$14,AH1241,"Cubic","Extrapolate=Linear","MultiX=Average","Skip=True","Sort=True")</f>
        <v>#N/A Invalid Parameter: Interpolation value</v>
      </c>
      <c r="AJ1241" s="43" t="str">
        <f ca="1"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 ca="1">_xll.BInterpol('Base IPCA'!$C$3:$C$14,'Base IPCA'!$E$3:$E$14,AH1242,"Cubic","Extrapolate=Linear","MultiX=Average","Skip=True","Sort=True")</f>
        <v>#N/A Invalid Parameter: Interpolation value</v>
      </c>
      <c r="AJ1242" s="43" t="str">
        <f ca="1"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 ca="1">_xll.BInterpol('Base IPCA'!$C$3:$C$14,'Base IPCA'!$E$3:$E$14,AH1243,"Cubic","Extrapolate=Linear","MultiX=Average","Skip=True","Sort=True")</f>
        <v>#N/A Invalid Parameter: Interpolation value</v>
      </c>
      <c r="AJ1243" s="43" t="str">
        <f ca="1"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 ca="1">_xll.BInterpol('Base IPCA'!$C$3:$C$14,'Base IPCA'!$E$3:$E$14,AH1244,"Cubic","Extrapolate=Linear","MultiX=Average","Skip=True","Sort=True")</f>
        <v>#N/A Invalid Parameter: Interpolation value</v>
      </c>
      <c r="AJ1244" s="43" t="str">
        <f ca="1"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 ca="1">_xll.BInterpol('Base IPCA'!$C$3:$C$14,'Base IPCA'!$E$3:$E$14,AH1245,"Cubic","Extrapolate=Linear","MultiX=Average","Skip=True","Sort=True")</f>
        <v>#N/A Invalid Parameter: Interpolation value</v>
      </c>
      <c r="AJ1245" s="43" t="str">
        <f ca="1"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 ca="1">_xll.BInterpol('Base IPCA'!$C$3:$C$14,'Base IPCA'!$E$3:$E$14,AH1246,"Cubic","Extrapolate=Linear","MultiX=Average","Skip=True","Sort=True")</f>
        <v>#N/A Invalid Parameter: Interpolation value</v>
      </c>
      <c r="AJ1246" s="43" t="str">
        <f ca="1"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 ca="1">_xll.BInterpol('Base IPCA'!$C$3:$C$14,'Base IPCA'!$E$3:$E$14,AH1247,"Cubic","Extrapolate=Linear","MultiX=Average","Skip=True","Sort=True")</f>
        <v>#N/A Invalid Parameter: Interpolation value</v>
      </c>
      <c r="AJ1247" s="43" t="str">
        <f ca="1"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 ca="1">_xll.BInterpol('Base IPCA'!$C$3:$C$14,'Base IPCA'!$E$3:$E$14,AH1248,"Cubic","Extrapolate=Linear","MultiX=Average","Skip=True","Sort=True")</f>
        <v>#N/A Invalid Parameter: Interpolation value</v>
      </c>
      <c r="AJ1248" s="43" t="str">
        <f ca="1"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 ca="1">_xll.BInterpol('Base IPCA'!$C$3:$C$14,'Base IPCA'!$E$3:$E$14,AH1249,"Cubic","Extrapolate=Linear","MultiX=Average","Skip=True","Sort=True")</f>
        <v>#N/A Invalid Parameter: Interpolation value</v>
      </c>
      <c r="AJ1249" s="43" t="str">
        <f ca="1"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 ca="1">_xll.BInterpol('Base IPCA'!$C$3:$C$14,'Base IPCA'!$E$3:$E$14,AH1250,"Cubic","Extrapolate=Linear","MultiX=Average","Skip=True","Sort=True")</f>
        <v>#N/A Invalid Parameter: Interpolation value</v>
      </c>
      <c r="AJ1250" s="43" t="str">
        <f ca="1"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 ca="1">_xll.BInterpol('Base IPCA'!$C$3:$C$14,'Base IPCA'!$E$3:$E$14,AH1251,"Cubic","Extrapolate=Linear","MultiX=Average","Skip=True","Sort=True")</f>
        <v>#N/A Invalid Parameter: Interpolation value</v>
      </c>
      <c r="AJ1251" s="43" t="str">
        <f ca="1"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 ca="1">_xll.BInterpol('Base IPCA'!$C$3:$C$14,'Base IPCA'!$E$3:$E$14,AH1252,"Cubic","Extrapolate=Linear","MultiX=Average","Skip=True","Sort=True")</f>
        <v>#N/A Invalid Parameter: Interpolation value</v>
      </c>
      <c r="AJ1252" s="43" t="str">
        <f ca="1"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 ca="1">_xll.BInterpol('Base IPCA'!$C$3:$C$14,'Base IPCA'!$E$3:$E$14,AH1253,"Cubic","Extrapolate=Linear","MultiX=Average","Skip=True","Sort=True")</f>
        <v>#N/A Invalid Parameter: Interpolation value</v>
      </c>
      <c r="AJ1253" s="43" t="str">
        <f ca="1"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 ca="1">_xll.BInterpol('Base IPCA'!$C$3:$C$14,'Base IPCA'!$E$3:$E$14,AH1254,"Cubic","Extrapolate=Linear","MultiX=Average","Skip=True","Sort=True")</f>
        <v>#N/A Invalid Parameter: Interpolation value</v>
      </c>
      <c r="AJ1254" s="43" t="str">
        <f ca="1"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 ca="1">_xll.BInterpol('Base IPCA'!$C$3:$C$14,'Base IPCA'!$E$3:$E$14,AH1255,"Cubic","Extrapolate=Linear","MultiX=Average","Skip=True","Sort=True")</f>
        <v>#N/A Invalid Parameter: Interpolation value</v>
      </c>
      <c r="AJ1255" s="43" t="str">
        <f ca="1"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 ca="1">_xll.BInterpol('Base IPCA'!$C$3:$C$14,'Base IPCA'!$E$3:$E$14,AH1256,"Cubic","Extrapolate=Linear","MultiX=Average","Skip=True","Sort=True")</f>
        <v>#N/A Invalid Parameter: Interpolation value</v>
      </c>
      <c r="AJ1256" s="43" t="str">
        <f ca="1"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 ca="1">_xll.BInterpol('Base IPCA'!$C$3:$C$14,'Base IPCA'!$E$3:$E$14,AH1257,"Cubic","Extrapolate=Linear","MultiX=Average","Skip=True","Sort=True")</f>
        <v>#N/A Invalid Parameter: Interpolation value</v>
      </c>
      <c r="AJ1257" s="43" t="str">
        <f ca="1"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 ca="1">_xll.BInterpol('Base IPCA'!$C$3:$C$14,'Base IPCA'!$E$3:$E$14,AH1258,"Cubic","Extrapolate=Linear","MultiX=Average","Skip=True","Sort=True")</f>
        <v>#N/A Invalid Parameter: Interpolation value</v>
      </c>
      <c r="AJ1258" s="43" t="str">
        <f ca="1"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 ca="1">_xll.BInterpol('Base IPCA'!$C$3:$C$14,'Base IPCA'!$E$3:$E$14,AH1259,"Cubic","Extrapolate=Linear","MultiX=Average","Skip=True","Sort=True")</f>
        <v>#N/A Invalid Parameter: Interpolation value</v>
      </c>
      <c r="AJ1259" s="43" t="str">
        <f ca="1"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 ca="1">_xll.BInterpol('Base IPCA'!$C$3:$C$14,'Base IPCA'!$E$3:$E$14,AH1260,"Cubic","Extrapolate=Linear","MultiX=Average","Skip=True","Sort=True")</f>
        <v>#N/A Invalid Parameter: Interpolation value</v>
      </c>
      <c r="AJ1260" s="43" t="str">
        <f ca="1"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 ca="1">_xll.BInterpol('Base IPCA'!$C$3:$C$14,'Base IPCA'!$E$3:$E$14,AH1261,"Cubic","Extrapolate=Linear","MultiX=Average","Skip=True","Sort=True")</f>
        <v>#N/A Invalid Parameter: Interpolation value</v>
      </c>
      <c r="AJ1261" s="43" t="str">
        <f ca="1"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 ca="1">_xll.BInterpol('Base IPCA'!$C$3:$C$14,'Base IPCA'!$E$3:$E$14,AH1262,"Cubic","Extrapolate=Linear","MultiX=Average","Skip=True","Sort=True")</f>
        <v>#N/A Invalid Parameter: Interpolation value</v>
      </c>
      <c r="AJ1262" s="43" t="str">
        <f ca="1"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 ca="1">_xll.BInterpol('Base IPCA'!$C$3:$C$14,'Base IPCA'!$E$3:$E$14,AH1263,"Cubic","Extrapolate=Linear","MultiX=Average","Skip=True","Sort=True")</f>
        <v>#N/A Invalid Parameter: Interpolation value</v>
      </c>
      <c r="AJ1263" s="43" t="str">
        <f ca="1"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 ca="1">_xll.BInterpol('Base IPCA'!$C$3:$C$14,'Base IPCA'!$E$3:$E$14,AH1264,"Cubic","Extrapolate=Linear","MultiX=Average","Skip=True","Sort=True")</f>
        <v>#N/A Invalid Parameter: Interpolation value</v>
      </c>
      <c r="AJ1264" s="43" t="str">
        <f ca="1"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 ca="1">_xll.BInterpol('Base IPCA'!$C$3:$C$14,'Base IPCA'!$E$3:$E$14,AH1265,"Cubic","Extrapolate=Linear","MultiX=Average","Skip=True","Sort=True")</f>
        <v>#N/A Invalid Parameter: Interpolation value</v>
      </c>
      <c r="AJ1265" s="43" t="str">
        <f ca="1"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 ca="1">_xll.BInterpol('Base IPCA'!$C$3:$C$14,'Base IPCA'!$E$3:$E$14,AH1266,"Cubic","Extrapolate=Linear","MultiX=Average","Skip=True","Sort=True")</f>
        <v>#N/A Invalid Parameter: Interpolation value</v>
      </c>
      <c r="AJ1266" s="43" t="str">
        <f ca="1"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 ca="1">_xll.BInterpol('Base IPCA'!$C$3:$C$14,'Base IPCA'!$E$3:$E$14,AH1267,"Cubic","Extrapolate=Linear","MultiX=Average","Skip=True","Sort=True")</f>
        <v>#N/A Invalid Parameter: Interpolation value</v>
      </c>
      <c r="AJ1267" s="43" t="str">
        <f ca="1"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 ca="1">_xll.BInterpol('Base IPCA'!$C$3:$C$14,'Base IPCA'!$E$3:$E$14,AH1268,"Cubic","Extrapolate=Linear","MultiX=Average","Skip=True","Sort=True")</f>
        <v>#N/A Invalid Parameter: Interpolation value</v>
      </c>
      <c r="AJ1268" s="43" t="str">
        <f ca="1"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 ca="1">_xll.BInterpol('Base IPCA'!$C$3:$C$14,'Base IPCA'!$E$3:$E$14,AH1269,"Cubic","Extrapolate=Linear","MultiX=Average","Skip=True","Sort=True")</f>
        <v>#N/A Invalid Parameter: Interpolation value</v>
      </c>
      <c r="AJ1269" s="43" t="str">
        <f ca="1"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 ca="1">_xll.BInterpol('Base IPCA'!$C$3:$C$14,'Base IPCA'!$E$3:$E$14,AH1270,"Cubic","Extrapolate=Linear","MultiX=Average","Skip=True","Sort=True")</f>
        <v>#N/A Invalid Parameter: Interpolation value</v>
      </c>
      <c r="AJ1270" s="43" t="str">
        <f ca="1"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 ca="1">_xll.BInterpol('Base IPCA'!$C$3:$C$14,'Base IPCA'!$E$3:$E$14,AH1271,"Cubic","Extrapolate=Linear","MultiX=Average","Skip=True","Sort=True")</f>
        <v>#N/A Invalid Parameter: Interpolation value</v>
      </c>
      <c r="AJ1271" s="43" t="str">
        <f ca="1"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 ca="1">_xll.BInterpol('Base IPCA'!$C$3:$C$14,'Base IPCA'!$E$3:$E$14,AH1272,"Cubic","Extrapolate=Linear","MultiX=Average","Skip=True","Sort=True")</f>
        <v>#N/A Invalid Parameter: Interpolation value</v>
      </c>
      <c r="AJ1272" s="43" t="str">
        <f ca="1"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 ca="1">_xll.BInterpol('Base IPCA'!$C$3:$C$14,'Base IPCA'!$E$3:$E$14,AH1273,"Cubic","Extrapolate=Linear","MultiX=Average","Skip=True","Sort=True")</f>
        <v>#N/A Invalid Parameter: Interpolation value</v>
      </c>
      <c r="AJ1273" s="43" t="str">
        <f ca="1"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 ca="1">_xll.BInterpol('Base IPCA'!$C$3:$C$14,'Base IPCA'!$E$3:$E$14,AH1274,"Cubic","Extrapolate=Linear","MultiX=Average","Skip=True","Sort=True")</f>
        <v>#N/A Invalid Parameter: Interpolation value</v>
      </c>
      <c r="AJ1274" s="43" t="str">
        <f ca="1"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 ca="1">_xll.BInterpol('Base IPCA'!$C$3:$C$14,'Base IPCA'!$E$3:$E$14,AH1275,"Cubic","Extrapolate=Linear","MultiX=Average","Skip=True","Sort=True")</f>
        <v>#N/A Invalid Parameter: Interpolation value</v>
      </c>
      <c r="AJ1275" s="43" t="str">
        <f ca="1"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 ca="1">_xll.BInterpol('Base IPCA'!$C$3:$C$14,'Base IPCA'!$E$3:$E$14,AH1276,"Cubic","Extrapolate=Linear","MultiX=Average","Skip=True","Sort=True")</f>
        <v>#N/A Invalid Parameter: Interpolation value</v>
      </c>
      <c r="AJ1276" s="43" t="str">
        <f ca="1"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 ca="1">_xll.BInterpol('Base IPCA'!$C$3:$C$14,'Base IPCA'!$E$3:$E$14,AH1277,"Cubic","Extrapolate=Linear","MultiX=Average","Skip=True","Sort=True")</f>
        <v>#N/A Invalid Parameter: Interpolation value</v>
      </c>
      <c r="AJ1277" s="43" t="str">
        <f ca="1"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 ca="1">_xll.BInterpol('Base IPCA'!$C$3:$C$14,'Base IPCA'!$E$3:$E$14,AH1278,"Cubic","Extrapolate=Linear","MultiX=Average","Skip=True","Sort=True")</f>
        <v>#N/A Invalid Parameter: Interpolation value</v>
      </c>
      <c r="AJ1278" s="43" t="str">
        <f ca="1"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 ca="1">_xll.BInterpol('Base IPCA'!$C$3:$C$14,'Base IPCA'!$E$3:$E$14,AH1279,"Cubic","Extrapolate=Linear","MultiX=Average","Skip=True","Sort=True")</f>
        <v>#N/A Invalid Parameter: Interpolation value</v>
      </c>
      <c r="AJ1279" s="43" t="str">
        <f ca="1"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 ca="1">_xll.BInterpol('Base IPCA'!$C$3:$C$14,'Base IPCA'!$E$3:$E$14,AH1280,"Cubic","Extrapolate=Linear","MultiX=Average","Skip=True","Sort=True")</f>
        <v>#N/A Invalid Parameter: Interpolation value</v>
      </c>
      <c r="AJ1280" s="43" t="str">
        <f ca="1"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 ca="1">_xll.BInterpol('Base IPCA'!$C$3:$C$14,'Base IPCA'!$E$3:$E$14,AH1281,"Cubic","Extrapolate=Linear","MultiX=Average","Skip=True","Sort=True")</f>
        <v>#N/A Invalid Parameter: Interpolation value</v>
      </c>
      <c r="AJ1281" s="43" t="str">
        <f ca="1"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 ca="1">_xll.BInterpol('Base IPCA'!$C$3:$C$14,'Base IPCA'!$E$3:$E$14,AH1282,"Cubic","Extrapolate=Linear","MultiX=Average","Skip=True","Sort=True")</f>
        <v>#N/A Invalid Parameter: Interpolation value</v>
      </c>
      <c r="AJ1282" s="43" t="str">
        <f ca="1"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 ca="1">_xll.BInterpol('Base IPCA'!$C$3:$C$14,'Base IPCA'!$E$3:$E$14,AH1283,"Cubic","Extrapolate=Linear","MultiX=Average","Skip=True","Sort=True")</f>
        <v>#N/A Invalid Parameter: Interpolation value</v>
      </c>
      <c r="AJ1283" s="43" t="str">
        <f ca="1"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 ca="1">_xll.BInterpol('Base IPCA'!$C$3:$C$14,'Base IPCA'!$E$3:$E$14,AH1284,"Cubic","Extrapolate=Linear","MultiX=Average","Skip=True","Sort=True")</f>
        <v>#N/A Invalid Parameter: Interpolation value</v>
      </c>
      <c r="AJ1284" s="43" t="str">
        <f ca="1"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 ca="1">_xll.BInterpol('Base IPCA'!$C$3:$C$14,'Base IPCA'!$E$3:$E$14,AH1285,"Cubic","Extrapolate=Linear","MultiX=Average","Skip=True","Sort=True")</f>
        <v>#N/A Invalid Parameter: Interpolation value</v>
      </c>
      <c r="AJ1285" s="43" t="str">
        <f ca="1"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 ca="1">_xll.BInterpol('Base IPCA'!$C$3:$C$14,'Base IPCA'!$E$3:$E$14,AH1286,"Cubic","Extrapolate=Linear","MultiX=Average","Skip=True","Sort=True")</f>
        <v>#N/A Invalid Parameter: Interpolation value</v>
      </c>
      <c r="AJ1286" s="43" t="str">
        <f ca="1"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 ca="1">_xll.BInterpol('Base IPCA'!$C$3:$C$14,'Base IPCA'!$E$3:$E$14,AH1287,"Cubic","Extrapolate=Linear","MultiX=Average","Skip=True","Sort=True")</f>
        <v>#N/A Invalid Parameter: Interpolation value</v>
      </c>
      <c r="AJ1287" s="43" t="str">
        <f ca="1"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 ca="1">_xll.BInterpol('Base IPCA'!$C$3:$C$14,'Base IPCA'!$E$3:$E$14,AH1288,"Cubic","Extrapolate=Linear","MultiX=Average","Skip=True","Sort=True")</f>
        <v>#N/A Invalid Parameter: Interpolation value</v>
      </c>
      <c r="AJ1288" s="43" t="str">
        <f ca="1"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 ca="1">_xll.BInterpol('Base IPCA'!$C$3:$C$14,'Base IPCA'!$E$3:$E$14,AH1289,"Cubic","Extrapolate=Linear","MultiX=Average","Skip=True","Sort=True")</f>
        <v>#N/A Invalid Parameter: Interpolation value</v>
      </c>
      <c r="AJ1289" s="43" t="str">
        <f ca="1"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 ca="1">_xll.BInterpol('Base IPCA'!$C$3:$C$14,'Base IPCA'!$E$3:$E$14,AH1290,"Cubic","Extrapolate=Linear","MultiX=Average","Skip=True","Sort=True")</f>
        <v>#N/A Invalid Parameter: Interpolation value</v>
      </c>
      <c r="AJ1290" s="43" t="str">
        <f ca="1"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 ca="1">_xll.BInterpol('Base IPCA'!$C$3:$C$14,'Base IPCA'!$E$3:$E$14,AH1291,"Cubic","Extrapolate=Linear","MultiX=Average","Skip=True","Sort=True")</f>
        <v>#N/A Invalid Parameter: Interpolation value</v>
      </c>
      <c r="AJ1291" s="43" t="str">
        <f ca="1"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 ca="1">_xll.BInterpol('Base IPCA'!$C$3:$C$14,'Base IPCA'!$E$3:$E$14,AH1292,"Cubic","Extrapolate=Linear","MultiX=Average","Skip=True","Sort=True")</f>
        <v>#N/A Invalid Parameter: Interpolation value</v>
      </c>
      <c r="AJ1292" s="43" t="str">
        <f ca="1"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 ca="1">_xll.BInterpol('Base IPCA'!$C$3:$C$14,'Base IPCA'!$E$3:$E$14,AH1293,"Cubic","Extrapolate=Linear","MultiX=Average","Skip=True","Sort=True")</f>
        <v>#N/A Invalid Parameter: Interpolation value</v>
      </c>
      <c r="AJ1293" s="43" t="str">
        <f ca="1"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 ca="1">_xll.BInterpol('Base IPCA'!$C$3:$C$14,'Base IPCA'!$E$3:$E$14,AH1294,"Cubic","Extrapolate=Linear","MultiX=Average","Skip=True","Sort=True")</f>
        <v>#N/A Invalid Parameter: Interpolation value</v>
      </c>
      <c r="AJ1294" s="43" t="str">
        <f ca="1"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 ca="1">_xll.BInterpol('Base IPCA'!$C$3:$C$14,'Base IPCA'!$E$3:$E$14,AH1295,"Cubic","Extrapolate=Linear","MultiX=Average","Skip=True","Sort=True")</f>
        <v>#N/A Invalid Parameter: Interpolation value</v>
      </c>
      <c r="AJ1295" s="43" t="str">
        <f ca="1"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 ca="1">_xll.BInterpol('Base IPCA'!$C$3:$C$14,'Base IPCA'!$E$3:$E$14,AH1296,"Cubic","Extrapolate=Linear","MultiX=Average","Skip=True","Sort=True")</f>
        <v>#N/A Invalid Parameter: Interpolation value</v>
      </c>
      <c r="AJ1296" s="43" t="str">
        <f ca="1"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 ca="1">_xll.BInterpol('Base IPCA'!$C$3:$C$14,'Base IPCA'!$E$3:$E$14,AH1297,"Cubic","Extrapolate=Linear","MultiX=Average","Skip=True","Sort=True")</f>
        <v>#N/A Invalid Parameter: Interpolation value</v>
      </c>
      <c r="AJ1297" s="43" t="str">
        <f ca="1"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 ca="1">_xll.BInterpol('Base IPCA'!$C$3:$C$14,'Base IPCA'!$E$3:$E$14,AH1298,"Cubic","Extrapolate=Linear","MultiX=Average","Skip=True","Sort=True")</f>
        <v>#N/A Invalid Parameter: Interpolation value</v>
      </c>
      <c r="AJ1298" s="43" t="str">
        <f ca="1"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 ca="1">_xll.BInterpol('Base IPCA'!$C$3:$C$14,'Base IPCA'!$E$3:$E$14,AH1299,"Cubic","Extrapolate=Linear","MultiX=Average","Skip=True","Sort=True")</f>
        <v>#N/A Invalid Parameter: Interpolation value</v>
      </c>
      <c r="AJ1299" s="43" t="str">
        <f ca="1"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 ca="1">_xll.BInterpol('Base IPCA'!$C$3:$C$14,'Base IPCA'!$E$3:$E$14,AH1300,"Cubic","Extrapolate=Linear","MultiX=Average","Skip=True","Sort=True")</f>
        <v>#N/A Invalid Parameter: Interpolation value</v>
      </c>
      <c r="AJ1300" s="43" t="str">
        <f ca="1"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 ca="1">_xll.BInterpol('Base IPCA'!$C$3:$C$14,'Base IPCA'!$E$3:$E$14,AH1301,"Cubic","Extrapolate=Linear","MultiX=Average","Skip=True","Sort=True")</f>
        <v>#N/A Invalid Parameter: Interpolation value</v>
      </c>
      <c r="AJ1301" s="43" t="str">
        <f ca="1"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 ca="1">_xll.BInterpol('Base IPCA'!$C$3:$C$14,'Base IPCA'!$E$3:$E$14,AH1302,"Cubic","Extrapolate=Linear","MultiX=Average","Skip=True","Sort=True")</f>
        <v>#N/A Invalid Parameter: Interpolation value</v>
      </c>
      <c r="AJ1302" s="43" t="str">
        <f ca="1"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 ca="1">_xll.BInterpol('Base IPCA'!$C$3:$C$14,'Base IPCA'!$E$3:$E$14,AH1303,"Cubic","Extrapolate=Linear","MultiX=Average","Skip=True","Sort=True")</f>
        <v>#N/A Invalid Parameter: Interpolation value</v>
      </c>
      <c r="AJ1303" s="43" t="str">
        <f ca="1"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 ca="1">_xll.BInterpol('Base IPCA'!$C$3:$C$14,'Base IPCA'!$E$3:$E$14,AH1304,"Cubic","Extrapolate=Linear","MultiX=Average","Skip=True","Sort=True")</f>
        <v>#N/A Invalid Parameter: Interpolation value</v>
      </c>
      <c r="AJ1304" s="43" t="str">
        <f ca="1"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 ca="1">_xll.BInterpol('Base IPCA'!$C$3:$C$14,'Base IPCA'!$E$3:$E$14,AH1305,"Cubic","Extrapolate=Linear","MultiX=Average","Skip=True","Sort=True")</f>
        <v>#N/A Invalid Parameter: Interpolation value</v>
      </c>
      <c r="AJ1305" s="43" t="str">
        <f ca="1"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 ca="1">_xll.BInterpol('Base IPCA'!$C$3:$C$14,'Base IPCA'!$E$3:$E$14,AH1306,"Cubic","Extrapolate=Linear","MultiX=Average","Skip=True","Sort=True")</f>
        <v>#N/A Invalid Parameter: Interpolation value</v>
      </c>
      <c r="AJ1306" s="43" t="str">
        <f ca="1"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 ca="1">_xll.BInterpol('Base IPCA'!$C$3:$C$14,'Base IPCA'!$E$3:$E$14,AH1307,"Cubic","Extrapolate=Linear","MultiX=Average","Skip=True","Sort=True")</f>
        <v>#N/A Invalid Parameter: Interpolation value</v>
      </c>
      <c r="AJ1307" s="43" t="str">
        <f ca="1"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 ca="1">_xll.BInterpol('Base IPCA'!$C$3:$C$14,'Base IPCA'!$E$3:$E$14,AH1308,"Cubic","Extrapolate=Linear","MultiX=Average","Skip=True","Sort=True")</f>
        <v>#N/A Invalid Parameter: Interpolation value</v>
      </c>
      <c r="AJ1308" s="43" t="str">
        <f ca="1"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 ca="1">_xll.BInterpol('Base IPCA'!$C$3:$C$14,'Base IPCA'!$E$3:$E$14,AH1309,"Cubic","Extrapolate=Linear","MultiX=Average","Skip=True","Sort=True")</f>
        <v>#N/A Invalid Parameter: Interpolation value</v>
      </c>
      <c r="AJ1309" s="43" t="str">
        <f ca="1"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 ca="1">_xll.BInterpol('Base IPCA'!$C$3:$C$14,'Base IPCA'!$E$3:$E$14,AH1310,"Cubic","Extrapolate=Linear","MultiX=Average","Skip=True","Sort=True")</f>
        <v>#N/A Invalid Parameter: Interpolation value</v>
      </c>
      <c r="AJ1310" s="43" t="str">
        <f ca="1"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 ca="1">_xll.BInterpol('Base IPCA'!$C$3:$C$14,'Base IPCA'!$E$3:$E$14,AH1311,"Cubic","Extrapolate=Linear","MultiX=Average","Skip=True","Sort=True")</f>
        <v>#N/A Invalid Parameter: Interpolation value</v>
      </c>
      <c r="AJ1311" s="43" t="str">
        <f ca="1"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 ca="1">_xll.BInterpol('Base IPCA'!$C$3:$C$14,'Base IPCA'!$E$3:$E$14,AH1312,"Cubic","Extrapolate=Linear","MultiX=Average","Skip=True","Sort=True")</f>
        <v>#N/A Invalid Parameter: Interpolation value</v>
      </c>
      <c r="AJ1312" s="43" t="str">
        <f ca="1"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 ca="1">_xll.BInterpol('Base IPCA'!$C$3:$C$14,'Base IPCA'!$E$3:$E$14,AH1313,"Cubic","Extrapolate=Linear","MultiX=Average","Skip=True","Sort=True")</f>
        <v>#N/A Invalid Parameter: Interpolation value</v>
      </c>
      <c r="AJ1313" s="43" t="str">
        <f ca="1"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 ca="1">_xll.BInterpol('Base IPCA'!$C$3:$C$14,'Base IPCA'!$E$3:$E$14,AH1314,"Cubic","Extrapolate=Linear","MultiX=Average","Skip=True","Sort=True")</f>
        <v>#N/A Invalid Parameter: Interpolation value</v>
      </c>
      <c r="AJ1314" s="43" t="str">
        <f ca="1"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 ca="1">_xll.BInterpol('Base IPCA'!$C$3:$C$14,'Base IPCA'!$E$3:$E$14,AH1315,"Cubic","Extrapolate=Linear","MultiX=Average","Skip=True","Sort=True")</f>
        <v>#N/A Invalid Parameter: Interpolation value</v>
      </c>
      <c r="AJ1315" s="43" t="str">
        <f ca="1"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 ca="1">_xll.BInterpol('Base IPCA'!$C$3:$C$14,'Base IPCA'!$E$3:$E$14,AH1316,"Cubic","Extrapolate=Linear","MultiX=Average","Skip=True","Sort=True")</f>
        <v>#N/A Invalid Parameter: Interpolation value</v>
      </c>
      <c r="AJ1316" s="43" t="str">
        <f ca="1"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 ca="1">_xll.BInterpol('Base IPCA'!$C$3:$C$14,'Base IPCA'!$E$3:$E$14,AH1317,"Cubic","Extrapolate=Linear","MultiX=Average","Skip=True","Sort=True")</f>
        <v>#N/A Invalid Parameter: Interpolation value</v>
      </c>
      <c r="AJ1317" s="43" t="str">
        <f ca="1"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 ca="1">_xll.BInterpol('Base IPCA'!$C$3:$C$14,'Base IPCA'!$E$3:$E$14,AH1318,"Cubic","Extrapolate=Linear","MultiX=Average","Skip=True","Sort=True")</f>
        <v>#N/A Invalid Parameter: Interpolation value</v>
      </c>
      <c r="AJ1318" s="43" t="str">
        <f ca="1"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 ca="1">_xll.BInterpol('Base IPCA'!$C$3:$C$14,'Base IPCA'!$E$3:$E$14,AH1319,"Cubic","Extrapolate=Linear","MultiX=Average","Skip=True","Sort=True")</f>
        <v>#N/A Invalid Parameter: Interpolation value</v>
      </c>
      <c r="AJ1319" s="43" t="str">
        <f ca="1"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 ca="1">_xll.BInterpol('Base IPCA'!$C$3:$C$14,'Base IPCA'!$E$3:$E$14,AH1320,"Cubic","Extrapolate=Linear","MultiX=Average","Skip=True","Sort=True")</f>
        <v>#N/A Invalid Parameter: Interpolation value</v>
      </c>
      <c r="AJ1320" s="43" t="str">
        <f ca="1"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 ca="1">_xll.BInterpol('Base IPCA'!$C$3:$C$14,'Base IPCA'!$E$3:$E$14,AH1321,"Cubic","Extrapolate=Linear","MultiX=Average","Skip=True","Sort=True")</f>
        <v>#N/A Invalid Parameter: Interpolation value</v>
      </c>
      <c r="AJ1321" s="43" t="str">
        <f ca="1"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 ca="1">_xll.BInterpol('Base IPCA'!$C$3:$C$14,'Base IPCA'!$E$3:$E$14,AH1322,"Cubic","Extrapolate=Linear","MultiX=Average","Skip=True","Sort=True")</f>
        <v>#N/A Invalid Parameter: Interpolation value</v>
      </c>
      <c r="AJ1322" s="43" t="str">
        <f ca="1"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 ca="1">_xll.BInterpol('Base IPCA'!$C$3:$C$14,'Base IPCA'!$E$3:$E$14,AH1323,"Cubic","Extrapolate=Linear","MultiX=Average","Skip=True","Sort=True")</f>
        <v>#N/A Invalid Parameter: Interpolation value</v>
      </c>
      <c r="AJ1323" s="43" t="str">
        <f ca="1"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 ca="1">_xll.BInterpol('Base IPCA'!$C$3:$C$14,'Base IPCA'!$E$3:$E$14,AH1324,"Cubic","Extrapolate=Linear","MultiX=Average","Skip=True","Sort=True")</f>
        <v>#N/A Invalid Parameter: Interpolation value</v>
      </c>
      <c r="AJ1324" s="43" t="str">
        <f ca="1"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 ca="1">_xll.BInterpol('Base IPCA'!$C$3:$C$14,'Base IPCA'!$E$3:$E$14,AH1325,"Cubic","Extrapolate=Linear","MultiX=Average","Skip=True","Sort=True")</f>
        <v>#N/A Invalid Parameter: Interpolation value</v>
      </c>
      <c r="AJ1325" s="43" t="str">
        <f ca="1"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 ca="1">_xll.BInterpol('Base IPCA'!$C$3:$C$14,'Base IPCA'!$E$3:$E$14,AH1326,"Cubic","Extrapolate=Linear","MultiX=Average","Skip=True","Sort=True")</f>
        <v>#N/A Invalid Parameter: Interpolation value</v>
      </c>
      <c r="AJ1326" s="43" t="str">
        <f ca="1"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 ca="1">_xll.BInterpol('Base IPCA'!$C$3:$C$14,'Base IPCA'!$E$3:$E$14,AH1327,"Cubic","Extrapolate=Linear","MultiX=Average","Skip=True","Sort=True")</f>
        <v>#N/A Invalid Parameter: Interpolation value</v>
      </c>
      <c r="AJ1327" s="43" t="str">
        <f ca="1"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 ca="1">_xll.BInterpol('Base IPCA'!$C$3:$C$14,'Base IPCA'!$E$3:$E$14,AH1328,"Cubic","Extrapolate=Linear","MultiX=Average","Skip=True","Sort=True")</f>
        <v>#N/A Invalid Parameter: Interpolation value</v>
      </c>
      <c r="AJ1328" s="43" t="str">
        <f ca="1"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 ca="1">_xll.BInterpol('Base IPCA'!$C$3:$C$14,'Base IPCA'!$E$3:$E$14,AH1329,"Cubic","Extrapolate=Linear","MultiX=Average","Skip=True","Sort=True")</f>
        <v>#N/A Invalid Parameter: Interpolation value</v>
      </c>
      <c r="AJ1329" s="43" t="str">
        <f ca="1"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 ca="1">_xll.BInterpol('Base IPCA'!$C$3:$C$14,'Base IPCA'!$E$3:$E$14,AH1330,"Cubic","Extrapolate=Linear","MultiX=Average","Skip=True","Sort=True")</f>
        <v>#N/A Invalid Parameter: Interpolation value</v>
      </c>
      <c r="AJ1330" s="43" t="str">
        <f ca="1"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 ca="1">_xll.BInterpol('Base IPCA'!$C$3:$C$14,'Base IPCA'!$E$3:$E$14,AH1331,"Cubic","Extrapolate=Linear","MultiX=Average","Skip=True","Sort=True")</f>
        <v>#N/A Invalid Parameter: Interpolation value</v>
      </c>
      <c r="AJ1331" s="43" t="str">
        <f ca="1"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 ca="1">_xll.BInterpol('Base IPCA'!$C$3:$C$14,'Base IPCA'!$E$3:$E$14,AH1332,"Cubic","Extrapolate=Linear","MultiX=Average","Skip=True","Sort=True")</f>
        <v>#N/A Invalid Parameter: Interpolation value</v>
      </c>
      <c r="AJ1332" s="43" t="str">
        <f ca="1"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 ca="1">_xll.BInterpol('Base IPCA'!$C$3:$C$14,'Base IPCA'!$E$3:$E$14,AH1333,"Cubic","Extrapolate=Linear","MultiX=Average","Skip=True","Sort=True")</f>
        <v>#N/A Invalid Parameter: Interpolation value</v>
      </c>
      <c r="AJ1333" s="43" t="str">
        <f ca="1"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 ca="1">_xll.BInterpol('Base IPCA'!$C$3:$C$14,'Base IPCA'!$E$3:$E$14,AH1334,"Cubic","Extrapolate=Linear","MultiX=Average","Skip=True","Sort=True")</f>
        <v>#N/A Invalid Parameter: Interpolation value</v>
      </c>
      <c r="AJ1334" s="43" t="str">
        <f ca="1"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 ca="1">_xll.BInterpol('Base IPCA'!$C$3:$C$14,'Base IPCA'!$E$3:$E$14,AH1335,"Cubic","Extrapolate=Linear","MultiX=Average","Skip=True","Sort=True")</f>
        <v>#N/A Invalid Parameter: Interpolation value</v>
      </c>
      <c r="AJ1335" s="43" t="str">
        <f ca="1"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 ca="1">_xll.BInterpol('Base IPCA'!$C$3:$C$14,'Base IPCA'!$E$3:$E$14,AH1336,"Cubic","Extrapolate=Linear","MultiX=Average","Skip=True","Sort=True")</f>
        <v>#N/A Invalid Parameter: Interpolation value</v>
      </c>
      <c r="AJ1336" s="43" t="str">
        <f ca="1"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 ca="1">_xll.BInterpol('Base IPCA'!$C$3:$C$14,'Base IPCA'!$E$3:$E$14,AH1337,"Cubic","Extrapolate=Linear","MultiX=Average","Skip=True","Sort=True")</f>
        <v>#N/A Invalid Parameter: Interpolation value</v>
      </c>
      <c r="AJ1337" s="43" t="str">
        <f ca="1"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 ca="1">_xll.BInterpol('Base IPCA'!$C$3:$C$14,'Base IPCA'!$E$3:$E$14,AH1338,"Cubic","Extrapolate=Linear","MultiX=Average","Skip=True","Sort=True")</f>
        <v>#N/A Invalid Parameter: Interpolation value</v>
      </c>
      <c r="AJ1338" s="43" t="str">
        <f ca="1"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 ca="1">_xll.BInterpol('Base IPCA'!$C$3:$C$14,'Base IPCA'!$E$3:$E$14,AH1339,"Cubic","Extrapolate=Linear","MultiX=Average","Skip=True","Sort=True")</f>
        <v>#N/A Invalid Parameter: Interpolation value</v>
      </c>
      <c r="AJ1339" s="43" t="str">
        <f ca="1"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 ca="1">_xll.BInterpol('Base IPCA'!$C$3:$C$14,'Base IPCA'!$E$3:$E$14,AH1340,"Cubic","Extrapolate=Linear","MultiX=Average","Skip=True","Sort=True")</f>
        <v>#N/A Invalid Parameter: Interpolation value</v>
      </c>
      <c r="AJ1340" s="43" t="str">
        <f ca="1"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 ca="1">_xll.BInterpol('Base IPCA'!$C$3:$C$14,'Base IPCA'!$E$3:$E$14,AH1341,"Cubic","Extrapolate=Linear","MultiX=Average","Skip=True","Sort=True")</f>
        <v>#N/A Invalid Parameter: Interpolation value</v>
      </c>
      <c r="AJ1341" s="43" t="str">
        <f ca="1"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 ca="1">_xll.BInterpol('Base IPCA'!$C$3:$C$14,'Base IPCA'!$E$3:$E$14,AH1342,"Cubic","Extrapolate=Linear","MultiX=Average","Skip=True","Sort=True")</f>
        <v>#N/A Invalid Parameter: Interpolation value</v>
      </c>
      <c r="AJ1342" s="43" t="str">
        <f ca="1"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 ca="1">_xll.BInterpol('Base IPCA'!$C$3:$C$14,'Base IPCA'!$E$3:$E$14,AH1343,"Cubic","Extrapolate=Linear","MultiX=Average","Skip=True","Sort=True")</f>
        <v>#N/A Invalid Parameter: Interpolation value</v>
      </c>
      <c r="AJ1343" s="43" t="str">
        <f ca="1"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 ca="1">_xll.BInterpol('Base IPCA'!$C$3:$C$14,'Base IPCA'!$E$3:$E$14,AH1344,"Cubic","Extrapolate=Linear","MultiX=Average","Skip=True","Sort=True")</f>
        <v>#N/A Invalid Parameter: Interpolation value</v>
      </c>
      <c r="AJ1344" s="43" t="str">
        <f ca="1"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 ca="1">_xll.BInterpol('Base IPCA'!$C$3:$C$14,'Base IPCA'!$E$3:$E$14,AH1345,"Cubic","Extrapolate=Linear","MultiX=Average","Skip=True","Sort=True")</f>
        <v>#N/A Invalid Parameter: Interpolation value</v>
      </c>
      <c r="AJ1345" s="43" t="str">
        <f ca="1"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 ca="1">_xll.BInterpol('Base IPCA'!$C$3:$C$14,'Base IPCA'!$E$3:$E$14,AH1346,"Cubic","Extrapolate=Linear","MultiX=Average","Skip=True","Sort=True")</f>
        <v>#N/A Invalid Parameter: Interpolation value</v>
      </c>
      <c r="AJ1346" s="43" t="str">
        <f ca="1"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 ca="1">_xll.BInterpol('Base IPCA'!$C$3:$C$14,'Base IPCA'!$E$3:$E$14,AH1347,"Cubic","Extrapolate=Linear","MultiX=Average","Skip=True","Sort=True")</f>
        <v>#N/A Invalid Parameter: Interpolation value</v>
      </c>
      <c r="AJ1347" s="43" t="str">
        <f ca="1"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 ca="1">_xll.BInterpol('Base IPCA'!$C$3:$C$14,'Base IPCA'!$E$3:$E$14,AH1348,"Cubic","Extrapolate=Linear","MultiX=Average","Skip=True","Sort=True")</f>
        <v>#N/A Invalid Parameter: Interpolation value</v>
      </c>
      <c r="AJ1348" s="43" t="str">
        <f ca="1"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 ca="1">_xll.BInterpol('Base IPCA'!$C$3:$C$14,'Base IPCA'!$E$3:$E$14,AH1349,"Cubic","Extrapolate=Linear","MultiX=Average","Skip=True","Sort=True")</f>
        <v>#N/A Invalid Parameter: Interpolation value</v>
      </c>
      <c r="AJ1349" s="43" t="str">
        <f ca="1"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 ca="1">_xll.BInterpol('Base IPCA'!$C$3:$C$14,'Base IPCA'!$E$3:$E$14,AH1350,"Cubic","Extrapolate=Linear","MultiX=Average","Skip=True","Sort=True")</f>
        <v>#N/A Invalid Parameter: Interpolation value</v>
      </c>
      <c r="AJ1350" s="43" t="str">
        <f ca="1"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 ca="1">_xll.BInterpol('Base IPCA'!$C$3:$C$14,'Base IPCA'!$E$3:$E$14,AH1351,"Cubic","Extrapolate=Linear","MultiX=Average","Skip=True","Sort=True")</f>
        <v>#N/A Invalid Parameter: Interpolation value</v>
      </c>
      <c r="AJ1351" s="43" t="str">
        <f ca="1"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 ca="1">_xll.BInterpol('Base IPCA'!$C$3:$C$14,'Base IPCA'!$E$3:$E$14,AH1352,"Cubic","Extrapolate=Linear","MultiX=Average","Skip=True","Sort=True")</f>
        <v>#N/A Invalid Parameter: Interpolation value</v>
      </c>
      <c r="AJ1352" s="43" t="str">
        <f ca="1"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 ca="1">_xll.BInterpol('Base IPCA'!$C$3:$C$14,'Base IPCA'!$E$3:$E$14,AH1353,"Cubic","Extrapolate=Linear","MultiX=Average","Skip=True","Sort=True")</f>
        <v>#N/A Invalid Parameter: Interpolation value</v>
      </c>
      <c r="AJ1353" s="43" t="str">
        <f ca="1"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 ca="1">_xll.BInterpol('Base IPCA'!$C$3:$C$14,'Base IPCA'!$E$3:$E$14,AH1354,"Cubic","Extrapolate=Linear","MultiX=Average","Skip=True","Sort=True")</f>
        <v>#N/A Invalid Parameter: Interpolation value</v>
      </c>
      <c r="AJ1354" s="43" t="str">
        <f ca="1"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 ca="1">_xll.BInterpol('Base IPCA'!$C$3:$C$14,'Base IPCA'!$E$3:$E$14,AH1355,"Cubic","Extrapolate=Linear","MultiX=Average","Skip=True","Sort=True")</f>
        <v>#N/A Invalid Parameter: Interpolation value</v>
      </c>
      <c r="AJ1355" s="43" t="str">
        <f ca="1"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 ca="1">_xll.BInterpol('Base IPCA'!$C$3:$C$14,'Base IPCA'!$E$3:$E$14,AH1356,"Cubic","Extrapolate=Linear","MultiX=Average","Skip=True","Sort=True")</f>
        <v>#N/A Invalid Parameter: Interpolation value</v>
      </c>
      <c r="AJ1356" s="43" t="str">
        <f ca="1"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 ca="1">_xll.BInterpol('Base IPCA'!$C$3:$C$14,'Base IPCA'!$E$3:$E$14,AH1357,"Cubic","Extrapolate=Linear","MultiX=Average","Skip=True","Sort=True")</f>
        <v>#N/A Invalid Parameter: Interpolation value</v>
      </c>
      <c r="AJ1357" s="43" t="str">
        <f ca="1"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 ca="1">_xll.BInterpol('Base IPCA'!$C$3:$C$14,'Base IPCA'!$E$3:$E$14,AH1358,"Cubic","Extrapolate=Linear","MultiX=Average","Skip=True","Sort=True")</f>
        <v>#N/A Invalid Parameter: Interpolation value</v>
      </c>
      <c r="AJ1358" s="43" t="str">
        <f ca="1"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 ca="1">_xll.BInterpol('Base IPCA'!$C$3:$C$14,'Base IPCA'!$E$3:$E$14,AH1359,"Cubic","Extrapolate=Linear","MultiX=Average","Skip=True","Sort=True")</f>
        <v>#N/A Invalid Parameter: Interpolation value</v>
      </c>
      <c r="AJ1359" s="43" t="str">
        <f ca="1"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 ca="1">_xll.BInterpol('Base IPCA'!$C$3:$C$14,'Base IPCA'!$E$3:$E$14,AH1360,"Cubic","Extrapolate=Linear","MultiX=Average","Skip=True","Sort=True")</f>
        <v>#N/A Invalid Parameter: Interpolation value</v>
      </c>
      <c r="AJ1360" s="43" t="str">
        <f ca="1"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 ca="1">_xll.BInterpol('Base IPCA'!$C$3:$C$14,'Base IPCA'!$E$3:$E$14,AH1361,"Cubic","Extrapolate=Linear","MultiX=Average","Skip=True","Sort=True")</f>
        <v>#N/A Invalid Parameter: Interpolation value</v>
      </c>
      <c r="AJ1361" s="43" t="str">
        <f ca="1"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 ca="1">_xll.BInterpol('Base IPCA'!$C$3:$C$14,'Base IPCA'!$E$3:$E$14,AH1362,"Cubic","Extrapolate=Linear","MultiX=Average","Skip=True","Sort=True")</f>
        <v>#N/A Invalid Parameter: Interpolation value</v>
      </c>
      <c r="AJ1362" s="43" t="str">
        <f ca="1"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 ca="1">_xll.BInterpol('Base IPCA'!$C$3:$C$14,'Base IPCA'!$E$3:$E$14,AH1363,"Cubic","Extrapolate=Linear","MultiX=Average","Skip=True","Sort=True")</f>
        <v>#N/A Invalid Parameter: Interpolation value</v>
      </c>
      <c r="AJ1363" s="43" t="str">
        <f ca="1"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 ca="1">_xll.BInterpol('Base IPCA'!$C$3:$C$14,'Base IPCA'!$E$3:$E$14,AH1364,"Cubic","Extrapolate=Linear","MultiX=Average","Skip=True","Sort=True")</f>
        <v>#N/A Invalid Parameter: Interpolation value</v>
      </c>
      <c r="AJ1364" s="43" t="str">
        <f ca="1"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 ca="1">_xll.BInterpol('Base IPCA'!$C$3:$C$14,'Base IPCA'!$E$3:$E$14,AH1365,"Cubic","Extrapolate=Linear","MultiX=Average","Skip=True","Sort=True")</f>
        <v>#N/A Invalid Parameter: Interpolation value</v>
      </c>
      <c r="AJ1365" s="43" t="str">
        <f ca="1"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 ca="1">_xll.BInterpol('Base IPCA'!$C$3:$C$14,'Base IPCA'!$E$3:$E$14,AH1366,"Cubic","Extrapolate=Linear","MultiX=Average","Skip=True","Sort=True")</f>
        <v>#N/A Invalid Parameter: Interpolation value</v>
      </c>
      <c r="AJ1366" s="43" t="str">
        <f ca="1"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 ca="1">_xll.BInterpol('Base IPCA'!$C$3:$C$14,'Base IPCA'!$E$3:$E$14,AH1367,"Cubic","Extrapolate=Linear","MultiX=Average","Skip=True","Sort=True")</f>
        <v>#N/A Invalid Parameter: Interpolation value</v>
      </c>
      <c r="AJ1367" s="43" t="str">
        <f ca="1"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 ca="1">_xll.BInterpol('Base IPCA'!$C$3:$C$14,'Base IPCA'!$E$3:$E$14,AH1368,"Cubic","Extrapolate=Linear","MultiX=Average","Skip=True","Sort=True")</f>
        <v>#N/A Invalid Parameter: Interpolation value</v>
      </c>
      <c r="AJ1368" s="43" t="str">
        <f ca="1"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 ca="1">_xll.BInterpol('Base IPCA'!$C$3:$C$14,'Base IPCA'!$E$3:$E$14,AH1369,"Cubic","Extrapolate=Linear","MultiX=Average","Skip=True","Sort=True")</f>
        <v>#N/A Invalid Parameter: Interpolation value</v>
      </c>
      <c r="AJ1369" s="43" t="str">
        <f ca="1"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 ca="1">_xll.BInterpol('Base IPCA'!$C$3:$C$14,'Base IPCA'!$E$3:$E$14,AH1370,"Cubic","Extrapolate=Linear","MultiX=Average","Skip=True","Sort=True")</f>
        <v>#N/A Invalid Parameter: Interpolation value</v>
      </c>
      <c r="AJ1370" s="43" t="str">
        <f ca="1"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 ca="1">_xll.BInterpol('Base IPCA'!$C$3:$C$14,'Base IPCA'!$E$3:$E$14,AH1371,"Cubic","Extrapolate=Linear","MultiX=Average","Skip=True","Sort=True")</f>
        <v>#N/A Invalid Parameter: Interpolation value</v>
      </c>
      <c r="AJ1371" s="43" t="str">
        <f ca="1"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 ca="1">_xll.BInterpol('Base IPCA'!$C$3:$C$14,'Base IPCA'!$E$3:$E$14,AH1372,"Cubic","Extrapolate=Linear","MultiX=Average","Skip=True","Sort=True")</f>
        <v>#N/A Invalid Parameter: Interpolation value</v>
      </c>
      <c r="AJ1372" s="43" t="str">
        <f ca="1"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 ca="1">_xll.BInterpol('Base IPCA'!$C$3:$C$14,'Base IPCA'!$E$3:$E$14,AH1373,"Cubic","Extrapolate=Linear","MultiX=Average","Skip=True","Sort=True")</f>
        <v>#N/A Invalid Parameter: Interpolation value</v>
      </c>
      <c r="AJ1373" s="43" t="str">
        <f ca="1"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 ca="1">_xll.BInterpol('Base IPCA'!$C$3:$C$14,'Base IPCA'!$E$3:$E$14,AH1374,"Cubic","Extrapolate=Linear","MultiX=Average","Skip=True","Sort=True")</f>
        <v>#N/A Invalid Parameter: Interpolation value</v>
      </c>
      <c r="AJ1374" s="43" t="str">
        <f ca="1"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 ca="1">_xll.BInterpol('Base IPCA'!$C$3:$C$14,'Base IPCA'!$E$3:$E$14,AH1375,"Cubic","Extrapolate=Linear","MultiX=Average","Skip=True","Sort=True")</f>
        <v>#N/A Invalid Parameter: Interpolation value</v>
      </c>
      <c r="AJ1375" s="43" t="str">
        <f ca="1"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 ca="1">_xll.BInterpol('Base IPCA'!$C$3:$C$14,'Base IPCA'!$E$3:$E$14,AH1376,"Cubic","Extrapolate=Linear","MultiX=Average","Skip=True","Sort=True")</f>
        <v>#N/A Invalid Parameter: Interpolation value</v>
      </c>
      <c r="AJ1376" s="43" t="str">
        <f ca="1"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 ca="1">_xll.BInterpol('Base IPCA'!$C$3:$C$14,'Base IPCA'!$E$3:$E$14,AH1377,"Cubic","Extrapolate=Linear","MultiX=Average","Skip=True","Sort=True")</f>
        <v>#N/A Invalid Parameter: Interpolation value</v>
      </c>
      <c r="AJ1377" s="43" t="str">
        <f ca="1"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 ca="1">_xll.BInterpol('Base IPCA'!$C$3:$C$14,'Base IPCA'!$E$3:$E$14,AH1378,"Cubic","Extrapolate=Linear","MultiX=Average","Skip=True","Sort=True")</f>
        <v>#N/A Invalid Parameter: Interpolation value</v>
      </c>
      <c r="AJ1378" s="43" t="str">
        <f ca="1"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 ca="1">_xll.BInterpol('Base IPCA'!$C$3:$C$14,'Base IPCA'!$E$3:$E$14,AH1379,"Cubic","Extrapolate=Linear","MultiX=Average","Skip=True","Sort=True")</f>
        <v>#N/A Invalid Parameter: Interpolation value</v>
      </c>
      <c r="AJ1379" s="43" t="str">
        <f ca="1"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 ca="1">_xll.BInterpol('Base IPCA'!$C$3:$C$14,'Base IPCA'!$E$3:$E$14,AH1380,"Cubic","Extrapolate=Linear","MultiX=Average","Skip=True","Sort=True")</f>
        <v>#N/A Invalid Parameter: Interpolation value</v>
      </c>
      <c r="AJ1380" s="43" t="str">
        <f ca="1"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 ca="1">_xll.BInterpol('Base IPCA'!$C$3:$C$14,'Base IPCA'!$E$3:$E$14,AH1381,"Cubic","Extrapolate=Linear","MultiX=Average","Skip=True","Sort=True")</f>
        <v>#N/A Invalid Parameter: Interpolation value</v>
      </c>
      <c r="AJ1381" s="43" t="str">
        <f ca="1"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 ca="1">_xll.BInterpol('Base IPCA'!$C$3:$C$14,'Base IPCA'!$E$3:$E$14,AH1382,"Cubic","Extrapolate=Linear","MultiX=Average","Skip=True","Sort=True")</f>
        <v>#N/A Invalid Parameter: Interpolation value</v>
      </c>
      <c r="AJ1382" s="43" t="str">
        <f ca="1"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 ca="1">_xll.BInterpol('Base IPCA'!$C$3:$C$14,'Base IPCA'!$E$3:$E$14,AH1383,"Cubic","Extrapolate=Linear","MultiX=Average","Skip=True","Sort=True")</f>
        <v>#N/A Invalid Parameter: Interpolation value</v>
      </c>
      <c r="AJ1383" s="43" t="str">
        <f ca="1"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 ca="1">_xll.BInterpol('Base IPCA'!$C$3:$C$14,'Base IPCA'!$E$3:$E$14,AH1384,"Cubic","Extrapolate=Linear","MultiX=Average","Skip=True","Sort=True")</f>
        <v>#N/A Invalid Parameter: Interpolation value</v>
      </c>
      <c r="AJ1384" s="43" t="str">
        <f ca="1"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 ca="1">_xll.BInterpol('Base IPCA'!$C$3:$C$14,'Base IPCA'!$E$3:$E$14,AH1385,"Cubic","Extrapolate=Linear","MultiX=Average","Skip=True","Sort=True")</f>
        <v>#N/A Invalid Parameter: Interpolation value</v>
      </c>
      <c r="AJ1385" s="43" t="str">
        <f ca="1"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 ca="1">_xll.BInterpol('Base IPCA'!$C$3:$C$14,'Base IPCA'!$E$3:$E$14,AH1386,"Cubic","Extrapolate=Linear","MultiX=Average","Skip=True","Sort=True")</f>
        <v>#N/A Invalid Parameter: Interpolation value</v>
      </c>
      <c r="AJ1386" s="43" t="str">
        <f ca="1"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 ca="1">_xll.BInterpol('Base IPCA'!$C$3:$C$14,'Base IPCA'!$E$3:$E$14,AH1387,"Cubic","Extrapolate=Linear","MultiX=Average","Skip=True","Sort=True")</f>
        <v>#N/A Invalid Parameter: Interpolation value</v>
      </c>
      <c r="AJ1387" s="43" t="str">
        <f ca="1"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 ca="1">_xll.BInterpol('Base IPCA'!$C$3:$C$14,'Base IPCA'!$E$3:$E$14,AH1388,"Cubic","Extrapolate=Linear","MultiX=Average","Skip=True","Sort=True")</f>
        <v>#N/A Invalid Parameter: Interpolation value</v>
      </c>
      <c r="AJ1388" s="43" t="str">
        <f ca="1"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 ca="1">_xll.BInterpol('Base IPCA'!$C$3:$C$14,'Base IPCA'!$E$3:$E$14,AH1389,"Cubic","Extrapolate=Linear","MultiX=Average","Skip=True","Sort=True")</f>
        <v>#N/A Invalid Parameter: Interpolation value</v>
      </c>
      <c r="AJ1389" s="43" t="str">
        <f ca="1"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 ca="1">_xll.BInterpol('Base IPCA'!$C$3:$C$14,'Base IPCA'!$E$3:$E$14,AH1390,"Cubic","Extrapolate=Linear","MultiX=Average","Skip=True","Sort=True")</f>
        <v>#N/A Invalid Parameter: Interpolation value</v>
      </c>
      <c r="AJ1390" s="43" t="str">
        <f ca="1"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 ca="1">_xll.BInterpol('Base IPCA'!$C$3:$C$14,'Base IPCA'!$E$3:$E$14,AH1391,"Cubic","Extrapolate=Linear","MultiX=Average","Skip=True","Sort=True")</f>
        <v>#N/A Invalid Parameter: Interpolation value</v>
      </c>
      <c r="AJ1391" s="43" t="str">
        <f ca="1"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 ca="1">_xll.BInterpol('Base IPCA'!$C$3:$C$14,'Base IPCA'!$E$3:$E$14,AH1392,"Cubic","Extrapolate=Linear","MultiX=Average","Skip=True","Sort=True")</f>
        <v>#N/A Invalid Parameter: Interpolation value</v>
      </c>
      <c r="AJ1392" s="43" t="str">
        <f ca="1"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 ca="1">_xll.BInterpol('Base IPCA'!$C$3:$C$14,'Base IPCA'!$E$3:$E$14,AH1393,"Cubic","Extrapolate=Linear","MultiX=Average","Skip=True","Sort=True")</f>
        <v>#N/A Invalid Parameter: Interpolation value</v>
      </c>
      <c r="AJ1393" s="43" t="str">
        <f ca="1"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 ca="1">_xll.BInterpol('Base IPCA'!$C$3:$C$14,'Base IPCA'!$E$3:$E$14,AH1394,"Cubic","Extrapolate=Linear","MultiX=Average","Skip=True","Sort=True")</f>
        <v>#N/A Invalid Parameter: Interpolation value</v>
      </c>
      <c r="AJ1394" s="43" t="str">
        <f ca="1"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 ca="1">_xll.BInterpol('Base IPCA'!$C$3:$C$14,'Base IPCA'!$E$3:$E$14,AH1395,"Cubic","Extrapolate=Linear","MultiX=Average","Skip=True","Sort=True")</f>
        <v>#N/A Invalid Parameter: Interpolation value</v>
      </c>
      <c r="AJ1395" s="43" t="str">
        <f ca="1"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 ca="1">_xll.BInterpol('Base IPCA'!$C$3:$C$14,'Base IPCA'!$E$3:$E$14,AH1396,"Cubic","Extrapolate=Linear","MultiX=Average","Skip=True","Sort=True")</f>
        <v>#N/A Invalid Parameter: Interpolation value</v>
      </c>
      <c r="AJ1396" s="43" t="str">
        <f ca="1"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 ca="1">_xll.BInterpol('Base IPCA'!$C$3:$C$14,'Base IPCA'!$E$3:$E$14,AH1397,"Cubic","Extrapolate=Linear","MultiX=Average","Skip=True","Sort=True")</f>
        <v>#N/A Invalid Parameter: Interpolation value</v>
      </c>
      <c r="AJ1397" s="43" t="str">
        <f ca="1"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 ca="1">_xll.BInterpol('Base IPCA'!$C$3:$C$14,'Base IPCA'!$E$3:$E$14,AH1398,"Cubic","Extrapolate=Linear","MultiX=Average","Skip=True","Sort=True")</f>
        <v>#N/A Invalid Parameter: Interpolation value</v>
      </c>
      <c r="AJ1398" s="43" t="str">
        <f ca="1"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 ca="1">_xll.BInterpol('Base IPCA'!$C$3:$C$14,'Base IPCA'!$E$3:$E$14,AH1399,"Cubic","Extrapolate=Linear","MultiX=Average","Skip=True","Sort=True")</f>
        <v>#N/A Invalid Parameter: Interpolation value</v>
      </c>
      <c r="AJ1399" s="43" t="str">
        <f ca="1"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 ca="1">_xll.BInterpol('Base IPCA'!$C$3:$C$14,'Base IPCA'!$E$3:$E$14,AH1400,"Cubic","Extrapolate=Linear","MultiX=Average","Skip=True","Sort=True")</f>
        <v>#N/A Invalid Parameter: Interpolation value</v>
      </c>
      <c r="AJ1400" s="43" t="str">
        <f ca="1"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 ca="1">_xll.BInterpol('Base IPCA'!$C$3:$C$14,'Base IPCA'!$E$3:$E$14,AH1401,"Cubic","Extrapolate=Linear","MultiX=Average","Skip=True","Sort=True")</f>
        <v>#N/A Invalid Parameter: Interpolation value</v>
      </c>
      <c r="AJ1401" s="43" t="str">
        <f ca="1"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 ca="1">_xll.BInterpol('Base IPCA'!$C$3:$C$14,'Base IPCA'!$E$3:$E$14,AH1402,"Cubic","Extrapolate=Linear","MultiX=Average","Skip=True","Sort=True")</f>
        <v>#N/A Invalid Parameter: Interpolation value</v>
      </c>
      <c r="AJ1402" s="43" t="str">
        <f ca="1"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 ca="1">_xll.BInterpol('Base IPCA'!$C$3:$C$14,'Base IPCA'!$E$3:$E$14,AH1403,"Cubic","Extrapolate=Linear","MultiX=Average","Skip=True","Sort=True")</f>
        <v>#N/A Invalid Parameter: Interpolation value</v>
      </c>
      <c r="AJ1403" s="43" t="str">
        <f ca="1"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 ca="1">_xll.BInterpol('Base IPCA'!$C$3:$C$14,'Base IPCA'!$E$3:$E$14,AH1404,"Cubic","Extrapolate=Linear","MultiX=Average","Skip=True","Sort=True")</f>
        <v>#N/A Invalid Parameter: Interpolation value</v>
      </c>
      <c r="AJ1404" s="43" t="str">
        <f ca="1"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 ca="1">_xll.BInterpol('Base IPCA'!$C$3:$C$14,'Base IPCA'!$E$3:$E$14,AH1405,"Cubic","Extrapolate=Linear","MultiX=Average","Skip=True","Sort=True")</f>
        <v>#N/A Invalid Parameter: Interpolation value</v>
      </c>
      <c r="AJ1405" s="43" t="str">
        <f ca="1"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 ca="1">_xll.BInterpol('Base IPCA'!$C$3:$C$14,'Base IPCA'!$E$3:$E$14,AH1406,"Cubic","Extrapolate=Linear","MultiX=Average","Skip=True","Sort=True")</f>
        <v>#N/A Invalid Parameter: Interpolation value</v>
      </c>
      <c r="AJ1406" s="43" t="str">
        <f ca="1"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 ca="1">_xll.BInterpol('Base IPCA'!$C$3:$C$14,'Base IPCA'!$E$3:$E$14,AH1407,"Cubic","Extrapolate=Linear","MultiX=Average","Skip=True","Sort=True")</f>
        <v>#N/A Invalid Parameter: Interpolation value</v>
      </c>
      <c r="AJ1407" s="43" t="str">
        <f ca="1"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 ca="1">_xll.BInterpol('Base IPCA'!$C$3:$C$14,'Base IPCA'!$E$3:$E$14,AH1408,"Cubic","Extrapolate=Linear","MultiX=Average","Skip=True","Sort=True")</f>
        <v>#N/A Invalid Parameter: Interpolation value</v>
      </c>
      <c r="AJ1408" s="43" t="str">
        <f ca="1"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 ca="1">_xll.BInterpol('Base IPCA'!$C$3:$C$14,'Base IPCA'!$E$3:$E$14,AH1409,"Cubic","Extrapolate=Linear","MultiX=Average","Skip=True","Sort=True")</f>
        <v>#N/A Invalid Parameter: Interpolation value</v>
      </c>
      <c r="AJ1409" s="43" t="str">
        <f ca="1"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 ca="1">_xll.BInterpol('Base IPCA'!$C$3:$C$14,'Base IPCA'!$E$3:$E$14,AH1410,"Cubic","Extrapolate=Linear","MultiX=Average","Skip=True","Sort=True")</f>
        <v>#N/A Invalid Parameter: Interpolation value</v>
      </c>
      <c r="AJ1410" s="43" t="str">
        <f ca="1"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 ca="1">_xll.BInterpol('Base IPCA'!$C$3:$C$14,'Base IPCA'!$E$3:$E$14,AH1411,"Cubic","Extrapolate=Linear","MultiX=Average","Skip=True","Sort=True")</f>
        <v>#N/A Invalid Parameter: Interpolation value</v>
      </c>
      <c r="AJ1411" s="43" t="str">
        <f ca="1"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 ca="1">_xll.BInterpol('Base IPCA'!$C$3:$C$14,'Base IPCA'!$E$3:$E$14,AH1412,"Cubic","Extrapolate=Linear","MultiX=Average","Skip=True","Sort=True")</f>
        <v>#N/A Invalid Parameter: Interpolation value</v>
      </c>
      <c r="AJ1412" s="43" t="str">
        <f ca="1"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 ca="1">_xll.BInterpol('Base IPCA'!$C$3:$C$14,'Base IPCA'!$E$3:$E$14,AH1413,"Cubic","Extrapolate=Linear","MultiX=Average","Skip=True","Sort=True")</f>
        <v>#N/A Invalid Parameter: Interpolation value</v>
      </c>
      <c r="AJ1413" s="43" t="str">
        <f ca="1"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 ca="1">_xll.BInterpol('Base IPCA'!$C$3:$C$14,'Base IPCA'!$E$3:$E$14,AH1414,"Cubic","Extrapolate=Linear","MultiX=Average","Skip=True","Sort=True")</f>
        <v>#N/A Invalid Parameter: Interpolation value</v>
      </c>
      <c r="AJ1414" s="43" t="str">
        <f ca="1"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 ca="1">_xll.BInterpol('Base IPCA'!$C$3:$C$14,'Base IPCA'!$E$3:$E$14,AH1415,"Cubic","Extrapolate=Linear","MultiX=Average","Skip=True","Sort=True")</f>
        <v>#N/A Invalid Parameter: Interpolation value</v>
      </c>
      <c r="AJ1415" s="43" t="str">
        <f ca="1"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 ca="1">_xll.BInterpol('Base IPCA'!$C$3:$C$14,'Base IPCA'!$E$3:$E$14,AH1416,"Cubic","Extrapolate=Linear","MultiX=Average","Skip=True","Sort=True")</f>
        <v>#N/A Invalid Parameter: Interpolation value</v>
      </c>
      <c r="AJ1416" s="43" t="str">
        <f ca="1"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 ca="1">_xll.BInterpol('Base IPCA'!$C$3:$C$14,'Base IPCA'!$E$3:$E$14,AH1417,"Cubic","Extrapolate=Linear","MultiX=Average","Skip=True","Sort=True")</f>
        <v>#N/A Invalid Parameter: Interpolation value</v>
      </c>
      <c r="AJ1417" s="43" t="str">
        <f ca="1"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 ca="1">_xll.BInterpol('Base IPCA'!$C$3:$C$14,'Base IPCA'!$E$3:$E$14,AH1418,"Cubic","Extrapolate=Linear","MultiX=Average","Skip=True","Sort=True")</f>
        <v>#N/A Invalid Parameter: Interpolation value</v>
      </c>
      <c r="AJ1418" s="43" t="str">
        <f ca="1"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 ca="1">_xll.BInterpol('Base IPCA'!$C$3:$C$14,'Base IPCA'!$E$3:$E$14,AH1419,"Cubic","Extrapolate=Linear","MultiX=Average","Skip=True","Sort=True")</f>
        <v>#N/A Invalid Parameter: Interpolation value</v>
      </c>
      <c r="AJ1419" s="43" t="str">
        <f ca="1"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 ca="1">_xll.BInterpol('Base IPCA'!$C$3:$C$14,'Base IPCA'!$E$3:$E$14,AH1420,"Cubic","Extrapolate=Linear","MultiX=Average","Skip=True","Sort=True")</f>
        <v>#N/A Invalid Parameter: Interpolation value</v>
      </c>
      <c r="AJ1420" s="43" t="str">
        <f ca="1"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 ca="1">_xll.BInterpol('Base IPCA'!$C$3:$C$14,'Base IPCA'!$E$3:$E$14,AH1421,"Cubic","Extrapolate=Linear","MultiX=Average","Skip=True","Sort=True")</f>
        <v>#N/A Invalid Parameter: Interpolation value</v>
      </c>
      <c r="AJ1421" s="43" t="str">
        <f ca="1"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 ca="1">_xll.BInterpol('Base IPCA'!$C$3:$C$14,'Base IPCA'!$E$3:$E$14,AH1422,"Cubic","Extrapolate=Linear","MultiX=Average","Skip=True","Sort=True")</f>
        <v>#N/A Invalid Parameter: Interpolation value</v>
      </c>
      <c r="AJ1422" s="43" t="str">
        <f ca="1"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 ca="1">_xll.BInterpol('Base IPCA'!$C$3:$C$14,'Base IPCA'!$E$3:$E$14,AH1423,"Cubic","Extrapolate=Linear","MultiX=Average","Skip=True","Sort=True")</f>
        <v>#N/A Invalid Parameter: Interpolation value</v>
      </c>
      <c r="AJ1423" s="43" t="str">
        <f ca="1"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 ca="1">_xll.BInterpol('Base IPCA'!$C$3:$C$14,'Base IPCA'!$E$3:$E$14,AH1424,"Cubic","Extrapolate=Linear","MultiX=Average","Skip=True","Sort=True")</f>
        <v>#N/A Invalid Parameter: Interpolation value</v>
      </c>
      <c r="AJ1424" s="43" t="str">
        <f ca="1"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 ca="1">_xll.BInterpol('Base IPCA'!$C$3:$C$14,'Base IPCA'!$E$3:$E$14,AH1425,"Cubic","Extrapolate=Linear","MultiX=Average","Skip=True","Sort=True")</f>
        <v>#N/A Invalid Parameter: Interpolation value</v>
      </c>
      <c r="AJ1425" s="43" t="str">
        <f ca="1"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 ca="1">_xll.BInterpol('Base IPCA'!$C$3:$C$14,'Base IPCA'!$E$3:$E$14,AH1426,"Cubic","Extrapolate=Linear","MultiX=Average","Skip=True","Sort=True")</f>
        <v>#N/A Invalid Parameter: Interpolation value</v>
      </c>
      <c r="AJ1426" s="43" t="str">
        <f ca="1"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 ca="1">_xll.BInterpol('Base IPCA'!$C$3:$C$14,'Base IPCA'!$E$3:$E$14,AH1427,"Cubic","Extrapolate=Linear","MultiX=Average","Skip=True","Sort=True")</f>
        <v>#N/A Invalid Parameter: Interpolation value</v>
      </c>
      <c r="AJ1427" s="43" t="str">
        <f ca="1"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 ca="1">_xll.BInterpol('Base IPCA'!$C$3:$C$14,'Base IPCA'!$E$3:$E$14,AH1428,"Cubic","Extrapolate=Linear","MultiX=Average","Skip=True","Sort=True")</f>
        <v>#N/A Invalid Parameter: Interpolation value</v>
      </c>
      <c r="AJ1428" s="43" t="str">
        <f ca="1"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 ca="1">_xll.BInterpol('Base IPCA'!$C$3:$C$14,'Base IPCA'!$E$3:$E$14,AH1429,"Cubic","Extrapolate=Linear","MultiX=Average","Skip=True","Sort=True")</f>
        <v>#N/A Invalid Parameter: Interpolation value</v>
      </c>
      <c r="AJ1429" s="43" t="str">
        <f ca="1"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 ca="1">_xll.BInterpol('Base IPCA'!$C$3:$C$14,'Base IPCA'!$E$3:$E$14,AH1430,"Cubic","Extrapolate=Linear","MultiX=Average","Skip=True","Sort=True")</f>
        <v>#N/A Invalid Parameter: Interpolation value</v>
      </c>
      <c r="AJ1430" s="43" t="str">
        <f ca="1"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 ca="1">_xll.BInterpol('Base IPCA'!$C$3:$C$14,'Base IPCA'!$E$3:$E$14,AH1431,"Cubic","Extrapolate=Linear","MultiX=Average","Skip=True","Sort=True")</f>
        <v>#N/A Invalid Parameter: Interpolation value</v>
      </c>
      <c r="AJ1431" s="43" t="str">
        <f ca="1"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 ca="1">_xll.BInterpol('Base IPCA'!$C$3:$C$14,'Base IPCA'!$E$3:$E$14,AH1432,"Cubic","Extrapolate=Linear","MultiX=Average","Skip=True","Sort=True")</f>
        <v>#N/A Invalid Parameter: Interpolation value</v>
      </c>
      <c r="AJ1432" s="43" t="str">
        <f ca="1"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 ca="1">_xll.BInterpol('Base IPCA'!$C$3:$C$14,'Base IPCA'!$E$3:$E$14,AH1433,"Cubic","Extrapolate=Linear","MultiX=Average","Skip=True","Sort=True")</f>
        <v>#N/A Invalid Parameter: Interpolation value</v>
      </c>
      <c r="AJ1433" s="43" t="str">
        <f ca="1"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 ca="1">_xll.BInterpol('Base IPCA'!$C$3:$C$14,'Base IPCA'!$E$3:$E$14,AH1434,"Cubic","Extrapolate=Linear","MultiX=Average","Skip=True","Sort=True")</f>
        <v>#N/A Invalid Parameter: Interpolation value</v>
      </c>
      <c r="AJ1434" s="43" t="str">
        <f ca="1"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 ca="1">_xll.BInterpol('Base IPCA'!$C$3:$C$14,'Base IPCA'!$E$3:$E$14,AH1435,"Cubic","Extrapolate=Linear","MultiX=Average","Skip=True","Sort=True")</f>
        <v>#N/A Invalid Parameter: Interpolation value</v>
      </c>
      <c r="AJ1435" s="43" t="str">
        <f ca="1"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 ca="1">_xll.BInterpol('Base IPCA'!$C$3:$C$14,'Base IPCA'!$E$3:$E$14,AH1436,"Cubic","Extrapolate=Linear","MultiX=Average","Skip=True","Sort=True")</f>
        <v>#N/A Invalid Parameter: Interpolation value</v>
      </c>
      <c r="AJ1436" s="43" t="str">
        <f ca="1"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 ca="1">_xll.BInterpol('Base IPCA'!$C$3:$C$14,'Base IPCA'!$E$3:$E$14,AH1437,"Cubic","Extrapolate=Linear","MultiX=Average","Skip=True","Sort=True")</f>
        <v>#N/A Invalid Parameter: Interpolation value</v>
      </c>
      <c r="AJ1437" s="43" t="str">
        <f ca="1"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 ca="1">_xll.BInterpol('Base IPCA'!$C$3:$C$14,'Base IPCA'!$E$3:$E$14,AH1438,"Cubic","Extrapolate=Linear","MultiX=Average","Skip=True","Sort=True")</f>
        <v>#N/A Invalid Parameter: Interpolation value</v>
      </c>
      <c r="AJ1438" s="43" t="str">
        <f ca="1"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 ca="1">_xll.BInterpol('Base IPCA'!$C$3:$C$14,'Base IPCA'!$E$3:$E$14,AH1439,"Cubic","Extrapolate=Linear","MultiX=Average","Skip=True","Sort=True")</f>
        <v>#N/A Invalid Parameter: Interpolation value</v>
      </c>
      <c r="AJ1439" s="43" t="str">
        <f ca="1"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 ca="1">_xll.BInterpol('Base IPCA'!$C$3:$C$14,'Base IPCA'!$E$3:$E$14,AH1440,"Cubic","Extrapolate=Linear","MultiX=Average","Skip=True","Sort=True")</f>
        <v>#N/A Invalid Parameter: Interpolation value</v>
      </c>
      <c r="AJ1440" s="43" t="str">
        <f ca="1"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 ca="1">_xll.BInterpol('Base IPCA'!$C$3:$C$14,'Base IPCA'!$E$3:$E$14,AH1441,"Cubic","Extrapolate=Linear","MultiX=Average","Skip=True","Sort=True")</f>
        <v>#N/A Invalid Parameter: Interpolation value</v>
      </c>
      <c r="AJ1441" s="43" t="str">
        <f ca="1"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 ca="1">_xll.BInterpol('Base IPCA'!$C$3:$C$14,'Base IPCA'!$E$3:$E$14,AH1442,"Cubic","Extrapolate=Linear","MultiX=Average","Skip=True","Sort=True")</f>
        <v>#N/A Invalid Parameter: Interpolation value</v>
      </c>
      <c r="AJ1442" s="43" t="str">
        <f ca="1"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 ca="1">_xll.BInterpol('Base IPCA'!$C$3:$C$14,'Base IPCA'!$E$3:$E$14,AH1443,"Cubic","Extrapolate=Linear","MultiX=Average","Skip=True","Sort=True")</f>
        <v>#N/A Invalid Parameter: Interpolation value</v>
      </c>
      <c r="AJ1443" s="43" t="str">
        <f ca="1"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 ca="1">_xll.BInterpol('Base IPCA'!$C$3:$C$14,'Base IPCA'!$E$3:$E$14,AH1444,"Cubic","Extrapolate=Linear","MultiX=Average","Skip=True","Sort=True")</f>
        <v>#N/A Invalid Parameter: Interpolation value</v>
      </c>
      <c r="AJ1444" s="43" t="str">
        <f ca="1"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 ca="1">_xll.BInterpol('Base IPCA'!$C$3:$C$14,'Base IPCA'!$E$3:$E$14,AH1445,"Cubic","Extrapolate=Linear","MultiX=Average","Skip=True","Sort=True")</f>
        <v>#N/A Invalid Parameter: Interpolation value</v>
      </c>
      <c r="AJ1445" s="43" t="str">
        <f ca="1"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 ca="1">_xll.BInterpol('Base IPCA'!$C$3:$C$14,'Base IPCA'!$E$3:$E$14,AH1446,"Cubic","Extrapolate=Linear","MultiX=Average","Skip=True","Sort=True")</f>
        <v>#N/A Invalid Parameter: Interpolation value</v>
      </c>
      <c r="AJ1446" s="43" t="str">
        <f ca="1"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 ca="1">_xll.BInterpol('Base IPCA'!$C$3:$C$14,'Base IPCA'!$E$3:$E$14,AH1447,"Cubic","Extrapolate=Linear","MultiX=Average","Skip=True","Sort=True")</f>
        <v>#N/A Invalid Parameter: Interpolation value</v>
      </c>
      <c r="AJ1447" s="43" t="str">
        <f ca="1"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 ca="1">_xll.BInterpol('Base IPCA'!$C$3:$C$14,'Base IPCA'!$E$3:$E$14,AH1448,"Cubic","Extrapolate=Linear","MultiX=Average","Skip=True","Sort=True")</f>
        <v>#N/A Invalid Parameter: Interpolation value</v>
      </c>
      <c r="AJ1448" s="43" t="str">
        <f ca="1"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 ca="1">_xll.BInterpol('Base IPCA'!$C$3:$C$14,'Base IPCA'!$E$3:$E$14,AH1449,"Cubic","Extrapolate=Linear","MultiX=Average","Skip=True","Sort=True")</f>
        <v>#N/A Invalid Parameter: Interpolation value</v>
      </c>
      <c r="AJ1449" s="43" t="str">
        <f ca="1"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 ca="1">_xll.BInterpol('Base IPCA'!$C$3:$C$14,'Base IPCA'!$E$3:$E$14,AH1450,"Cubic","Extrapolate=Linear","MultiX=Average","Skip=True","Sort=True")</f>
        <v>#N/A Invalid Parameter: Interpolation value</v>
      </c>
      <c r="AJ1450" s="43" t="str">
        <f ca="1"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 ca="1">_xll.BInterpol('Base IPCA'!$C$3:$C$14,'Base IPCA'!$E$3:$E$14,AH1451,"Cubic","Extrapolate=Linear","MultiX=Average","Skip=True","Sort=True")</f>
        <v>#N/A Invalid Parameter: Interpolation value</v>
      </c>
      <c r="AJ1451" s="43" t="str">
        <f ca="1"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 ca="1">_xll.BInterpol('Base IPCA'!$C$3:$C$14,'Base IPCA'!$E$3:$E$14,AH1452,"Cubic","Extrapolate=Linear","MultiX=Average","Skip=True","Sort=True")</f>
        <v>#N/A Invalid Parameter: Interpolation value</v>
      </c>
      <c r="AJ1452" s="43" t="str">
        <f ca="1"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 ca="1">_xll.BInterpol('Base IPCA'!$C$3:$C$14,'Base IPCA'!$E$3:$E$14,AH1453,"Cubic","Extrapolate=Linear","MultiX=Average","Skip=True","Sort=True")</f>
        <v>#N/A Invalid Parameter: Interpolation value</v>
      </c>
      <c r="AJ1453" s="43" t="str">
        <f ca="1"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 ca="1">_xll.BInterpol('Base IPCA'!$C$3:$C$14,'Base IPCA'!$E$3:$E$14,AH1454,"Cubic","Extrapolate=Linear","MultiX=Average","Skip=True","Sort=True")</f>
        <v>#N/A Invalid Parameter: Interpolation value</v>
      </c>
      <c r="AJ1454" s="43" t="str">
        <f ca="1"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 ca="1">_xll.BInterpol('Base IPCA'!$C$3:$C$14,'Base IPCA'!$E$3:$E$14,AH1455,"Cubic","Extrapolate=Linear","MultiX=Average","Skip=True","Sort=True")</f>
        <v>#N/A Invalid Parameter: Interpolation value</v>
      </c>
      <c r="AJ1455" s="43" t="str">
        <f ca="1"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 ca="1">_xll.BInterpol('Base IPCA'!$C$3:$C$14,'Base IPCA'!$E$3:$E$14,AH1456,"Cubic","Extrapolate=Linear","MultiX=Average","Skip=True","Sort=True")</f>
        <v>#N/A Invalid Parameter: Interpolation value</v>
      </c>
      <c r="AJ1456" s="43" t="str">
        <f ca="1"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 ca="1">_xll.BInterpol('Base IPCA'!$C$3:$C$14,'Base IPCA'!$E$3:$E$14,AH1457,"Cubic","Extrapolate=Linear","MultiX=Average","Skip=True","Sort=True")</f>
        <v>#N/A Invalid Parameter: Interpolation value</v>
      </c>
      <c r="AJ1457" s="43" t="str">
        <f ca="1"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 ca="1">_xll.BInterpol('Base IPCA'!$C$3:$C$14,'Base IPCA'!$E$3:$E$14,AH1458,"Cubic","Extrapolate=Linear","MultiX=Average","Skip=True","Sort=True")</f>
        <v>#N/A Invalid Parameter: Interpolation value</v>
      </c>
      <c r="AJ1458" s="43" t="str">
        <f ca="1"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 ca="1">_xll.BInterpol('Base IPCA'!$C$3:$C$14,'Base IPCA'!$E$3:$E$14,AH1459,"Cubic","Extrapolate=Linear","MultiX=Average","Skip=True","Sort=True")</f>
        <v>#N/A Invalid Parameter: Interpolation value</v>
      </c>
      <c r="AJ1459" s="43" t="str">
        <f ca="1"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 ca="1">_xll.BInterpol('Base IPCA'!$C$3:$C$14,'Base IPCA'!$E$3:$E$14,AH1460,"Cubic","Extrapolate=Linear","MultiX=Average","Skip=True","Sort=True")</f>
        <v>#N/A Invalid Parameter: Interpolation value</v>
      </c>
      <c r="AJ1460" s="43" t="str">
        <f ca="1"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 ca="1">_xll.BInterpol('Base IPCA'!$C$3:$C$14,'Base IPCA'!$E$3:$E$14,AH1461,"Cubic","Extrapolate=Linear","MultiX=Average","Skip=True","Sort=True")</f>
        <v>#N/A Invalid Parameter: Interpolation value</v>
      </c>
      <c r="AJ1461" s="43" t="str">
        <f ca="1"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 ca="1">_xll.BInterpol('Base IPCA'!$C$3:$C$14,'Base IPCA'!$E$3:$E$14,AH1462,"Cubic","Extrapolate=Linear","MultiX=Average","Skip=True","Sort=True")</f>
        <v>#N/A Invalid Parameter: Interpolation value</v>
      </c>
      <c r="AJ1462" s="43" t="str">
        <f ca="1"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 ca="1">_xll.BInterpol('Base IPCA'!$C$3:$C$14,'Base IPCA'!$E$3:$E$14,AH1463,"Cubic","Extrapolate=Linear","MultiX=Average","Skip=True","Sort=True")</f>
        <v>#N/A Invalid Parameter: Interpolation value</v>
      </c>
      <c r="AJ1463" s="43" t="str">
        <f ca="1"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 ca="1">_xll.BInterpol('Base IPCA'!$C$3:$C$14,'Base IPCA'!$E$3:$E$14,AH1464,"Cubic","Extrapolate=Linear","MultiX=Average","Skip=True","Sort=True")</f>
        <v>#N/A Invalid Parameter: Interpolation value</v>
      </c>
      <c r="AJ1464" s="43" t="str">
        <f ca="1"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 ca="1">_xll.BInterpol('Base IPCA'!$C$3:$C$14,'Base IPCA'!$E$3:$E$14,AH1465,"Cubic","Extrapolate=Linear","MultiX=Average","Skip=True","Sort=True")</f>
        <v>#N/A Invalid Parameter: Interpolation value</v>
      </c>
      <c r="AJ1465" s="43" t="str">
        <f ca="1"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 ca="1">_xll.BInterpol('Base IPCA'!$C$3:$C$14,'Base IPCA'!$E$3:$E$14,AH1466,"Cubic","Extrapolate=Linear","MultiX=Average","Skip=True","Sort=True")</f>
        <v>#N/A Invalid Parameter: Interpolation value</v>
      </c>
      <c r="AJ1466" s="43" t="str">
        <f ca="1"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 ca="1">_xll.BInterpol('Base IPCA'!$C$3:$C$14,'Base IPCA'!$E$3:$E$14,AH1467,"Cubic","Extrapolate=Linear","MultiX=Average","Skip=True","Sort=True")</f>
        <v>#N/A Invalid Parameter: Interpolation value</v>
      </c>
      <c r="AJ1467" s="43" t="str">
        <f ca="1"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 ca="1">_xll.BInterpol('Base IPCA'!$C$3:$C$14,'Base IPCA'!$E$3:$E$14,AH1468,"Cubic","Extrapolate=Linear","MultiX=Average","Skip=True","Sort=True")</f>
        <v>#N/A Invalid Parameter: Interpolation value</v>
      </c>
      <c r="AJ1468" s="43" t="str">
        <f ca="1"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 ca="1">_xll.BInterpol('Base IPCA'!$C$3:$C$14,'Base IPCA'!$E$3:$E$14,AH1469,"Cubic","Extrapolate=Linear","MultiX=Average","Skip=True","Sort=True")</f>
        <v>#N/A Invalid Parameter: Interpolation value</v>
      </c>
      <c r="AJ1469" s="43" t="str">
        <f ca="1"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 ca="1">_xll.BInterpol('Base IPCA'!$C$3:$C$14,'Base IPCA'!$E$3:$E$14,AH1470,"Cubic","Extrapolate=Linear","MultiX=Average","Skip=True","Sort=True")</f>
        <v>#N/A Invalid Parameter: Interpolation value</v>
      </c>
      <c r="AJ1470" s="43" t="str">
        <f ca="1"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 ca="1">_xll.BInterpol('Base IPCA'!$C$3:$C$14,'Base IPCA'!$E$3:$E$14,AH1471,"Cubic","Extrapolate=Linear","MultiX=Average","Skip=True","Sort=True")</f>
        <v>#N/A Invalid Parameter: Interpolation value</v>
      </c>
      <c r="AJ1471" s="43" t="str">
        <f ca="1"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 ca="1">_xll.BInterpol('Base IPCA'!$C$3:$C$14,'Base IPCA'!$E$3:$E$14,AH1472,"Cubic","Extrapolate=Linear","MultiX=Average","Skip=True","Sort=True")</f>
        <v>#N/A Invalid Parameter: Interpolation value</v>
      </c>
      <c r="AJ1472" s="43" t="str">
        <f ca="1"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 ca="1">_xll.BInterpol('Base IPCA'!$C$3:$C$14,'Base IPCA'!$E$3:$E$14,AH1473,"Cubic","Extrapolate=Linear","MultiX=Average","Skip=True","Sort=True")</f>
        <v>#N/A Invalid Parameter: Interpolation value</v>
      </c>
      <c r="AJ1473" s="43" t="str">
        <f ca="1"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 ca="1">_xll.BInterpol('Base IPCA'!$C$3:$C$14,'Base IPCA'!$E$3:$E$14,AH1474,"Cubic","Extrapolate=Linear","MultiX=Average","Skip=True","Sort=True")</f>
        <v>#N/A Invalid Parameter: Interpolation value</v>
      </c>
      <c r="AJ1474" s="43" t="str">
        <f ca="1"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 ca="1">_xll.BInterpol('Base IPCA'!$C$3:$C$14,'Base IPCA'!$E$3:$E$14,AH1475,"Cubic","Extrapolate=Linear","MultiX=Average","Skip=True","Sort=True")</f>
        <v>#N/A Invalid Parameter: Interpolation value</v>
      </c>
      <c r="AJ1475" s="43" t="str">
        <f ca="1"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 ca="1">_xll.BInterpol('Base IPCA'!$C$3:$C$14,'Base IPCA'!$E$3:$E$14,AH1476,"Cubic","Extrapolate=Linear","MultiX=Average","Skip=True","Sort=True")</f>
        <v>#N/A Invalid Parameter: Interpolation value</v>
      </c>
      <c r="AJ1476" s="43" t="str">
        <f ca="1"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 ca="1">_xll.BInterpol('Base IPCA'!$C$3:$C$14,'Base IPCA'!$E$3:$E$14,AH1477,"Cubic","Extrapolate=Linear","MultiX=Average","Skip=True","Sort=True")</f>
        <v>#N/A Invalid Parameter: Interpolation value</v>
      </c>
      <c r="AJ1477" s="43" t="str">
        <f ca="1"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 ca="1">_xll.BInterpol('Base IPCA'!$C$3:$C$14,'Base IPCA'!$E$3:$E$14,AH1478,"Cubic","Extrapolate=Linear","MultiX=Average","Skip=True","Sort=True")</f>
        <v>#N/A Invalid Parameter: Interpolation value</v>
      </c>
      <c r="AJ1478" s="43" t="str">
        <f ca="1"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 ca="1">_xll.BInterpol('Base IPCA'!$C$3:$C$14,'Base IPCA'!$E$3:$E$14,AH1479,"Cubic","Extrapolate=Linear","MultiX=Average","Skip=True","Sort=True")</f>
        <v>#N/A Invalid Parameter: Interpolation value</v>
      </c>
      <c r="AJ1479" s="43" t="str">
        <f ca="1"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 ca="1">_xll.BInterpol('Base IPCA'!$C$3:$C$14,'Base IPCA'!$E$3:$E$14,AH1480,"Cubic","Extrapolate=Linear","MultiX=Average","Skip=True","Sort=True")</f>
        <v>#N/A Invalid Parameter: Interpolation value</v>
      </c>
      <c r="AJ1480" s="43" t="str">
        <f ca="1"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 ca="1">_xll.BInterpol('Base IPCA'!$C$3:$C$14,'Base IPCA'!$E$3:$E$14,AH1481,"Cubic","Extrapolate=Linear","MultiX=Average","Skip=True","Sort=True")</f>
        <v>#N/A Invalid Parameter: Interpolation value</v>
      </c>
      <c r="AJ1481" s="43" t="str">
        <f ca="1"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 ca="1">_xll.BInterpol('Base IPCA'!$C$3:$C$14,'Base IPCA'!$E$3:$E$14,AH1482,"Cubic","Extrapolate=Linear","MultiX=Average","Skip=True","Sort=True")</f>
        <v>#N/A Invalid Parameter: Interpolation value</v>
      </c>
      <c r="AJ1482" s="43" t="str">
        <f ca="1"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 ca="1">_xll.BInterpol('Base IPCA'!$C$3:$C$14,'Base IPCA'!$E$3:$E$14,AH1483,"Cubic","Extrapolate=Linear","MultiX=Average","Skip=True","Sort=True")</f>
        <v>#N/A Invalid Parameter: Interpolation value</v>
      </c>
      <c r="AJ1483" s="43" t="str">
        <f ca="1"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 ca="1">_xll.BInterpol('Base IPCA'!$C$3:$C$14,'Base IPCA'!$E$3:$E$14,AH1484,"Cubic","Extrapolate=Linear","MultiX=Average","Skip=True","Sort=True")</f>
        <v>#N/A Invalid Parameter: Interpolation value</v>
      </c>
      <c r="AJ1484" s="43" t="str">
        <f ca="1"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 ca="1">_xll.BInterpol('Base IPCA'!$C$3:$C$14,'Base IPCA'!$E$3:$E$14,AH1485,"Cubic","Extrapolate=Linear","MultiX=Average","Skip=True","Sort=True")</f>
        <v>#N/A Invalid Parameter: Interpolation value</v>
      </c>
      <c r="AJ1485" s="43" t="str">
        <f ca="1"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 ca="1">_xll.BInterpol('Base IPCA'!$C$3:$C$14,'Base IPCA'!$E$3:$E$14,AH1486,"Cubic","Extrapolate=Linear","MultiX=Average","Skip=True","Sort=True")</f>
        <v>#N/A Invalid Parameter: Interpolation value</v>
      </c>
      <c r="AJ1486" s="43" t="str">
        <f ca="1"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 ca="1">_xll.BInterpol('Base IPCA'!$C$3:$C$14,'Base IPCA'!$E$3:$E$14,AH1487,"Cubic","Extrapolate=Linear","MultiX=Average","Skip=True","Sort=True")</f>
        <v>#N/A Invalid Parameter: Interpolation value</v>
      </c>
      <c r="AJ1487" s="43" t="str">
        <f ca="1"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 ca="1">_xll.BInterpol('Base IPCA'!$C$3:$C$14,'Base IPCA'!$E$3:$E$14,AH1488,"Cubic","Extrapolate=Linear","MultiX=Average","Skip=True","Sort=True")</f>
        <v>#N/A Invalid Parameter: Interpolation value</v>
      </c>
      <c r="AJ1488" s="43" t="str">
        <f ca="1"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 ca="1">_xll.BInterpol('Base IPCA'!$C$3:$C$14,'Base IPCA'!$E$3:$E$14,AH1489,"Cubic","Extrapolate=Linear","MultiX=Average","Skip=True","Sort=True")</f>
        <v>#N/A Invalid Parameter: Interpolation value</v>
      </c>
      <c r="AJ1489" s="43" t="str">
        <f ca="1"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 ca="1">_xll.BInterpol('Base IPCA'!$C$3:$C$14,'Base IPCA'!$E$3:$E$14,AH1490,"Cubic","Extrapolate=Linear","MultiX=Average","Skip=True","Sort=True")</f>
        <v>#N/A Invalid Parameter: Interpolation value</v>
      </c>
      <c r="AJ1490" s="43" t="str">
        <f ca="1"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 ca="1">_xll.BInterpol('Base IPCA'!$C$3:$C$14,'Base IPCA'!$E$3:$E$14,AH1491,"Cubic","Extrapolate=Linear","MultiX=Average","Skip=True","Sort=True")</f>
        <v>#N/A Invalid Parameter: Interpolation value</v>
      </c>
      <c r="AJ1491" s="43" t="str">
        <f ca="1"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 ca="1">_xll.BInterpol('Base IPCA'!$C$3:$C$14,'Base IPCA'!$E$3:$E$14,AH1492,"Cubic","Extrapolate=Linear","MultiX=Average","Skip=True","Sort=True")</f>
        <v>#N/A Invalid Parameter: Interpolation value</v>
      </c>
      <c r="AJ1492" s="43" t="str">
        <f ca="1"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 ca="1">_xll.BInterpol('Base IPCA'!$C$3:$C$14,'Base IPCA'!$E$3:$E$14,AH1493,"Cubic","Extrapolate=Linear","MultiX=Average","Skip=True","Sort=True")</f>
        <v>#N/A Invalid Parameter: Interpolation value</v>
      </c>
      <c r="AJ1493" s="43" t="str">
        <f ca="1"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 ca="1">_xll.BInterpol('Base IPCA'!$C$3:$C$14,'Base IPCA'!$E$3:$E$14,AH1494,"Cubic","Extrapolate=Linear","MultiX=Average","Skip=True","Sort=True")</f>
        <v>#N/A Invalid Parameter: Interpolation value</v>
      </c>
      <c r="AJ1494" s="43" t="str">
        <f ca="1"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 ca="1">_xll.BInterpol('Base IPCA'!$C$3:$C$14,'Base IPCA'!$E$3:$E$14,AH1495,"Cubic","Extrapolate=Linear","MultiX=Average","Skip=True","Sort=True")</f>
        <v>#N/A Invalid Parameter: Interpolation value</v>
      </c>
      <c r="AJ1495" s="43" t="str">
        <f ca="1"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 ca="1">_xll.BInterpol('Base IPCA'!$C$3:$C$14,'Base IPCA'!$E$3:$E$14,AH1496,"Cubic","Extrapolate=Linear","MultiX=Average","Skip=True","Sort=True")</f>
        <v>#N/A Invalid Parameter: Interpolation value</v>
      </c>
      <c r="AJ1496" s="43" t="str">
        <f ca="1"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 ca="1">_xll.BInterpol('Base IPCA'!$C$3:$C$14,'Base IPCA'!$E$3:$E$14,AH1497,"Cubic","Extrapolate=Linear","MultiX=Average","Skip=True","Sort=True")</f>
        <v>#N/A Invalid Parameter: Interpolation value</v>
      </c>
      <c r="AJ1497" s="43" t="str">
        <f ca="1"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 ca="1">_xll.BInterpol('Base IPCA'!$C$3:$C$14,'Base IPCA'!$E$3:$E$14,AH1498,"Cubic","Extrapolate=Linear","MultiX=Average","Skip=True","Sort=True")</f>
        <v>#N/A Invalid Parameter: Interpolation value</v>
      </c>
      <c r="AJ1498" s="43" t="str">
        <f ca="1"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 ca="1">_xll.BInterpol('Base IPCA'!$C$3:$C$14,'Base IPCA'!$E$3:$E$14,AH1499,"Cubic","Extrapolate=Linear","MultiX=Average","Skip=True","Sort=True")</f>
        <v>#N/A Invalid Parameter: Interpolation value</v>
      </c>
      <c r="AJ1499" s="43" t="str">
        <f ca="1"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 ca="1">_xll.BInterpol('Base IPCA'!$C$3:$C$14,'Base IPCA'!$E$3:$E$14,AH1500,"Cubic","Extrapolate=Linear","MultiX=Average","Skip=True","Sort=True")</f>
        <v>#N/A Invalid Parameter: Interpolation value</v>
      </c>
      <c r="AJ1500" s="43" t="str">
        <f ca="1"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 ca="1">_xll.BInterpol('Base IPCA'!$C$3:$C$14,'Base IPCA'!$E$3:$E$14,AH1501,"Cubic","Extrapolate=Linear","MultiX=Average","Skip=True","Sort=True")</f>
        <v>#N/A Invalid Parameter: Interpolation value</v>
      </c>
      <c r="AJ1501" s="43" t="str">
        <f ca="1"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 ca="1">_xll.BInterpol('Base IPCA'!$C$3:$C$14,'Base IPCA'!$E$3:$E$14,AH1502,"Cubic","Extrapolate=Linear","MultiX=Average","Skip=True","Sort=True")</f>
        <v>#N/A Invalid Parameter: Interpolation value</v>
      </c>
      <c r="AJ1502" s="43" t="str">
        <f ca="1"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 ca="1">_xll.BInterpol('Base IPCA'!$C$3:$C$14,'Base IPCA'!$E$3:$E$14,AH1503,"Cubic","Extrapolate=Linear","MultiX=Average","Skip=True","Sort=True")</f>
        <v>#N/A Invalid Parameter: Interpolation value</v>
      </c>
      <c r="AJ1503" s="43" t="str">
        <f ca="1"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 ca="1">_xll.BInterpol('Base IPCA'!$C$3:$C$14,'Base IPCA'!$E$3:$E$14,AH1504,"Cubic","Extrapolate=Linear","MultiX=Average","Skip=True","Sort=True")</f>
        <v>#N/A Invalid Parameter: Interpolation value</v>
      </c>
      <c r="AJ1504" s="43" t="str">
        <f ca="1"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 ca="1">_xll.BInterpol('Base IPCA'!$C$3:$C$14,'Base IPCA'!$E$3:$E$14,AH1505,"Cubic","Extrapolate=Linear","MultiX=Average","Skip=True","Sort=True")</f>
        <v>#N/A Invalid Parameter: Interpolation value</v>
      </c>
      <c r="AJ1505" s="43" t="str">
        <f ca="1"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 ca="1">_xll.BInterpol('Base IPCA'!$C$3:$C$14,'Base IPCA'!$E$3:$E$14,AH1506,"Cubic","Extrapolate=Linear","MultiX=Average","Skip=True","Sort=True")</f>
        <v>#N/A Invalid Parameter: Interpolation value</v>
      </c>
      <c r="AJ1506" s="43" t="str">
        <f ca="1"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 ca="1">_xll.BInterpol('Base IPCA'!$C$3:$C$14,'Base IPCA'!$E$3:$E$14,AH1507,"Cubic","Extrapolate=Linear","MultiX=Average","Skip=True","Sort=True")</f>
        <v>#N/A Invalid Parameter: Interpolation value</v>
      </c>
      <c r="AJ1507" s="43" t="str">
        <f ca="1"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 ca="1">_xll.BInterpol('Base IPCA'!$C$3:$C$14,'Base IPCA'!$E$3:$E$14,AH1508,"Cubic","Extrapolate=Linear","MultiX=Average","Skip=True","Sort=True")</f>
        <v>#N/A Invalid Parameter: Interpolation value</v>
      </c>
      <c r="AJ1508" s="43" t="str">
        <f ca="1"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 ca="1">_xll.BInterpol('Base IPCA'!$C$3:$C$14,'Base IPCA'!$E$3:$E$14,AH1509,"Cubic","Extrapolate=Linear","MultiX=Average","Skip=True","Sort=True")</f>
        <v>#N/A Invalid Parameter: Interpolation value</v>
      </c>
      <c r="AJ1509" s="43" t="str">
        <f ca="1"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 ca="1">_xll.BInterpol('Base IPCA'!$C$3:$C$14,'Base IPCA'!$E$3:$E$14,AH1510,"Cubic","Extrapolate=Linear","MultiX=Average","Skip=True","Sort=True")</f>
        <v>#N/A Invalid Parameter: Interpolation value</v>
      </c>
      <c r="AJ1510" s="43" t="str">
        <f ca="1"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 ca="1">_xll.BInterpol('Base IPCA'!$C$3:$C$14,'Base IPCA'!$E$3:$E$14,AH1511,"Cubic","Extrapolate=Linear","MultiX=Average","Skip=True","Sort=True")</f>
        <v>#N/A Invalid Parameter: Interpolation value</v>
      </c>
      <c r="AJ1511" s="43" t="str">
        <f ca="1"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 ca="1">_xll.BInterpol('Base IPCA'!$C$3:$C$14,'Base IPCA'!$E$3:$E$14,AH1512,"Cubic","Extrapolate=Linear","MultiX=Average","Skip=True","Sort=True")</f>
        <v>#N/A Invalid Parameter: Interpolation value</v>
      </c>
      <c r="AJ1512" s="43" t="str">
        <f ca="1"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 ca="1">_xll.BInterpol('Base IPCA'!$C$3:$C$14,'Base IPCA'!$E$3:$E$14,AH1513,"Cubic","Extrapolate=Linear","MultiX=Average","Skip=True","Sort=True")</f>
        <v>#N/A Invalid Parameter: Interpolation value</v>
      </c>
      <c r="AJ1513" s="43" t="str">
        <f ca="1"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 ca="1">_xll.BInterpol('Base IPCA'!$C$3:$C$14,'Base IPCA'!$E$3:$E$14,AH1514,"Cubic","Extrapolate=Linear","MultiX=Average","Skip=True","Sort=True")</f>
        <v>#N/A Invalid Parameter: Interpolation value</v>
      </c>
      <c r="AJ1514" s="43" t="str">
        <f ca="1"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 ca="1">_xll.BInterpol('Base IPCA'!$C$3:$C$14,'Base IPCA'!$E$3:$E$14,AH1515,"Cubic","Extrapolate=Linear","MultiX=Average","Skip=True","Sort=True")</f>
        <v>#N/A Invalid Parameter: Interpolation value</v>
      </c>
      <c r="AJ1515" s="43" t="str">
        <f ca="1"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 ca="1">_xll.BInterpol('Base IPCA'!$C$3:$C$14,'Base IPCA'!$E$3:$E$14,AH1516,"Cubic","Extrapolate=Linear","MultiX=Average","Skip=True","Sort=True")</f>
        <v>#N/A Invalid Parameter: Interpolation value</v>
      </c>
      <c r="AJ1516" s="43" t="str">
        <f ca="1"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 ca="1">_xll.BInterpol('Base IPCA'!$C$3:$C$14,'Base IPCA'!$E$3:$E$14,AH1517,"Cubic","Extrapolate=Linear","MultiX=Average","Skip=True","Sort=True")</f>
        <v>#N/A Invalid Parameter: Interpolation value</v>
      </c>
      <c r="AJ1517" s="43" t="str">
        <f ca="1"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 ca="1">_xll.BInterpol('Base IPCA'!$C$3:$C$14,'Base IPCA'!$E$3:$E$14,AH1518,"Cubic","Extrapolate=Linear","MultiX=Average","Skip=True","Sort=True")</f>
        <v>#N/A Invalid Parameter: Interpolation value</v>
      </c>
      <c r="AJ1518" s="43" t="str">
        <f ca="1"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 ca="1">_xll.BInterpol('Base IPCA'!$C$3:$C$14,'Base IPCA'!$E$3:$E$14,AH1519,"Cubic","Extrapolate=Linear","MultiX=Average","Skip=True","Sort=True")</f>
        <v>#N/A Invalid Parameter: Interpolation value</v>
      </c>
      <c r="AJ1519" s="43" t="str">
        <f ca="1"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 ca="1">_xll.BInterpol('Base IPCA'!$C$3:$C$14,'Base IPCA'!$E$3:$E$14,AH1520,"Cubic","Extrapolate=Linear","MultiX=Average","Skip=True","Sort=True")</f>
        <v>#N/A Invalid Parameter: Interpolation value</v>
      </c>
      <c r="AJ1520" s="43" t="str">
        <f ca="1"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 ca="1">_xll.BInterpol('Base IPCA'!$C$3:$C$14,'Base IPCA'!$E$3:$E$14,AH1521,"Cubic","Extrapolate=Linear","MultiX=Average","Skip=True","Sort=True")</f>
        <v>#N/A Invalid Parameter: Interpolation value</v>
      </c>
      <c r="AJ1521" s="43" t="str">
        <f ca="1"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 ca="1">_xll.BInterpol('Base IPCA'!$C$3:$C$14,'Base IPCA'!$E$3:$E$14,AH1522,"Cubic","Extrapolate=Linear","MultiX=Average","Skip=True","Sort=True")</f>
        <v>#N/A Invalid Parameter: Interpolation value</v>
      </c>
      <c r="AJ1522" s="43" t="str">
        <f ca="1"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 ca="1">_xll.BInterpol('Base IPCA'!$C$3:$C$14,'Base IPCA'!$E$3:$E$14,AH1523,"Cubic","Extrapolate=Linear","MultiX=Average","Skip=True","Sort=True")</f>
        <v>#N/A Invalid Parameter: Interpolation value</v>
      </c>
      <c r="AJ1523" s="43" t="str">
        <f ca="1"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 ca="1">_xll.BInterpol('Base IPCA'!$C$3:$C$14,'Base IPCA'!$E$3:$E$14,AH1524,"Cubic","Extrapolate=Linear","MultiX=Average","Skip=True","Sort=True")</f>
        <v>#N/A Invalid Parameter: Interpolation value</v>
      </c>
      <c r="AJ1524" s="43" t="str">
        <f ca="1"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 ca="1">_xll.BInterpol('Base IPCA'!$C$3:$C$14,'Base IPCA'!$E$3:$E$14,AH1525,"Cubic","Extrapolate=Linear","MultiX=Average","Skip=True","Sort=True")</f>
        <v>#N/A Invalid Parameter: Interpolation value</v>
      </c>
      <c r="AJ1525" s="43" t="str">
        <f ca="1"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 ca="1">_xll.BInterpol('Base IPCA'!$C$3:$C$14,'Base IPCA'!$E$3:$E$14,AH1526,"Cubic","Extrapolate=Linear","MultiX=Average","Skip=True","Sort=True")</f>
        <v>#N/A Invalid Parameter: Interpolation value</v>
      </c>
      <c r="AJ1526" s="43" t="str">
        <f ca="1"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 ca="1">_xll.BInterpol('Base IPCA'!$C$3:$C$14,'Base IPCA'!$E$3:$E$14,AH1527,"Cubic","Extrapolate=Linear","MultiX=Average","Skip=True","Sort=True")</f>
        <v>#N/A Invalid Parameter: Interpolation value</v>
      </c>
      <c r="AJ1527" s="43" t="str">
        <f ca="1"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 ca="1">_xll.BInterpol('Base IPCA'!$C$3:$C$14,'Base IPCA'!$E$3:$E$14,AH1528,"Cubic","Extrapolate=Linear","MultiX=Average","Skip=True","Sort=True")</f>
        <v>#N/A Invalid Parameter: Interpolation value</v>
      </c>
      <c r="AJ1528" s="43" t="str">
        <f ca="1"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 ca="1">_xll.BInterpol('Base IPCA'!$C$3:$C$14,'Base IPCA'!$E$3:$E$14,AH1529,"Cubic","Extrapolate=Linear","MultiX=Average","Skip=True","Sort=True")</f>
        <v>#N/A Invalid Parameter: Interpolation value</v>
      </c>
      <c r="AJ1529" s="43" t="str">
        <f ca="1"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 ca="1">_xll.BInterpol('Base IPCA'!$C$3:$C$14,'Base IPCA'!$E$3:$E$14,AH1530,"Cubic","Extrapolate=Linear","MultiX=Average","Skip=True","Sort=True")</f>
        <v>#N/A Invalid Parameter: Interpolation value</v>
      </c>
      <c r="AJ1530" s="43" t="str">
        <f ca="1"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 ca="1">_xll.BInterpol('Base IPCA'!$C$3:$C$14,'Base IPCA'!$E$3:$E$14,AH1531,"Cubic","Extrapolate=Linear","MultiX=Average","Skip=True","Sort=True")</f>
        <v>#N/A Invalid Parameter: Interpolation value</v>
      </c>
      <c r="AJ1531" s="43" t="str">
        <f ca="1"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 ca="1">_xll.BInterpol('Base IPCA'!$C$3:$C$14,'Base IPCA'!$E$3:$E$14,AH1532,"Cubic","Extrapolate=Linear","MultiX=Average","Skip=True","Sort=True")</f>
        <v>#N/A Invalid Parameter: Interpolation value</v>
      </c>
      <c r="AJ1532" s="43" t="str">
        <f ca="1"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 ca="1">_xll.BInterpol('Base IPCA'!$C$3:$C$14,'Base IPCA'!$E$3:$E$14,AH1533,"Cubic","Extrapolate=Linear","MultiX=Average","Skip=True","Sort=True")</f>
        <v>#N/A Invalid Parameter: Interpolation value</v>
      </c>
      <c r="AJ1533" s="43" t="str">
        <f ca="1"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 ca="1">_xll.BInterpol('Base IPCA'!$C$3:$C$14,'Base IPCA'!$E$3:$E$14,AH1534,"Cubic","Extrapolate=Linear","MultiX=Average","Skip=True","Sort=True")</f>
        <v>#N/A Invalid Parameter: Interpolation value</v>
      </c>
      <c r="AJ1534" s="43" t="str">
        <f ca="1"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 ca="1">_xll.BInterpol('Base IPCA'!$C$3:$C$14,'Base IPCA'!$E$3:$E$14,AH1535,"Cubic","Extrapolate=Linear","MultiX=Average","Skip=True","Sort=True")</f>
        <v>#N/A Invalid Parameter: Interpolation value</v>
      </c>
      <c r="AJ1535" s="43" t="str">
        <f ca="1"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 ca="1">_xll.BInterpol('Base IPCA'!$C$3:$C$14,'Base IPCA'!$E$3:$E$14,AH1536,"Cubic","Extrapolate=Linear","MultiX=Average","Skip=True","Sort=True")</f>
        <v>#N/A Invalid Parameter: Interpolation value</v>
      </c>
      <c r="AJ1536" s="43" t="str">
        <f ca="1"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 ca="1">_xll.BInterpol('Base IPCA'!$C$3:$C$14,'Base IPCA'!$E$3:$E$14,AH1537,"Cubic","Extrapolate=Linear","MultiX=Average","Skip=True","Sort=True")</f>
        <v>#N/A Invalid Parameter: Interpolation value</v>
      </c>
      <c r="AJ1537" s="43" t="str">
        <f ca="1"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 ca="1">_xll.BInterpol('Base IPCA'!$C$3:$C$14,'Base IPCA'!$E$3:$E$14,AH1538,"Cubic","Extrapolate=Linear","MultiX=Average","Skip=True","Sort=True")</f>
        <v>#N/A Invalid Parameter: Interpolation value</v>
      </c>
      <c r="AJ1538" s="43" t="str">
        <f ca="1"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 ca="1">_xll.BInterpol('Base IPCA'!$C$3:$C$14,'Base IPCA'!$E$3:$E$14,AH1539,"Cubic","Extrapolate=Linear","MultiX=Average","Skip=True","Sort=True")</f>
        <v>#N/A Invalid Parameter: Interpolation value</v>
      </c>
      <c r="AJ1539" s="43" t="str">
        <f ca="1"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 ca="1">_xll.BInterpol('Base IPCA'!$C$3:$C$14,'Base IPCA'!$E$3:$E$14,AH1540,"Cubic","Extrapolate=Linear","MultiX=Average","Skip=True","Sort=True")</f>
        <v>#N/A Invalid Parameter: Interpolation value</v>
      </c>
      <c r="AJ1540" s="43" t="str">
        <f ca="1"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 ca="1">_xll.BInterpol('Base IPCA'!$C$3:$C$14,'Base IPCA'!$E$3:$E$14,AH1541,"Cubic","Extrapolate=Linear","MultiX=Average","Skip=True","Sort=True")</f>
        <v>#N/A Invalid Parameter: Interpolation value</v>
      </c>
      <c r="AJ1541" s="43" t="str">
        <f ca="1"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 ca="1">_xll.BInterpol('Base IPCA'!$C$3:$C$14,'Base IPCA'!$E$3:$E$14,AH1542,"Cubic","Extrapolate=Linear","MultiX=Average","Skip=True","Sort=True")</f>
        <v>#N/A Invalid Parameter: Interpolation value</v>
      </c>
      <c r="AJ1542" s="43" t="str">
        <f ca="1"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 ca="1">_xll.BInterpol('Base IPCA'!$C$3:$C$14,'Base IPCA'!$E$3:$E$14,AH1543,"Cubic","Extrapolate=Linear","MultiX=Average","Skip=True","Sort=True")</f>
        <v>#N/A Invalid Parameter: Interpolation value</v>
      </c>
      <c r="AJ1543" s="43" t="str">
        <f ca="1"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 ca="1">_xll.BInterpol('Base IPCA'!$C$3:$C$14,'Base IPCA'!$E$3:$E$14,AH1544,"Cubic","Extrapolate=Linear","MultiX=Average","Skip=True","Sort=True")</f>
        <v>#N/A Invalid Parameter: Interpolation value</v>
      </c>
      <c r="AJ1544" s="43" t="str">
        <f ca="1"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 ca="1">_xll.BInterpol('Base IPCA'!$C$3:$C$14,'Base IPCA'!$E$3:$E$14,AH1545,"Cubic","Extrapolate=Linear","MultiX=Average","Skip=True","Sort=True")</f>
        <v>#N/A Invalid Parameter: Interpolation value</v>
      </c>
      <c r="AJ1545" s="43" t="str">
        <f ca="1"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 ca="1">_xll.BInterpol('Base IPCA'!$C$3:$C$14,'Base IPCA'!$E$3:$E$14,AH1546,"Cubic","Extrapolate=Linear","MultiX=Average","Skip=True","Sort=True")</f>
        <v>#N/A Invalid Parameter: Interpolation value</v>
      </c>
      <c r="AJ1546" s="43" t="str">
        <f ca="1"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 ca="1">_xll.BInterpol('Base IPCA'!$C$3:$C$14,'Base IPCA'!$E$3:$E$14,AH1547,"Cubic","Extrapolate=Linear","MultiX=Average","Skip=True","Sort=True")</f>
        <v>#N/A Invalid Parameter: Interpolation value</v>
      </c>
      <c r="AJ1547" s="43" t="str">
        <f ca="1"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 ca="1">_xll.BInterpol('Base IPCA'!$C$3:$C$14,'Base IPCA'!$E$3:$E$14,AH1548,"Cubic","Extrapolate=Linear","MultiX=Average","Skip=True","Sort=True")</f>
        <v>#N/A Invalid Parameter: Interpolation value</v>
      </c>
      <c r="AJ1548" s="43" t="str">
        <f ca="1"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 ca="1">_xll.BInterpol('Base IPCA'!$C$3:$C$14,'Base IPCA'!$E$3:$E$14,AH1549,"Cubic","Extrapolate=Linear","MultiX=Average","Skip=True","Sort=True")</f>
        <v>#N/A Invalid Parameter: Interpolation value</v>
      </c>
      <c r="AJ1549" s="43" t="str">
        <f ca="1"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 ca="1">_xll.BInterpol('Base IPCA'!$C$3:$C$14,'Base IPCA'!$E$3:$E$14,AH1550,"Cubic","Extrapolate=Linear","MultiX=Average","Skip=True","Sort=True")</f>
        <v>#N/A Invalid Parameter: Interpolation value</v>
      </c>
      <c r="AJ1550" s="43" t="str">
        <f ca="1"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 ca="1">_xll.BInterpol('Base IPCA'!$C$3:$C$14,'Base IPCA'!$E$3:$E$14,AH1551,"Cubic","Extrapolate=Linear","MultiX=Average","Skip=True","Sort=True")</f>
        <v>#N/A Invalid Parameter: Interpolation value</v>
      </c>
      <c r="AJ1551" s="43" t="str">
        <f ca="1"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 ca="1">_xll.BInterpol('Base IPCA'!$C$3:$C$14,'Base IPCA'!$E$3:$E$14,AH1552,"Cubic","Extrapolate=Linear","MultiX=Average","Skip=True","Sort=True")</f>
        <v>#N/A Invalid Parameter: Interpolation value</v>
      </c>
      <c r="AJ1552" s="43" t="str">
        <f ca="1"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 ca="1">_xll.BInterpol('Base IPCA'!$C$3:$C$14,'Base IPCA'!$E$3:$E$14,AH1553,"Cubic","Extrapolate=Linear","MultiX=Average","Skip=True","Sort=True")</f>
        <v>#N/A Invalid Parameter: Interpolation value</v>
      </c>
      <c r="AJ1553" s="43" t="str">
        <f ca="1"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 ca="1">_xll.BInterpol('Base IPCA'!$C$3:$C$14,'Base IPCA'!$E$3:$E$14,AH1554,"Cubic","Extrapolate=Linear","MultiX=Average","Skip=True","Sort=True")</f>
        <v>#N/A Invalid Parameter: Interpolation value</v>
      </c>
      <c r="AJ1554" s="43" t="str">
        <f ca="1"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 ca="1">_xll.BInterpol('Base IPCA'!$C$3:$C$14,'Base IPCA'!$E$3:$E$14,AH1555,"Cubic","Extrapolate=Linear","MultiX=Average","Skip=True","Sort=True")</f>
        <v>#N/A Invalid Parameter: Interpolation value</v>
      </c>
      <c r="AJ1555" s="43" t="str">
        <f ca="1"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 ca="1">_xll.BInterpol('Base IPCA'!$C$3:$C$14,'Base IPCA'!$E$3:$E$14,AH1556,"Cubic","Extrapolate=Linear","MultiX=Average","Skip=True","Sort=True")</f>
        <v>#N/A Invalid Parameter: Interpolation value</v>
      </c>
      <c r="AJ1556" s="43" t="str">
        <f ca="1"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 ca="1">_xll.BInterpol('Base IPCA'!$C$3:$C$14,'Base IPCA'!$E$3:$E$14,AH1557,"Cubic","Extrapolate=Linear","MultiX=Average","Skip=True","Sort=True")</f>
        <v>#N/A Invalid Parameter: Interpolation value</v>
      </c>
      <c r="AJ1557" s="43" t="str">
        <f ca="1"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 ca="1">_xll.BInterpol('Base IPCA'!$C$3:$C$14,'Base IPCA'!$E$3:$E$14,AH1558,"Cubic","Extrapolate=Linear","MultiX=Average","Skip=True","Sort=True")</f>
        <v>#N/A Invalid Parameter: Interpolation value</v>
      </c>
      <c r="AJ1558" s="43" t="str">
        <f ca="1"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 ca="1">_xll.BInterpol('Base IPCA'!$C$3:$C$14,'Base IPCA'!$E$3:$E$14,AH1559,"Cubic","Extrapolate=Linear","MultiX=Average","Skip=True","Sort=True")</f>
        <v>#N/A Invalid Parameter: Interpolation value</v>
      </c>
      <c r="AJ1559" s="43" t="str">
        <f ca="1"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 ca="1">_xll.BInterpol('Base IPCA'!$C$3:$C$14,'Base IPCA'!$E$3:$E$14,AH1560,"Cubic","Extrapolate=Linear","MultiX=Average","Skip=True","Sort=True")</f>
        <v>#N/A Invalid Parameter: Interpolation value</v>
      </c>
      <c r="AJ1560" s="43" t="str">
        <f ca="1"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 ca="1">_xll.BInterpol('Base IPCA'!$C$3:$C$14,'Base IPCA'!$E$3:$E$14,AH1561,"Cubic","Extrapolate=Linear","MultiX=Average","Skip=True","Sort=True")</f>
        <v>#N/A Invalid Parameter: Interpolation value</v>
      </c>
      <c r="AJ1561" s="43" t="str">
        <f ca="1"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 ca="1">_xll.BInterpol('Base IPCA'!$C$3:$C$14,'Base IPCA'!$E$3:$E$14,AH1562,"Cubic","Extrapolate=Linear","MultiX=Average","Skip=True","Sort=True")</f>
        <v>#N/A Invalid Parameter: Interpolation value</v>
      </c>
      <c r="AJ1562" s="43" t="str">
        <f ca="1"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 ca="1">_xll.BInterpol('Base IPCA'!$C$3:$C$14,'Base IPCA'!$E$3:$E$14,AH1563,"Cubic","Extrapolate=Linear","MultiX=Average","Skip=True","Sort=True")</f>
        <v>#N/A Invalid Parameter: Interpolation value</v>
      </c>
      <c r="AJ1563" s="43" t="str">
        <f ca="1"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 ca="1">_xll.BInterpol('Base IPCA'!$C$3:$C$14,'Base IPCA'!$E$3:$E$14,AH1564,"Cubic","Extrapolate=Linear","MultiX=Average","Skip=True","Sort=True")</f>
        <v>#N/A Invalid Parameter: Interpolation value</v>
      </c>
      <c r="AJ1564" s="43" t="str">
        <f ca="1"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 ca="1">_xll.BInterpol('Base IPCA'!$C$3:$C$14,'Base IPCA'!$E$3:$E$14,AH1565,"Cubic","Extrapolate=Linear","MultiX=Average","Skip=True","Sort=True")</f>
        <v>#N/A Invalid Parameter: Interpolation value</v>
      </c>
      <c r="AJ1565" s="43" t="str">
        <f ca="1"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 ca="1">_xll.BInterpol('Base IPCA'!$C$3:$C$14,'Base IPCA'!$E$3:$E$14,AH1566,"Cubic","Extrapolate=Linear","MultiX=Average","Skip=True","Sort=True")</f>
        <v>#N/A Invalid Parameter: Interpolation value</v>
      </c>
      <c r="AJ1566" s="43" t="str">
        <f ca="1"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 ca="1">_xll.BInterpol('Base IPCA'!$C$3:$C$14,'Base IPCA'!$E$3:$E$14,AH1567,"Cubic","Extrapolate=Linear","MultiX=Average","Skip=True","Sort=True")</f>
        <v>#N/A Invalid Parameter: Interpolation value</v>
      </c>
      <c r="AJ1567" s="43" t="str">
        <f ca="1"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 ca="1">_xll.BInterpol('Base IPCA'!$C$3:$C$14,'Base IPCA'!$E$3:$E$14,AH1568,"Cubic","Extrapolate=Linear","MultiX=Average","Skip=True","Sort=True")</f>
        <v>#N/A Invalid Parameter: Interpolation value</v>
      </c>
      <c r="AJ1568" s="43" t="str">
        <f ca="1"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 ca="1">_xll.BInterpol('Base IPCA'!$C$3:$C$14,'Base IPCA'!$E$3:$E$14,AH1569,"Cubic","Extrapolate=Linear","MultiX=Average","Skip=True","Sort=True")</f>
        <v>#N/A Invalid Parameter: Interpolation value</v>
      </c>
      <c r="AJ1569" s="43" t="str">
        <f ca="1"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 ca="1">_xll.BInterpol('Base IPCA'!$C$3:$C$14,'Base IPCA'!$E$3:$E$14,AH1570,"Cubic","Extrapolate=Linear","MultiX=Average","Skip=True","Sort=True")</f>
        <v>#N/A Invalid Parameter: Interpolation value</v>
      </c>
      <c r="AJ1570" s="43" t="str">
        <f ca="1"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 ca="1">_xll.BInterpol('Base IPCA'!$C$3:$C$14,'Base IPCA'!$E$3:$E$14,AH1571,"Cubic","Extrapolate=Linear","MultiX=Average","Skip=True","Sort=True")</f>
        <v>#N/A Invalid Parameter: Interpolation value</v>
      </c>
      <c r="AJ1571" s="43" t="str">
        <f ca="1"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 ca="1">_xll.BInterpol('Base IPCA'!$C$3:$C$14,'Base IPCA'!$E$3:$E$14,AH1572,"Cubic","Extrapolate=Linear","MultiX=Average","Skip=True","Sort=True")</f>
        <v>#N/A Invalid Parameter: Interpolation value</v>
      </c>
      <c r="AJ1572" s="43" t="str">
        <f ca="1"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 ca="1">_xll.BInterpol('Base IPCA'!$C$3:$C$14,'Base IPCA'!$E$3:$E$14,AH1573,"Cubic","Extrapolate=Linear","MultiX=Average","Skip=True","Sort=True")</f>
        <v>#N/A Invalid Parameter: Interpolation value</v>
      </c>
      <c r="AJ1573" s="43" t="str">
        <f ca="1"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 ca="1">_xll.BInterpol('Base IPCA'!$C$3:$C$14,'Base IPCA'!$E$3:$E$14,AH1574,"Cubic","Extrapolate=Linear","MultiX=Average","Skip=True","Sort=True")</f>
        <v>#N/A Invalid Parameter: Interpolation value</v>
      </c>
      <c r="AJ1574" s="43" t="str">
        <f ca="1"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 ca="1">_xll.BInterpol('Base IPCA'!$C$3:$C$14,'Base IPCA'!$E$3:$E$14,AH1575,"Cubic","Extrapolate=Linear","MultiX=Average","Skip=True","Sort=True")</f>
        <v>#N/A Invalid Parameter: Interpolation value</v>
      </c>
      <c r="AJ1575" s="43" t="str">
        <f ca="1"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 ca="1">_xll.BInterpol('Base IPCA'!$C$3:$C$14,'Base IPCA'!$E$3:$E$14,AH1576,"Cubic","Extrapolate=Linear","MultiX=Average","Skip=True","Sort=True")</f>
        <v>#N/A Invalid Parameter: Interpolation value</v>
      </c>
      <c r="AJ1576" s="43" t="str">
        <f ca="1"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 ca="1">_xll.BInterpol('Base IPCA'!$C$3:$C$14,'Base IPCA'!$E$3:$E$14,AH1577,"Cubic","Extrapolate=Linear","MultiX=Average","Skip=True","Sort=True")</f>
        <v>#N/A Invalid Parameter: Interpolation value</v>
      </c>
      <c r="AJ1577" s="43" t="str">
        <f ca="1"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 ca="1">_xll.BInterpol('Base IPCA'!$C$3:$C$14,'Base IPCA'!$E$3:$E$14,AH1578,"Cubic","Extrapolate=Linear","MultiX=Average","Skip=True","Sort=True")</f>
        <v>#N/A Invalid Parameter: Interpolation value</v>
      </c>
      <c r="AJ1578" s="43" t="str">
        <f ca="1"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 ca="1">_xll.BInterpol('Base IPCA'!$C$3:$C$14,'Base IPCA'!$E$3:$E$14,AH1579,"Cubic","Extrapolate=Linear","MultiX=Average","Skip=True","Sort=True")</f>
        <v>#N/A Invalid Parameter: Interpolation value</v>
      </c>
      <c r="AJ1579" s="43" t="str">
        <f ca="1"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 ca="1">_xll.BInterpol('Base IPCA'!$C$3:$C$14,'Base IPCA'!$E$3:$E$14,AH1580,"Cubic","Extrapolate=Linear","MultiX=Average","Skip=True","Sort=True")</f>
        <v>#N/A Invalid Parameter: Interpolation value</v>
      </c>
      <c r="AJ1580" s="43" t="str">
        <f ca="1"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 ca="1">_xll.BInterpol('Base IPCA'!$C$3:$C$14,'Base IPCA'!$E$3:$E$14,AH1581,"Cubic","Extrapolate=Linear","MultiX=Average","Skip=True","Sort=True")</f>
        <v>#N/A Invalid Parameter: Interpolation value</v>
      </c>
      <c r="AJ1581" s="43" t="str">
        <f ca="1"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 ca="1">_xll.BInterpol('Base IPCA'!$C$3:$C$14,'Base IPCA'!$E$3:$E$14,AH1582,"Cubic","Extrapolate=Linear","MultiX=Average","Skip=True","Sort=True")</f>
        <v>#N/A Invalid Parameter: Interpolation value</v>
      </c>
      <c r="AJ1582" s="43" t="str">
        <f ca="1"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 ca="1">_xll.BInterpol('Base IPCA'!$C$3:$C$14,'Base IPCA'!$E$3:$E$14,AH1583,"Cubic","Extrapolate=Linear","MultiX=Average","Skip=True","Sort=True")</f>
        <v>#N/A Invalid Parameter: Interpolation value</v>
      </c>
      <c r="AJ1583" s="43" t="str">
        <f ca="1"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 ca="1">_xll.BInterpol('Base IPCA'!$C$3:$C$14,'Base IPCA'!$E$3:$E$14,AH1584,"Cubic","Extrapolate=Linear","MultiX=Average","Skip=True","Sort=True")</f>
        <v>#N/A Invalid Parameter: Interpolation value</v>
      </c>
      <c r="AJ1584" s="43" t="str">
        <f ca="1"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 ca="1">_xll.BInterpol('Base IPCA'!$C$3:$C$14,'Base IPCA'!$E$3:$E$14,AH1585,"Cubic","Extrapolate=Linear","MultiX=Average","Skip=True","Sort=True")</f>
        <v>#N/A Invalid Parameter: Interpolation value</v>
      </c>
      <c r="AJ1585" s="43" t="str">
        <f ca="1"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 ca="1">_xll.BInterpol('Base IPCA'!$C$3:$C$14,'Base IPCA'!$E$3:$E$14,AH1586,"Cubic","Extrapolate=Linear","MultiX=Average","Skip=True","Sort=True")</f>
        <v>#N/A Invalid Parameter: Interpolation value</v>
      </c>
      <c r="AJ1586" s="43" t="str">
        <f ca="1"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 ca="1">_xll.BInterpol('Base IPCA'!$C$3:$C$14,'Base IPCA'!$E$3:$E$14,AH1587,"Cubic","Extrapolate=Linear","MultiX=Average","Skip=True","Sort=True")</f>
        <v>#N/A Invalid Parameter: Interpolation value</v>
      </c>
      <c r="AJ1587" s="43" t="str">
        <f ca="1"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 ca="1">_xll.BInterpol('Base IPCA'!$C$3:$C$14,'Base IPCA'!$E$3:$E$14,AH1588,"Cubic","Extrapolate=Linear","MultiX=Average","Skip=True","Sort=True")</f>
        <v>#N/A Invalid Parameter: Interpolation value</v>
      </c>
      <c r="AJ1588" s="43" t="str">
        <f ca="1"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 ca="1">_xll.BInterpol('Base IPCA'!$C$3:$C$14,'Base IPCA'!$E$3:$E$14,AH1589,"Cubic","Extrapolate=Linear","MultiX=Average","Skip=True","Sort=True")</f>
        <v>#N/A Invalid Parameter: Interpolation value</v>
      </c>
      <c r="AJ1589" s="43" t="str">
        <f ca="1"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 ca="1">_xll.BInterpol('Base IPCA'!$C$3:$C$14,'Base IPCA'!$E$3:$E$14,AH1590,"Cubic","Extrapolate=Linear","MultiX=Average","Skip=True","Sort=True")</f>
        <v>#N/A Invalid Parameter: Interpolation value</v>
      </c>
      <c r="AJ1590" s="43" t="str">
        <f ca="1"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 ca="1">_xll.BInterpol('Base IPCA'!$C$3:$C$14,'Base IPCA'!$E$3:$E$14,AH1591,"Cubic","Extrapolate=Linear","MultiX=Average","Skip=True","Sort=True")</f>
        <v>#N/A Invalid Parameter: Interpolation value</v>
      </c>
      <c r="AJ1591" s="43" t="str">
        <f ca="1"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 ca="1">_xll.BInterpol('Base IPCA'!$C$3:$C$14,'Base IPCA'!$E$3:$E$14,AH1592,"Cubic","Extrapolate=Linear","MultiX=Average","Skip=True","Sort=True")</f>
        <v>#N/A Invalid Parameter: Interpolation value</v>
      </c>
      <c r="AJ1592" s="43" t="str">
        <f ca="1"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 ca="1">_xll.BInterpol('Base IPCA'!$C$3:$C$14,'Base IPCA'!$E$3:$E$14,AH1593,"Cubic","Extrapolate=Linear","MultiX=Average","Skip=True","Sort=True")</f>
        <v>#N/A Invalid Parameter: Interpolation value</v>
      </c>
      <c r="AJ1593" s="43" t="str">
        <f ca="1"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 ca="1">_xll.BInterpol('Base IPCA'!$C$3:$C$14,'Base IPCA'!$E$3:$E$14,AH1594,"Cubic","Extrapolate=Linear","MultiX=Average","Skip=True","Sort=True")</f>
        <v>#N/A Invalid Parameter: Interpolation value</v>
      </c>
      <c r="AJ1594" s="43" t="str">
        <f ca="1"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 ca="1">_xll.BInterpol('Base IPCA'!$C$3:$C$14,'Base IPCA'!$E$3:$E$14,AH1595,"Cubic","Extrapolate=Linear","MultiX=Average","Skip=True","Sort=True")</f>
        <v>#N/A Invalid Parameter: Interpolation value</v>
      </c>
      <c r="AJ1595" s="43" t="str">
        <f ca="1"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 ca="1">_xll.BInterpol('Base IPCA'!$C$3:$C$14,'Base IPCA'!$E$3:$E$14,AH1596,"Cubic","Extrapolate=Linear","MultiX=Average","Skip=True","Sort=True")</f>
        <v>#N/A Invalid Parameter: Interpolation value</v>
      </c>
      <c r="AJ1596" s="43" t="str">
        <f ca="1"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 ca="1">_xll.BInterpol('Base IPCA'!$C$3:$C$14,'Base IPCA'!$E$3:$E$14,AH1597,"Cubic","Extrapolate=Linear","MultiX=Average","Skip=True","Sort=True")</f>
        <v>#N/A Invalid Parameter: Interpolation value</v>
      </c>
      <c r="AJ1597" s="43" t="str">
        <f ca="1"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 ca="1">_xll.BInterpol('Base IPCA'!$C$3:$C$14,'Base IPCA'!$E$3:$E$14,AH1598,"Cubic","Extrapolate=Linear","MultiX=Average","Skip=True","Sort=True")</f>
        <v>#N/A Invalid Parameter: Interpolation value</v>
      </c>
      <c r="AJ1598" s="43" t="str">
        <f ca="1"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 ca="1">_xll.BInterpol('Base IPCA'!$C$3:$C$14,'Base IPCA'!$E$3:$E$14,AH1599,"Cubic","Extrapolate=Linear","MultiX=Average","Skip=True","Sort=True")</f>
        <v>#N/A Invalid Parameter: Interpolation value</v>
      </c>
      <c r="AJ1599" s="43" t="str">
        <f ca="1"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 ca="1">_xll.BInterpol('Base IPCA'!$C$3:$C$14,'Base IPCA'!$E$3:$E$14,AH1600,"Cubic","Extrapolate=Linear","MultiX=Average","Skip=True","Sort=True")</f>
        <v>#N/A Invalid Parameter: Interpolation value</v>
      </c>
      <c r="AJ1600" s="43" t="str">
        <f ca="1"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 ca="1">_xll.BInterpol('Base IPCA'!$C$3:$C$14,'Base IPCA'!$E$3:$E$14,AH1601,"Cubic","Extrapolate=Linear","MultiX=Average","Skip=True","Sort=True")</f>
        <v>#N/A Invalid Parameter: Interpolation value</v>
      </c>
      <c r="AJ1601" s="43" t="str">
        <f ca="1"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 ca="1">_xll.BInterpol('Base IPCA'!$C$3:$C$14,'Base IPCA'!$E$3:$E$14,AH1602,"Cubic","Extrapolate=Linear","MultiX=Average","Skip=True","Sort=True")</f>
        <v>#N/A Invalid Parameter: Interpolation value</v>
      </c>
      <c r="AJ1602" s="43" t="str">
        <f ca="1"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 ca="1">_xll.BInterpol('Base IPCA'!$C$3:$C$14,'Base IPCA'!$E$3:$E$14,AH1603,"Cubic","Extrapolate=Linear","MultiX=Average","Skip=True","Sort=True")</f>
        <v>#N/A Invalid Parameter: Interpolation value</v>
      </c>
      <c r="AJ1603" s="43" t="str">
        <f ca="1"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 ca="1">_xll.BInterpol('Base IPCA'!$C$3:$C$14,'Base IPCA'!$E$3:$E$14,AH1604,"Cubic","Extrapolate=Linear","MultiX=Average","Skip=True","Sort=True")</f>
        <v>#N/A Invalid Parameter: Interpolation value</v>
      </c>
      <c r="AJ1604" s="43" t="str">
        <f ca="1"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 ca="1">_xll.BInterpol('Base IPCA'!$C$3:$C$14,'Base IPCA'!$E$3:$E$14,AH1605,"Cubic","Extrapolate=Linear","MultiX=Average","Skip=True","Sort=True")</f>
        <v>#N/A Invalid Parameter: Interpolation value</v>
      </c>
      <c r="AJ1605" s="43" t="str">
        <f ca="1"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 ca="1">_xll.BInterpol('Base IPCA'!$C$3:$C$14,'Base IPCA'!$E$3:$E$14,AH1606,"Cubic","Extrapolate=Linear","MultiX=Average","Skip=True","Sort=True")</f>
        <v>#N/A Invalid Parameter: Interpolation value</v>
      </c>
      <c r="AJ1606" s="43" t="str">
        <f ca="1"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 ca="1">_xll.BInterpol('Base IPCA'!$C$3:$C$14,'Base IPCA'!$E$3:$E$14,AH1607,"Cubic","Extrapolate=Linear","MultiX=Average","Skip=True","Sort=True")</f>
        <v>#N/A Invalid Parameter: Interpolation value</v>
      </c>
      <c r="AJ1607" s="43" t="str">
        <f ca="1"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 ca="1">_xll.BInterpol('Base IPCA'!$C$3:$C$14,'Base IPCA'!$E$3:$E$14,AH1608,"Cubic","Extrapolate=Linear","MultiX=Average","Skip=True","Sort=True")</f>
        <v>#N/A Invalid Parameter: Interpolation value</v>
      </c>
      <c r="AJ1608" s="43" t="str">
        <f ca="1"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 ca="1">_xll.BInterpol('Base IPCA'!$C$3:$C$14,'Base IPCA'!$E$3:$E$14,AH1609,"Cubic","Extrapolate=Linear","MultiX=Average","Skip=True","Sort=True")</f>
        <v>#N/A Invalid Parameter: Interpolation value</v>
      </c>
      <c r="AJ1609" s="43" t="str">
        <f ca="1"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 ca="1">_xll.BInterpol('Base IPCA'!$C$3:$C$14,'Base IPCA'!$E$3:$E$14,AH1610,"Cubic","Extrapolate=Linear","MultiX=Average","Skip=True","Sort=True")</f>
        <v>#N/A Invalid Parameter: Interpolation value</v>
      </c>
      <c r="AJ1610" s="43" t="str">
        <f ca="1"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 ca="1">_xll.BInterpol('Base IPCA'!$C$3:$C$14,'Base IPCA'!$E$3:$E$14,AH1611,"Cubic","Extrapolate=Linear","MultiX=Average","Skip=True","Sort=True")</f>
        <v>#N/A Invalid Parameter: Interpolation value</v>
      </c>
      <c r="AJ1611" s="43" t="str">
        <f ca="1"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 ca="1">_xll.BInterpol('Base IPCA'!$C$3:$C$14,'Base IPCA'!$E$3:$E$14,AH1612,"Cubic","Extrapolate=Linear","MultiX=Average","Skip=True","Sort=True")</f>
        <v>#N/A Invalid Parameter: Interpolation value</v>
      </c>
      <c r="AJ1612" s="43" t="str">
        <f ca="1"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 ca="1">_xll.BInterpol('Base IPCA'!$C$3:$C$14,'Base IPCA'!$E$3:$E$14,AH1613,"Cubic","Extrapolate=Linear","MultiX=Average","Skip=True","Sort=True")</f>
        <v>#N/A Invalid Parameter: Interpolation value</v>
      </c>
      <c r="AJ1613" s="43" t="str">
        <f ca="1"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 ca="1">_xll.BInterpol('Base IPCA'!$C$3:$C$14,'Base IPCA'!$E$3:$E$14,AH1614,"Cubic","Extrapolate=Linear","MultiX=Average","Skip=True","Sort=True")</f>
        <v>#N/A Invalid Parameter: Interpolation value</v>
      </c>
      <c r="AJ1614" s="43" t="str">
        <f ca="1"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 ca="1">_xll.BInterpol('Base IPCA'!$C$3:$C$14,'Base IPCA'!$E$3:$E$14,AH1615,"Cubic","Extrapolate=Linear","MultiX=Average","Skip=True","Sort=True")</f>
        <v>#N/A Invalid Parameter: Interpolation value</v>
      </c>
      <c r="AJ1615" s="43" t="str">
        <f ca="1"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 ca="1">_xll.BInterpol('Base IPCA'!$C$3:$C$14,'Base IPCA'!$E$3:$E$14,AH1616,"Cubic","Extrapolate=Linear","MultiX=Average","Skip=True","Sort=True")</f>
        <v>#N/A Invalid Parameter: Interpolation value</v>
      </c>
      <c r="AJ1616" s="43" t="str">
        <f ca="1"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 ca="1">_xll.BInterpol('Base IPCA'!$C$3:$C$14,'Base IPCA'!$E$3:$E$14,AH1617,"Cubic","Extrapolate=Linear","MultiX=Average","Skip=True","Sort=True")</f>
        <v>#N/A Invalid Parameter: Interpolation value</v>
      </c>
      <c r="AJ1617" s="43" t="str">
        <f ca="1"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 ca="1">_xll.BInterpol('Base IPCA'!$C$3:$C$14,'Base IPCA'!$E$3:$E$14,AH1618,"Cubic","Extrapolate=Linear","MultiX=Average","Skip=True","Sort=True")</f>
        <v>#N/A Invalid Parameter: Interpolation value</v>
      </c>
      <c r="AJ1618" s="43" t="str">
        <f ca="1"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 ca="1">_xll.BInterpol('Base IPCA'!$C$3:$C$14,'Base IPCA'!$E$3:$E$14,AH1619,"Cubic","Extrapolate=Linear","MultiX=Average","Skip=True","Sort=True")</f>
        <v>#N/A Invalid Parameter: Interpolation value</v>
      </c>
      <c r="AJ1619" s="43" t="str">
        <f ca="1"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 ca="1">_xll.BInterpol('Base IPCA'!$C$3:$C$14,'Base IPCA'!$E$3:$E$14,AH1620,"Cubic","Extrapolate=Linear","MultiX=Average","Skip=True","Sort=True")</f>
        <v>#N/A Invalid Parameter: Interpolation value</v>
      </c>
      <c r="AJ1620" s="43" t="str">
        <f ca="1"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 ca="1">_xll.BInterpol('Base IPCA'!$C$3:$C$14,'Base IPCA'!$E$3:$E$14,AH1621,"Cubic","Extrapolate=Linear","MultiX=Average","Skip=True","Sort=True")</f>
        <v>#N/A Invalid Parameter: Interpolation value</v>
      </c>
      <c r="AJ1621" s="43" t="str">
        <f ca="1"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 ca="1">_xll.BInterpol('Base IPCA'!$C$3:$C$14,'Base IPCA'!$E$3:$E$14,AH1622,"Cubic","Extrapolate=Linear","MultiX=Average","Skip=True","Sort=True")</f>
        <v>#N/A Invalid Parameter: Interpolation value</v>
      </c>
      <c r="AJ1622" s="43" t="str">
        <f ca="1"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 ca="1">_xll.BInterpol('Base IPCA'!$C$3:$C$14,'Base IPCA'!$E$3:$E$14,AH1623,"Cubic","Extrapolate=Linear","MultiX=Average","Skip=True","Sort=True")</f>
        <v>#N/A Invalid Parameter: Interpolation value</v>
      </c>
      <c r="AJ1623" s="43" t="str">
        <f ca="1"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 ca="1">_xll.BInterpol('Base IPCA'!$C$3:$C$14,'Base IPCA'!$E$3:$E$14,AH1624,"Cubic","Extrapolate=Linear","MultiX=Average","Skip=True","Sort=True")</f>
        <v>#N/A Invalid Parameter: Interpolation value</v>
      </c>
      <c r="AJ1624" s="43" t="str">
        <f ca="1"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 ca="1">_xll.BInterpol('Base IPCA'!$C$3:$C$14,'Base IPCA'!$E$3:$E$14,AH1625,"Cubic","Extrapolate=Linear","MultiX=Average","Skip=True","Sort=True")</f>
        <v>#N/A Invalid Parameter: Interpolation value</v>
      </c>
      <c r="AJ1625" s="43" t="str">
        <f ca="1"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 ca="1">_xll.BInterpol('Base IPCA'!$C$3:$C$14,'Base IPCA'!$E$3:$E$14,AH1626,"Cubic","Extrapolate=Linear","MultiX=Average","Skip=True","Sort=True")</f>
        <v>#N/A Invalid Parameter: Interpolation value</v>
      </c>
      <c r="AJ1626" s="43" t="str">
        <f ca="1"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 ca="1">_xll.BInterpol('Base IPCA'!$C$3:$C$14,'Base IPCA'!$E$3:$E$14,AH1627,"Cubic","Extrapolate=Linear","MultiX=Average","Skip=True","Sort=True")</f>
        <v>#N/A Invalid Parameter: Interpolation value</v>
      </c>
      <c r="AJ1627" s="43" t="str">
        <f ca="1"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 ca="1">_xll.BInterpol('Base IPCA'!$C$3:$C$14,'Base IPCA'!$E$3:$E$14,AH1628,"Cubic","Extrapolate=Linear","MultiX=Average","Skip=True","Sort=True")</f>
        <v>#N/A Invalid Parameter: Interpolation value</v>
      </c>
      <c r="AJ1628" s="43" t="str">
        <f ca="1"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 ca="1">_xll.BInterpol('Base IPCA'!$C$3:$C$14,'Base IPCA'!$E$3:$E$14,AH1629,"Cubic","Extrapolate=Linear","MultiX=Average","Skip=True","Sort=True")</f>
        <v>#N/A Invalid Parameter: Interpolation value</v>
      </c>
      <c r="AJ1629" s="43" t="str">
        <f ca="1"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 ca="1">_xll.BInterpol('Base IPCA'!$C$3:$C$14,'Base IPCA'!$E$3:$E$14,AH1630,"Cubic","Extrapolate=Linear","MultiX=Average","Skip=True","Sort=True")</f>
        <v>#N/A Invalid Parameter: Interpolation value</v>
      </c>
      <c r="AJ1630" s="43" t="str">
        <f ca="1"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 ca="1">_xll.BInterpol('Base IPCA'!$C$3:$C$14,'Base IPCA'!$E$3:$E$14,AH1631,"Cubic","Extrapolate=Linear","MultiX=Average","Skip=True","Sort=True")</f>
        <v>#N/A Invalid Parameter: Interpolation value</v>
      </c>
      <c r="AJ1631" s="43" t="str">
        <f ca="1"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 ca="1">_xll.BInterpol('Base IPCA'!$C$3:$C$14,'Base IPCA'!$E$3:$E$14,AH1632,"Cubic","Extrapolate=Linear","MultiX=Average","Skip=True","Sort=True")</f>
        <v>#N/A Invalid Parameter: Interpolation value</v>
      </c>
      <c r="AJ1632" s="43" t="str">
        <f ca="1"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 ca="1">_xll.BInterpol('Base IPCA'!$C$3:$C$14,'Base IPCA'!$E$3:$E$14,AH1633,"Cubic","Extrapolate=Linear","MultiX=Average","Skip=True","Sort=True")</f>
        <v>#N/A Invalid Parameter: Interpolation value</v>
      </c>
      <c r="AJ1633" s="43" t="str">
        <f ca="1"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 ca="1">_xll.BInterpol('Base IPCA'!$C$3:$C$14,'Base IPCA'!$E$3:$E$14,AH1634,"Cubic","Extrapolate=Linear","MultiX=Average","Skip=True","Sort=True")</f>
        <v>#N/A Invalid Parameter: Interpolation value</v>
      </c>
      <c r="AJ1634" s="43" t="str">
        <f ca="1"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 ca="1">_xll.BInterpol('Base IPCA'!$C$3:$C$14,'Base IPCA'!$E$3:$E$14,AH1635,"Cubic","Extrapolate=Linear","MultiX=Average","Skip=True","Sort=True")</f>
        <v>#N/A Invalid Parameter: Interpolation value</v>
      </c>
      <c r="AJ1635" s="43" t="str">
        <f ca="1"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 ca="1">_xll.BInterpol('Base IPCA'!$C$3:$C$14,'Base IPCA'!$E$3:$E$14,AH1636,"Cubic","Extrapolate=Linear","MultiX=Average","Skip=True","Sort=True")</f>
        <v>#N/A Invalid Parameter: Interpolation value</v>
      </c>
      <c r="AJ1636" s="43" t="str">
        <f ca="1"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 ca="1">_xll.BInterpol('Base IPCA'!$C$3:$C$14,'Base IPCA'!$E$3:$E$14,AH1637,"Cubic","Extrapolate=Linear","MultiX=Average","Skip=True","Sort=True")</f>
        <v>#N/A Invalid Parameter: Interpolation value</v>
      </c>
      <c r="AJ1637" s="43" t="str">
        <f ca="1"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 ca="1">_xll.BInterpol('Base IPCA'!$C$3:$C$14,'Base IPCA'!$E$3:$E$14,AH1638,"Cubic","Extrapolate=Linear","MultiX=Average","Skip=True","Sort=True")</f>
        <v>#N/A Invalid Parameter: Interpolation value</v>
      </c>
      <c r="AJ1638" s="43" t="str">
        <f ca="1"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 ca="1">_xll.BInterpol('Base IPCA'!$C$3:$C$14,'Base IPCA'!$E$3:$E$14,AH1639,"Cubic","Extrapolate=Linear","MultiX=Average","Skip=True","Sort=True")</f>
        <v>#N/A Invalid Parameter: Interpolation value</v>
      </c>
      <c r="AJ1639" s="43" t="str">
        <f ca="1"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 ca="1">_xll.BInterpol('Base IPCA'!$C$3:$C$14,'Base IPCA'!$E$3:$E$14,AH1640,"Cubic","Extrapolate=Linear","MultiX=Average","Skip=True","Sort=True")</f>
        <v>#N/A Invalid Parameter: Interpolation value</v>
      </c>
      <c r="AJ1640" s="43" t="str">
        <f ca="1"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 ca="1">_xll.BInterpol('Base IPCA'!$C$3:$C$14,'Base IPCA'!$E$3:$E$14,AH1641,"Cubic","Extrapolate=Linear","MultiX=Average","Skip=True","Sort=True")</f>
        <v>#N/A Invalid Parameter: Interpolation value</v>
      </c>
      <c r="AJ1641" s="43" t="str">
        <f ca="1"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 ca="1">_xll.BInterpol('Base IPCA'!$C$3:$C$14,'Base IPCA'!$E$3:$E$14,AH1642,"Cubic","Extrapolate=Linear","MultiX=Average","Skip=True","Sort=True")</f>
        <v>#N/A Invalid Parameter: Interpolation value</v>
      </c>
      <c r="AJ1642" s="43" t="str">
        <f ca="1"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 ca="1">_xll.BInterpol('Base IPCA'!$C$3:$C$14,'Base IPCA'!$E$3:$E$14,AH1643,"Cubic","Extrapolate=Linear","MultiX=Average","Skip=True","Sort=True")</f>
        <v>#N/A Invalid Parameter: Interpolation value</v>
      </c>
      <c r="AJ1643" s="43" t="str">
        <f ca="1"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 ca="1">_xll.BInterpol('Base IPCA'!$C$3:$C$14,'Base IPCA'!$E$3:$E$14,AH1644,"Cubic","Extrapolate=Linear","MultiX=Average","Skip=True","Sort=True")</f>
        <v>#N/A Invalid Parameter: Interpolation value</v>
      </c>
      <c r="AJ1644" s="43" t="str">
        <f ca="1"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 ca="1">_xll.BInterpol('Base IPCA'!$C$3:$C$14,'Base IPCA'!$E$3:$E$14,AH1645,"Cubic","Extrapolate=Linear","MultiX=Average","Skip=True","Sort=True")</f>
        <v>#N/A Invalid Parameter: Interpolation value</v>
      </c>
      <c r="AJ1645" s="43" t="str">
        <f ca="1"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 ca="1">_xll.BInterpol('Base IPCA'!$C$3:$C$14,'Base IPCA'!$E$3:$E$14,AH1646,"Cubic","Extrapolate=Linear","MultiX=Average","Skip=True","Sort=True")</f>
        <v>#N/A Invalid Parameter: Interpolation value</v>
      </c>
      <c r="AJ1646" s="43" t="str">
        <f ca="1"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 ca="1">_xll.BInterpol('Base IPCA'!$C$3:$C$14,'Base IPCA'!$E$3:$E$14,AH1647,"Cubic","Extrapolate=Linear","MultiX=Average","Skip=True","Sort=True")</f>
        <v>#N/A Invalid Parameter: Interpolation value</v>
      </c>
      <c r="AJ1647" s="43" t="str">
        <f ca="1"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 ca="1">_xll.BInterpol('Base IPCA'!$C$3:$C$14,'Base IPCA'!$E$3:$E$14,AH1648,"Cubic","Extrapolate=Linear","MultiX=Average","Skip=True","Sort=True")</f>
        <v>#N/A Invalid Parameter: Interpolation value</v>
      </c>
      <c r="AJ1648" s="43" t="str">
        <f ca="1"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 ca="1">_xll.BInterpol('Base IPCA'!$C$3:$C$14,'Base IPCA'!$E$3:$E$14,AH1649,"Cubic","Extrapolate=Linear","MultiX=Average","Skip=True","Sort=True")</f>
        <v>#N/A Invalid Parameter: Interpolation value</v>
      </c>
      <c r="AJ1649" s="43" t="str">
        <f ca="1"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 ca="1">_xll.BInterpol('Base IPCA'!$C$3:$C$14,'Base IPCA'!$E$3:$E$14,AH1650,"Cubic","Extrapolate=Linear","MultiX=Average","Skip=True","Sort=True")</f>
        <v>#N/A Invalid Parameter: Interpolation value</v>
      </c>
      <c r="AJ1650" s="43" t="str">
        <f ca="1"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 ca="1">_xll.BInterpol('Base IPCA'!$C$3:$C$14,'Base IPCA'!$E$3:$E$14,AH1651,"Cubic","Extrapolate=Linear","MultiX=Average","Skip=True","Sort=True")</f>
        <v>#N/A Invalid Parameter: Interpolation value</v>
      </c>
      <c r="AJ1651" s="43" t="str">
        <f ca="1"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 ca="1">_xll.BInterpol('Base IPCA'!$C$3:$C$14,'Base IPCA'!$E$3:$E$14,AH1652,"Cubic","Extrapolate=Linear","MultiX=Average","Skip=True","Sort=True")</f>
        <v>#N/A Invalid Parameter: Interpolation value</v>
      </c>
      <c r="AJ1652" s="43" t="str">
        <f ca="1"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 ca="1">_xll.BInterpol('Base IPCA'!$C$3:$C$14,'Base IPCA'!$E$3:$E$14,AH1653,"Cubic","Extrapolate=Linear","MultiX=Average","Skip=True","Sort=True")</f>
        <v>#N/A Invalid Parameter: Interpolation value</v>
      </c>
      <c r="AJ1653" s="43" t="str">
        <f ca="1"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 ca="1">_xll.BInterpol('Base IPCA'!$C$3:$C$14,'Base IPCA'!$E$3:$E$14,AH1654,"Cubic","Extrapolate=Linear","MultiX=Average","Skip=True","Sort=True")</f>
        <v>#N/A Invalid Parameter: Interpolation value</v>
      </c>
      <c r="AJ1654" s="43" t="str">
        <f ca="1"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 ca="1">_xll.BInterpol('Base IPCA'!$C$3:$C$14,'Base IPCA'!$E$3:$E$14,AH1655,"Cubic","Extrapolate=Linear","MultiX=Average","Skip=True","Sort=True")</f>
        <v>#N/A Invalid Parameter: Interpolation value</v>
      </c>
      <c r="AJ1655" s="43" t="str">
        <f ca="1"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 ca="1">_xll.BInterpol('Base IPCA'!$C$3:$C$14,'Base IPCA'!$E$3:$E$14,AH1656,"Cubic","Extrapolate=Linear","MultiX=Average","Skip=True","Sort=True")</f>
        <v>#N/A Invalid Parameter: Interpolation value</v>
      </c>
      <c r="AJ1656" s="43" t="str">
        <f ca="1"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 ca="1">_xll.BInterpol('Base IPCA'!$C$3:$C$14,'Base IPCA'!$E$3:$E$14,AH1657,"Cubic","Extrapolate=Linear","MultiX=Average","Skip=True","Sort=True")</f>
        <v>#N/A Invalid Parameter: Interpolation value</v>
      </c>
      <c r="AJ1657" s="43" t="str">
        <f ca="1"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 ca="1">_xll.BInterpol('Base IPCA'!$C$3:$C$14,'Base IPCA'!$E$3:$E$14,AH1658,"Cubic","Extrapolate=Linear","MultiX=Average","Skip=True","Sort=True")</f>
        <v>#N/A Invalid Parameter: Interpolation value</v>
      </c>
      <c r="AJ1658" s="43" t="str">
        <f ca="1"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 ca="1">_xll.BInterpol('Base IPCA'!$C$3:$C$14,'Base IPCA'!$E$3:$E$14,AH1659,"Cubic","Extrapolate=Linear","MultiX=Average","Skip=True","Sort=True")</f>
        <v>#N/A Invalid Parameter: Interpolation value</v>
      </c>
      <c r="AJ1659" s="43" t="str">
        <f ca="1"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 ca="1">_xll.BInterpol('Base IPCA'!$C$3:$C$14,'Base IPCA'!$E$3:$E$14,AH1660,"Cubic","Extrapolate=Linear","MultiX=Average","Skip=True","Sort=True")</f>
        <v>#N/A Invalid Parameter: Interpolation value</v>
      </c>
      <c r="AJ1660" s="43" t="str">
        <f ca="1"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 ca="1">_xll.BInterpol('Base IPCA'!$C$3:$C$14,'Base IPCA'!$E$3:$E$14,AH1661,"Cubic","Extrapolate=Linear","MultiX=Average","Skip=True","Sort=True")</f>
        <v>#N/A Invalid Parameter: Interpolation value</v>
      </c>
      <c r="AJ1661" s="43" t="str">
        <f ca="1"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 ca="1">_xll.BInterpol('Base IPCA'!$C$3:$C$14,'Base IPCA'!$E$3:$E$14,AH1662,"Cubic","Extrapolate=Linear","MultiX=Average","Skip=True","Sort=True")</f>
        <v>#N/A Invalid Parameter: Interpolation value</v>
      </c>
      <c r="AJ1662" s="43" t="str">
        <f ca="1"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 ca="1">_xll.BInterpol('Base IPCA'!$C$3:$C$14,'Base IPCA'!$E$3:$E$14,AH1663,"Cubic","Extrapolate=Linear","MultiX=Average","Skip=True","Sort=True")</f>
        <v>#N/A Invalid Parameter: Interpolation value</v>
      </c>
      <c r="AJ1663" s="43" t="str">
        <f ca="1"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 ca="1">_xll.BInterpol('Base IPCA'!$C$3:$C$14,'Base IPCA'!$E$3:$E$14,AH1664,"Cubic","Extrapolate=Linear","MultiX=Average","Skip=True","Sort=True")</f>
        <v>#N/A Invalid Parameter: Interpolation value</v>
      </c>
      <c r="AJ1664" s="43" t="str">
        <f ca="1"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 ca="1">_xll.BInterpol('Base IPCA'!$C$3:$C$14,'Base IPCA'!$E$3:$E$14,AH1665,"Cubic","Extrapolate=Linear","MultiX=Average","Skip=True","Sort=True")</f>
        <v>#N/A Invalid Parameter: Interpolation value</v>
      </c>
      <c r="AJ1665" s="43" t="str">
        <f ca="1"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 ca="1">_xll.BInterpol('Base IPCA'!$C$3:$C$14,'Base IPCA'!$E$3:$E$14,AH1666,"Cubic","Extrapolate=Linear","MultiX=Average","Skip=True","Sort=True")</f>
        <v>#N/A Invalid Parameter: Interpolation value</v>
      </c>
      <c r="AJ1666" s="43" t="str">
        <f ca="1"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 ca="1">_xll.BInterpol('Base IPCA'!$C$3:$C$14,'Base IPCA'!$E$3:$E$14,AH1667,"Cubic","Extrapolate=Linear","MultiX=Average","Skip=True","Sort=True")</f>
        <v>#N/A Invalid Parameter: Interpolation value</v>
      </c>
      <c r="AJ1667" s="43" t="str">
        <f ca="1"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 ca="1">_xll.BInterpol('Base IPCA'!$C$3:$C$14,'Base IPCA'!$E$3:$E$14,AH1668,"Cubic","Extrapolate=Linear","MultiX=Average","Skip=True","Sort=True")</f>
        <v>#N/A Invalid Parameter: Interpolation value</v>
      </c>
      <c r="AJ1668" s="43" t="str">
        <f ca="1"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 ca="1">_xll.BInterpol('Base IPCA'!$C$3:$C$14,'Base IPCA'!$E$3:$E$14,AH1669,"Cubic","Extrapolate=Linear","MultiX=Average","Skip=True","Sort=True")</f>
        <v>#N/A Invalid Parameter: Interpolation value</v>
      </c>
      <c r="AJ1669" s="43" t="str">
        <f ca="1"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 ca="1">_xll.BInterpol('Base IPCA'!$C$3:$C$14,'Base IPCA'!$E$3:$E$14,AH1670,"Cubic","Extrapolate=Linear","MultiX=Average","Skip=True","Sort=True")</f>
        <v>#N/A Invalid Parameter: Interpolation value</v>
      </c>
      <c r="AJ1670" s="43" t="str">
        <f ca="1"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 ca="1">_xll.BInterpol('Base IPCA'!$C$3:$C$14,'Base IPCA'!$E$3:$E$14,AH1671,"Cubic","Extrapolate=Linear","MultiX=Average","Skip=True","Sort=True")</f>
        <v>#N/A Invalid Parameter: Interpolation value</v>
      </c>
      <c r="AJ1671" s="43" t="str">
        <f ca="1"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 ca="1">_xll.BInterpol('Base IPCA'!$C$3:$C$14,'Base IPCA'!$E$3:$E$14,AH1672,"Cubic","Extrapolate=Linear","MultiX=Average","Skip=True","Sort=True")</f>
        <v>#N/A Invalid Parameter: Interpolation value</v>
      </c>
      <c r="AJ1672" s="43" t="str">
        <f ca="1"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 ca="1">_xll.BInterpol('Base IPCA'!$C$3:$C$14,'Base IPCA'!$E$3:$E$14,AH1673,"Cubic","Extrapolate=Linear","MultiX=Average","Skip=True","Sort=True")</f>
        <v>#N/A Invalid Parameter: Interpolation value</v>
      </c>
      <c r="AJ1673" s="43" t="str">
        <f ca="1"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 ca="1">_xll.BInterpol('Base IPCA'!$C$3:$C$14,'Base IPCA'!$E$3:$E$14,AH1674,"Cubic","Extrapolate=Linear","MultiX=Average","Skip=True","Sort=True")</f>
        <v>#N/A Invalid Parameter: Interpolation value</v>
      </c>
      <c r="AJ1674" s="43" t="str">
        <f ca="1"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 ca="1">_xll.BInterpol('Base IPCA'!$C$3:$C$14,'Base IPCA'!$E$3:$E$14,AH1675,"Cubic","Extrapolate=Linear","MultiX=Average","Skip=True","Sort=True")</f>
        <v>#N/A Invalid Parameter: Interpolation value</v>
      </c>
      <c r="AJ1675" s="43" t="str">
        <f ca="1"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 ca="1">_xll.BInterpol('Base IPCA'!$C$3:$C$14,'Base IPCA'!$E$3:$E$14,AH1676,"Cubic","Extrapolate=Linear","MultiX=Average","Skip=True","Sort=True")</f>
        <v>#N/A Invalid Parameter: Interpolation value</v>
      </c>
      <c r="AJ1676" s="43" t="str">
        <f ca="1"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 ca="1">_xll.BInterpol('Base IPCA'!$C$3:$C$14,'Base IPCA'!$E$3:$E$14,AH1677,"Cubic","Extrapolate=Linear","MultiX=Average","Skip=True","Sort=True")</f>
        <v>#N/A Invalid Parameter: Interpolation value</v>
      </c>
      <c r="AJ1677" s="43" t="str">
        <f ca="1"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 ca="1">_xll.BInterpol('Base IPCA'!$C$3:$C$14,'Base IPCA'!$E$3:$E$14,AH1678,"Cubic","Extrapolate=Linear","MultiX=Average","Skip=True","Sort=True")</f>
        <v>#N/A Invalid Parameter: Interpolation value</v>
      </c>
      <c r="AJ1678" s="43" t="str">
        <f ca="1"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 ca="1">_xll.BInterpol('Base IPCA'!$C$3:$C$14,'Base IPCA'!$E$3:$E$14,AH1679,"Cubic","Extrapolate=Linear","MultiX=Average","Skip=True","Sort=True")</f>
        <v>#N/A Invalid Parameter: Interpolation value</v>
      </c>
      <c r="AJ1679" s="43" t="str">
        <f ca="1"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 ca="1">_xll.BInterpol('Base IPCA'!$C$3:$C$14,'Base IPCA'!$E$3:$E$14,AH1680,"Cubic","Extrapolate=Linear","MultiX=Average","Skip=True","Sort=True")</f>
        <v>#N/A Invalid Parameter: Interpolation value</v>
      </c>
      <c r="AJ1680" s="43" t="str">
        <f ca="1"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 ca="1">_xll.BInterpol('Base IPCA'!$C$3:$C$14,'Base IPCA'!$E$3:$E$14,AH1681,"Cubic","Extrapolate=Linear","MultiX=Average","Skip=True","Sort=True")</f>
        <v>#N/A Invalid Parameter: Interpolation value</v>
      </c>
      <c r="AJ1681" s="43" t="str">
        <f ca="1"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 ca="1">_xll.BInterpol('Base IPCA'!$C$3:$C$14,'Base IPCA'!$E$3:$E$14,AH1682,"Cubic","Extrapolate=Linear","MultiX=Average","Skip=True","Sort=True")</f>
        <v>#N/A Invalid Parameter: Interpolation value</v>
      </c>
      <c r="AJ1682" s="43" t="str">
        <f ca="1"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 ca="1">_xll.BInterpol('Base IPCA'!$C$3:$C$14,'Base IPCA'!$E$3:$E$14,AH1683,"Cubic","Extrapolate=Linear","MultiX=Average","Skip=True","Sort=True")</f>
        <v>#N/A Invalid Parameter: Interpolation value</v>
      </c>
      <c r="AJ1683" s="43" t="str">
        <f ca="1"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 ca="1">_xll.BInterpol('Base IPCA'!$C$3:$C$14,'Base IPCA'!$E$3:$E$14,AH1684,"Cubic","Extrapolate=Linear","MultiX=Average","Skip=True","Sort=True")</f>
        <v>#N/A Invalid Parameter: Interpolation value</v>
      </c>
      <c r="AJ1684" s="43" t="str">
        <f ca="1"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 ca="1">_xll.BInterpol('Base IPCA'!$C$3:$C$14,'Base IPCA'!$E$3:$E$14,AH1685,"Cubic","Extrapolate=Linear","MultiX=Average","Skip=True","Sort=True")</f>
        <v>#N/A Invalid Parameter: Interpolation value</v>
      </c>
      <c r="AJ1685" s="43" t="str">
        <f ca="1"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 ca="1">_xll.BInterpol('Base IPCA'!$C$3:$C$14,'Base IPCA'!$E$3:$E$14,AH1686,"Cubic","Extrapolate=Linear","MultiX=Average","Skip=True","Sort=True")</f>
        <v>#N/A Invalid Parameter: Interpolation value</v>
      </c>
      <c r="AJ1686" s="43" t="str">
        <f ca="1"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 ca="1">_xll.BInterpol('Base IPCA'!$C$3:$C$14,'Base IPCA'!$E$3:$E$14,AH1687,"Cubic","Extrapolate=Linear","MultiX=Average","Skip=True","Sort=True")</f>
        <v>#N/A Invalid Parameter: Interpolation value</v>
      </c>
      <c r="AJ1687" s="43" t="str">
        <f ca="1"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 ca="1">_xll.BInterpol('Base IPCA'!$C$3:$C$14,'Base IPCA'!$E$3:$E$14,AH1688,"Cubic","Extrapolate=Linear","MultiX=Average","Skip=True","Sort=True")</f>
        <v>#N/A Invalid Parameter: Interpolation value</v>
      </c>
      <c r="AJ1688" s="43" t="str">
        <f ca="1"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 ca="1">_xll.BInterpol('Base IPCA'!$C$3:$C$14,'Base IPCA'!$E$3:$E$14,AH1689,"Cubic","Extrapolate=Linear","MultiX=Average","Skip=True","Sort=True")</f>
        <v>#N/A Invalid Parameter: Interpolation value</v>
      </c>
      <c r="AJ1689" s="43" t="str">
        <f ca="1"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 ca="1">_xll.BInterpol('Base IPCA'!$C$3:$C$14,'Base IPCA'!$E$3:$E$14,AH1690,"Cubic","Extrapolate=Linear","MultiX=Average","Skip=True","Sort=True")</f>
        <v>#N/A Invalid Parameter: Interpolation value</v>
      </c>
      <c r="AJ1690" s="43" t="str">
        <f ca="1"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 ca="1">_xll.BInterpol('Base IPCA'!$C$3:$C$14,'Base IPCA'!$E$3:$E$14,AH1691,"Cubic","Extrapolate=Linear","MultiX=Average","Skip=True","Sort=True")</f>
        <v>#N/A Invalid Parameter: Interpolation value</v>
      </c>
      <c r="AJ1691" s="43" t="str">
        <f ca="1"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 ca="1">_xll.BInterpol('Base IPCA'!$C$3:$C$14,'Base IPCA'!$E$3:$E$14,AH1692,"Cubic","Extrapolate=Linear","MultiX=Average","Skip=True","Sort=True")</f>
        <v>#N/A Invalid Parameter: Interpolation value</v>
      </c>
      <c r="AJ1692" s="43" t="str">
        <f ca="1"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 ca="1">_xll.BInterpol('Base IPCA'!$C$3:$C$14,'Base IPCA'!$E$3:$E$14,AH1693,"Cubic","Extrapolate=Linear","MultiX=Average","Skip=True","Sort=True")</f>
        <v>#N/A Invalid Parameter: Interpolation value</v>
      </c>
      <c r="AJ1693" s="43" t="str">
        <f ca="1"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 ca="1">_xll.BInterpol('Base IPCA'!$C$3:$C$14,'Base IPCA'!$E$3:$E$14,AH1694,"Cubic","Extrapolate=Linear","MultiX=Average","Skip=True","Sort=True")</f>
        <v>#N/A Invalid Parameter: Interpolation value</v>
      </c>
      <c r="AJ1694" s="43" t="str">
        <f ca="1"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 ca="1">_xll.BInterpol('Base IPCA'!$C$3:$C$14,'Base IPCA'!$E$3:$E$14,AH1695,"Cubic","Extrapolate=Linear","MultiX=Average","Skip=True","Sort=True")</f>
        <v>#N/A Invalid Parameter: Interpolation value</v>
      </c>
      <c r="AJ1695" s="43" t="str">
        <f ca="1"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 ca="1">_xll.BInterpol('Base IPCA'!$C$3:$C$14,'Base IPCA'!$E$3:$E$14,AH1696,"Cubic","Extrapolate=Linear","MultiX=Average","Skip=True","Sort=True")</f>
        <v>#N/A Invalid Parameter: Interpolation value</v>
      </c>
      <c r="AJ1696" s="43" t="str">
        <f ca="1"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 ca="1">_xll.BInterpol('Base IPCA'!$C$3:$C$14,'Base IPCA'!$E$3:$E$14,AH1697,"Cubic","Extrapolate=Linear","MultiX=Average","Skip=True","Sort=True")</f>
        <v>#N/A Invalid Parameter: Interpolation value</v>
      </c>
      <c r="AJ1697" s="43" t="str">
        <f ca="1"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 ca="1">_xll.BInterpol('Base IPCA'!$C$3:$C$14,'Base IPCA'!$E$3:$E$14,AH1698,"Cubic","Extrapolate=Linear","MultiX=Average","Skip=True","Sort=True")</f>
        <v>#N/A Invalid Parameter: Interpolation value</v>
      </c>
      <c r="AJ1698" s="43" t="str">
        <f ca="1"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 ca="1">_xll.BInterpol('Base IPCA'!$C$3:$C$14,'Base IPCA'!$E$3:$E$14,AH1699,"Cubic","Extrapolate=Linear","MultiX=Average","Skip=True","Sort=True")</f>
        <v>#N/A Invalid Parameter: Interpolation value</v>
      </c>
      <c r="AJ1699" s="43" t="str">
        <f ca="1"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 ca="1">_xll.BInterpol('Base IPCA'!$C$3:$C$14,'Base IPCA'!$E$3:$E$14,AH1700,"Cubic","Extrapolate=Linear","MultiX=Average","Skip=True","Sort=True")</f>
        <v>#N/A Invalid Parameter: Interpolation value</v>
      </c>
      <c r="AJ1700" s="43" t="str">
        <f ca="1"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 ca="1">_xll.BInterpol('Base IPCA'!$C$3:$C$14,'Base IPCA'!$E$3:$E$14,AH1701,"Cubic","Extrapolate=Linear","MultiX=Average","Skip=True","Sort=True")</f>
        <v>#N/A Invalid Parameter: Interpolation value</v>
      </c>
      <c r="AJ1701" s="43" t="str">
        <f ca="1"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 ca="1">_xll.BInterpol('Base IPCA'!$C$3:$C$14,'Base IPCA'!$E$3:$E$14,AH1702,"Cubic","Extrapolate=Linear","MultiX=Average","Skip=True","Sort=True")</f>
        <v>#N/A Invalid Parameter: Interpolation value</v>
      </c>
      <c r="AJ1702" s="43" t="str">
        <f ca="1"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 ca="1">_xll.BInterpol('Base IPCA'!$C$3:$C$14,'Base IPCA'!$E$3:$E$14,AH1703,"Cubic","Extrapolate=Linear","MultiX=Average","Skip=True","Sort=True")</f>
        <v>#N/A Invalid Parameter: Interpolation value</v>
      </c>
      <c r="AJ1703" s="43" t="str">
        <f ca="1"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 ca="1">_xll.BInterpol('Base IPCA'!$C$3:$C$14,'Base IPCA'!$E$3:$E$14,AH1704,"Cubic","Extrapolate=Linear","MultiX=Average","Skip=True","Sort=True")</f>
        <v>#N/A Invalid Parameter: Interpolation value</v>
      </c>
      <c r="AJ1704" s="43" t="str">
        <f ca="1"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 ca="1">_xll.BInterpol('Base IPCA'!$C$3:$C$14,'Base IPCA'!$E$3:$E$14,AH1705,"Cubic","Extrapolate=Linear","MultiX=Average","Skip=True","Sort=True")</f>
        <v>#N/A Invalid Parameter: Interpolation value</v>
      </c>
      <c r="AJ1705" s="43" t="str">
        <f ca="1"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 ca="1">_xll.BInterpol('Base IPCA'!$C$3:$C$14,'Base IPCA'!$E$3:$E$14,AH1706,"Cubic","Extrapolate=Linear","MultiX=Average","Skip=True","Sort=True")</f>
        <v>#N/A Invalid Parameter: Interpolation value</v>
      </c>
      <c r="AJ1706" s="43" t="str">
        <f ca="1"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 ca="1">_xll.BInterpol('Base IPCA'!$C$3:$C$14,'Base IPCA'!$E$3:$E$14,AH1707,"Cubic","Extrapolate=Linear","MultiX=Average","Skip=True","Sort=True")</f>
        <v>#N/A Invalid Parameter: Interpolation value</v>
      </c>
      <c r="AJ1707" s="43" t="str">
        <f ca="1"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 ca="1">_xll.BInterpol('Base IPCA'!$C$3:$C$14,'Base IPCA'!$E$3:$E$14,AH1708,"Cubic","Extrapolate=Linear","MultiX=Average","Skip=True","Sort=True")</f>
        <v>#N/A Invalid Parameter: Interpolation value</v>
      </c>
      <c r="AJ1708" s="43" t="str">
        <f ca="1"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 ca="1">_xll.BInterpol('Base IPCA'!$C$3:$C$14,'Base IPCA'!$E$3:$E$14,AH1709,"Cubic","Extrapolate=Linear","MultiX=Average","Skip=True","Sort=True")</f>
        <v>#N/A Invalid Parameter: Interpolation value</v>
      </c>
      <c r="AJ1709" s="43" t="str">
        <f ca="1"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 ca="1">_xll.BInterpol('Base IPCA'!$C$3:$C$14,'Base IPCA'!$E$3:$E$14,AH1710,"Cubic","Extrapolate=Linear","MultiX=Average","Skip=True","Sort=True")</f>
        <v>#N/A Invalid Parameter: Interpolation value</v>
      </c>
      <c r="AJ1710" s="43" t="str">
        <f ca="1"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 ca="1">_xll.BInterpol('Base IPCA'!$C$3:$C$14,'Base IPCA'!$E$3:$E$14,AH1711,"Cubic","Extrapolate=Linear","MultiX=Average","Skip=True","Sort=True")</f>
        <v>#N/A Invalid Parameter: Interpolation value</v>
      </c>
      <c r="AJ1711" s="43" t="str">
        <f ca="1"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 ca="1">_xll.BInterpol('Base IPCA'!$C$3:$C$14,'Base IPCA'!$E$3:$E$14,AH1712,"Cubic","Extrapolate=Linear","MultiX=Average","Skip=True","Sort=True")</f>
        <v>#N/A Invalid Parameter: Interpolation value</v>
      </c>
      <c r="AJ1712" s="43" t="str">
        <f ca="1"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 ca="1">_xll.BInterpol('Base IPCA'!$C$3:$C$14,'Base IPCA'!$E$3:$E$14,AH1713,"Cubic","Extrapolate=Linear","MultiX=Average","Skip=True","Sort=True")</f>
        <v>#N/A Invalid Parameter: Interpolation value</v>
      </c>
      <c r="AJ1713" s="43" t="str">
        <f ca="1"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 ca="1">_xll.BInterpol('Base IPCA'!$C$3:$C$14,'Base IPCA'!$E$3:$E$14,AH1714,"Cubic","Extrapolate=Linear","MultiX=Average","Skip=True","Sort=True")</f>
        <v>#N/A Invalid Parameter: Interpolation value</v>
      </c>
      <c r="AJ1714" s="43" t="str">
        <f ca="1"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 ca="1">_xll.BInterpol('Base IPCA'!$C$3:$C$14,'Base IPCA'!$E$3:$E$14,AH1715,"Cubic","Extrapolate=Linear","MultiX=Average","Skip=True","Sort=True")</f>
        <v>#N/A Invalid Parameter: Interpolation value</v>
      </c>
      <c r="AJ1715" s="43" t="str">
        <f ca="1"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 ca="1">_xll.BInterpol('Base IPCA'!$C$3:$C$14,'Base IPCA'!$E$3:$E$14,AH1716,"Cubic","Extrapolate=Linear","MultiX=Average","Skip=True","Sort=True")</f>
        <v>#N/A Invalid Parameter: Interpolation value</v>
      </c>
      <c r="AJ1716" s="43" t="str">
        <f ca="1"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 ca="1">_xll.BInterpol('Base IPCA'!$C$3:$C$14,'Base IPCA'!$E$3:$E$14,AH1717,"Cubic","Extrapolate=Linear","MultiX=Average","Skip=True","Sort=True")</f>
        <v>#N/A Invalid Parameter: Interpolation value</v>
      </c>
      <c r="AJ1717" s="43" t="str">
        <f ca="1"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 ca="1">_xll.BInterpol('Base IPCA'!$C$3:$C$14,'Base IPCA'!$E$3:$E$14,AH1718,"Cubic","Extrapolate=Linear","MultiX=Average","Skip=True","Sort=True")</f>
        <v>#N/A Invalid Parameter: Interpolation value</v>
      </c>
      <c r="AJ1718" s="43" t="str">
        <f ca="1"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 ca="1">_xll.BInterpol('Base IPCA'!$C$3:$C$14,'Base IPCA'!$E$3:$E$14,AH1719,"Cubic","Extrapolate=Linear","MultiX=Average","Skip=True","Sort=True")</f>
        <v>#N/A Invalid Parameter: Interpolation value</v>
      </c>
      <c r="AJ1719" s="43" t="str">
        <f ca="1"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 ca="1">_xll.BInterpol('Base IPCA'!$C$3:$C$14,'Base IPCA'!$E$3:$E$14,AH1720,"Cubic","Extrapolate=Linear","MultiX=Average","Skip=True","Sort=True")</f>
        <v>#N/A Invalid Parameter: Interpolation value</v>
      </c>
      <c r="AJ1720" s="43" t="str">
        <f ca="1"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 ca="1">_xll.BInterpol('Base IPCA'!$C$3:$C$14,'Base IPCA'!$E$3:$E$14,AH1721,"Cubic","Extrapolate=Linear","MultiX=Average","Skip=True","Sort=True")</f>
        <v>#N/A Invalid Parameter: Interpolation value</v>
      </c>
      <c r="AJ1721" s="43" t="str">
        <f ca="1"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 ca="1">_xll.BInterpol('Base IPCA'!$C$3:$C$14,'Base IPCA'!$E$3:$E$14,AH1722,"Cubic","Extrapolate=Linear","MultiX=Average","Skip=True","Sort=True")</f>
        <v>#N/A Invalid Parameter: Interpolation value</v>
      </c>
      <c r="AJ1722" s="43" t="str">
        <f ca="1"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 ca="1">_xll.BInterpol('Base IPCA'!$C$3:$C$14,'Base IPCA'!$E$3:$E$14,AH1723,"Cubic","Extrapolate=Linear","MultiX=Average","Skip=True","Sort=True")</f>
        <v>#N/A Invalid Parameter: Interpolation value</v>
      </c>
      <c r="AJ1723" s="43" t="str">
        <f ca="1"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 ca="1">_xll.BInterpol('Base IPCA'!$C$3:$C$14,'Base IPCA'!$E$3:$E$14,AH1724,"Cubic","Extrapolate=Linear","MultiX=Average","Skip=True","Sort=True")</f>
        <v>#N/A Invalid Parameter: Interpolation value</v>
      </c>
      <c r="AJ1724" s="43" t="str">
        <f ca="1"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 ca="1">_xll.BInterpol('Base IPCA'!$C$3:$C$14,'Base IPCA'!$E$3:$E$14,AH1725,"Cubic","Extrapolate=Linear","MultiX=Average","Skip=True","Sort=True")</f>
        <v>#N/A Invalid Parameter: Interpolation value</v>
      </c>
      <c r="AJ1725" s="43" t="str">
        <f ca="1"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 ca="1">_xll.BInterpol('Base IPCA'!$C$3:$C$14,'Base IPCA'!$E$3:$E$14,AH1726,"Cubic","Extrapolate=Linear","MultiX=Average","Skip=True","Sort=True")</f>
        <v>#N/A Invalid Parameter: Interpolation value</v>
      </c>
      <c r="AJ1726" s="43" t="str">
        <f ca="1"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 ca="1">_xll.BInterpol('Base IPCA'!$C$3:$C$14,'Base IPCA'!$E$3:$E$14,AH1727,"Cubic","Extrapolate=Linear","MultiX=Average","Skip=True","Sort=True")</f>
        <v>#N/A Invalid Parameter: Interpolation value</v>
      </c>
      <c r="AJ1727" s="43" t="str">
        <f ca="1"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 ca="1">_xll.BInterpol('Base IPCA'!$C$3:$C$14,'Base IPCA'!$E$3:$E$14,AH1728,"Cubic","Extrapolate=Linear","MultiX=Average","Skip=True","Sort=True")</f>
        <v>#N/A Invalid Parameter: Interpolation value</v>
      </c>
      <c r="AJ1728" s="43" t="str">
        <f ca="1"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 ca="1">_xll.BInterpol('Base IPCA'!$C$3:$C$14,'Base IPCA'!$E$3:$E$14,AH1729,"Cubic","Extrapolate=Linear","MultiX=Average","Skip=True","Sort=True")</f>
        <v>#N/A Invalid Parameter: Interpolation value</v>
      </c>
      <c r="AJ1729" s="43" t="str">
        <f ca="1"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 ca="1">_xll.BInterpol('Base IPCA'!$C$3:$C$14,'Base IPCA'!$E$3:$E$14,AH1730,"Cubic","Extrapolate=Linear","MultiX=Average","Skip=True","Sort=True")</f>
        <v>#N/A Invalid Parameter: Interpolation value</v>
      </c>
      <c r="AJ1730" s="43" t="str">
        <f ca="1"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 ca="1">_xll.BInterpol('Base IPCA'!$C$3:$C$14,'Base IPCA'!$E$3:$E$14,AH1731,"Cubic","Extrapolate=Linear","MultiX=Average","Skip=True","Sort=True")</f>
        <v>#N/A Invalid Parameter: Interpolation value</v>
      </c>
      <c r="AJ1731" s="43" t="str">
        <f ca="1"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 ca="1">_xll.BInterpol('Base IPCA'!$C$3:$C$14,'Base IPCA'!$E$3:$E$14,AH1732,"Cubic","Extrapolate=Linear","MultiX=Average","Skip=True","Sort=True")</f>
        <v>#N/A Invalid Parameter: Interpolation value</v>
      </c>
      <c r="AJ1732" s="43" t="str">
        <f ca="1"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 ca="1">_xll.BInterpol('Base IPCA'!$C$3:$C$14,'Base IPCA'!$E$3:$E$14,AH1733,"Cubic","Extrapolate=Linear","MultiX=Average","Skip=True","Sort=True")</f>
        <v>#N/A Invalid Parameter: Interpolation value</v>
      </c>
      <c r="AJ1733" s="43" t="str">
        <f ca="1"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 ca="1">_xll.BInterpol('Base IPCA'!$C$3:$C$14,'Base IPCA'!$E$3:$E$14,AH1734,"Cubic","Extrapolate=Linear","MultiX=Average","Skip=True","Sort=True")</f>
        <v>#N/A Invalid Parameter: Interpolation value</v>
      </c>
      <c r="AJ1734" s="43" t="str">
        <f ca="1"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 ca="1">_xll.BInterpol('Base IPCA'!$C$3:$C$14,'Base IPCA'!$E$3:$E$14,AH1735,"Cubic","Extrapolate=Linear","MultiX=Average","Skip=True","Sort=True")</f>
        <v>#N/A Invalid Parameter: Interpolation value</v>
      </c>
      <c r="AJ1735" s="43" t="str">
        <f ca="1"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 ca="1">_xll.BInterpol('Base IPCA'!$C$3:$C$14,'Base IPCA'!$E$3:$E$14,AH1736,"Cubic","Extrapolate=Linear","MultiX=Average","Skip=True","Sort=True")</f>
        <v>#N/A Invalid Parameter: Interpolation value</v>
      </c>
      <c r="AJ1736" s="43" t="str">
        <f ca="1"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 ca="1">_xll.BInterpol('Base IPCA'!$C$3:$C$14,'Base IPCA'!$E$3:$E$14,AH1737,"Cubic","Extrapolate=Linear","MultiX=Average","Skip=True","Sort=True")</f>
        <v>#N/A Invalid Parameter: Interpolation value</v>
      </c>
      <c r="AJ1737" s="43" t="str">
        <f ca="1"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 ca="1">_xll.BInterpol('Base IPCA'!$C$3:$C$14,'Base IPCA'!$E$3:$E$14,AH1738,"Cubic","Extrapolate=Linear","MultiX=Average","Skip=True","Sort=True")</f>
        <v>#N/A Invalid Parameter: Interpolation value</v>
      </c>
      <c r="AJ1738" s="43" t="str">
        <f ca="1"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 ca="1">_xll.BInterpol('Base IPCA'!$C$3:$C$14,'Base IPCA'!$E$3:$E$14,AH1739,"Cubic","Extrapolate=Linear","MultiX=Average","Skip=True","Sort=True")</f>
        <v>#N/A Invalid Parameter: Interpolation value</v>
      </c>
      <c r="AJ1739" s="43" t="str">
        <f ca="1"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 ca="1">_xll.BInterpol('Base IPCA'!$C$3:$C$14,'Base IPCA'!$E$3:$E$14,AH1740,"Cubic","Extrapolate=Linear","MultiX=Average","Skip=True","Sort=True")</f>
        <v>#N/A Invalid Parameter: Interpolation value</v>
      </c>
      <c r="AJ1740" s="43" t="str">
        <f ca="1"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 ca="1">_xll.BInterpol('Base IPCA'!$C$3:$C$14,'Base IPCA'!$E$3:$E$14,AH1741,"Cubic","Extrapolate=Linear","MultiX=Average","Skip=True","Sort=True")</f>
        <v>#N/A Invalid Parameter: Interpolation value</v>
      </c>
      <c r="AJ1741" s="43" t="str">
        <f ca="1"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 ca="1">_xll.BInterpol('Base IPCA'!$C$3:$C$14,'Base IPCA'!$E$3:$E$14,AH1742,"Cubic","Extrapolate=Linear","MultiX=Average","Skip=True","Sort=True")</f>
        <v>#N/A Invalid Parameter: Interpolation value</v>
      </c>
      <c r="AJ1742" s="43" t="str">
        <f ca="1"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 ca="1">_xll.BInterpol('Base IPCA'!$C$3:$C$14,'Base IPCA'!$E$3:$E$14,AH1743,"Cubic","Extrapolate=Linear","MultiX=Average","Skip=True","Sort=True")</f>
        <v>#N/A Invalid Parameter: Interpolation value</v>
      </c>
      <c r="AJ1743" s="43" t="str">
        <f ca="1"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 ca="1">_xll.BInterpol('Base IPCA'!$C$3:$C$14,'Base IPCA'!$E$3:$E$14,AH1744,"Cubic","Extrapolate=Linear","MultiX=Average","Skip=True","Sort=True")</f>
        <v>#N/A Invalid Parameter: Interpolation value</v>
      </c>
      <c r="AJ1744" s="43" t="str">
        <f ca="1"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 ca="1">_xll.BInterpol('Base IPCA'!$C$3:$C$14,'Base IPCA'!$E$3:$E$14,AH1745,"Cubic","Extrapolate=Linear","MultiX=Average","Skip=True","Sort=True")</f>
        <v>#N/A Invalid Parameter: Interpolation value</v>
      </c>
      <c r="AJ1745" s="43" t="str">
        <f ca="1"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 ca="1">_xll.BInterpol('Base IPCA'!$C$3:$C$14,'Base IPCA'!$E$3:$E$14,AH1746,"Cubic","Extrapolate=Linear","MultiX=Average","Skip=True","Sort=True")</f>
        <v>#N/A Invalid Parameter: Interpolation value</v>
      </c>
      <c r="AJ1746" s="43" t="str">
        <f ca="1"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 ca="1">_xll.BInterpol('Base IPCA'!$C$3:$C$14,'Base IPCA'!$E$3:$E$14,AH1747,"Cubic","Extrapolate=Linear","MultiX=Average","Skip=True","Sort=True")</f>
        <v>#N/A Invalid Parameter: Interpolation value</v>
      </c>
      <c r="AJ1747" s="43" t="str">
        <f ca="1"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 ca="1">_xll.BInterpol('Base IPCA'!$C$3:$C$14,'Base IPCA'!$E$3:$E$14,AH1748,"Cubic","Extrapolate=Linear","MultiX=Average","Skip=True","Sort=True")</f>
        <v>#N/A Invalid Parameter: Interpolation value</v>
      </c>
      <c r="AJ1748" s="43" t="str">
        <f ca="1"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 ca="1">_xll.BInterpol('Base IPCA'!$C$3:$C$14,'Base IPCA'!$E$3:$E$14,AH1749,"Cubic","Extrapolate=Linear","MultiX=Average","Skip=True","Sort=True")</f>
        <v>#N/A Invalid Parameter: Interpolation value</v>
      </c>
      <c r="AJ1749" s="43" t="str">
        <f ca="1"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 ca="1">_xll.BInterpol('Base IPCA'!$C$3:$C$14,'Base IPCA'!$E$3:$E$14,AH1750,"Cubic","Extrapolate=Linear","MultiX=Average","Skip=True","Sort=True")</f>
        <v>#N/A Invalid Parameter: Interpolation value</v>
      </c>
      <c r="AJ1750" s="43" t="str">
        <f ca="1"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 ca="1">_xll.BInterpol('Base IPCA'!$C$3:$C$14,'Base IPCA'!$E$3:$E$14,AH1751,"Cubic","Extrapolate=Linear","MultiX=Average","Skip=True","Sort=True")</f>
        <v>#N/A Invalid Parameter: Interpolation value</v>
      </c>
      <c r="AJ1751" s="43" t="str">
        <f ca="1"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 ca="1">_xll.BInterpol('Base IPCA'!$C$3:$C$14,'Base IPCA'!$E$3:$E$14,AH1752,"Cubic","Extrapolate=Linear","MultiX=Average","Skip=True","Sort=True")</f>
        <v>#N/A Invalid Parameter: Interpolation value</v>
      </c>
      <c r="AJ1752" s="43" t="str">
        <f ca="1"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 ca="1">_xll.BInterpol('Base IPCA'!$C$3:$C$14,'Base IPCA'!$E$3:$E$14,AH1753,"Cubic","Extrapolate=Linear","MultiX=Average","Skip=True","Sort=True")</f>
        <v>#N/A Invalid Parameter: Interpolation value</v>
      </c>
      <c r="AJ1753" s="43" t="str">
        <f ca="1"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 ca="1">_xll.BInterpol('Base IPCA'!$C$3:$C$14,'Base IPCA'!$E$3:$E$14,AH1754,"Cubic","Extrapolate=Linear","MultiX=Average","Skip=True","Sort=True")</f>
        <v>#N/A Invalid Parameter: Interpolation value</v>
      </c>
      <c r="AJ1754" s="43" t="str">
        <f ca="1"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 ca="1">_xll.BInterpol('Base IPCA'!$C$3:$C$14,'Base IPCA'!$E$3:$E$14,AH1755,"Cubic","Extrapolate=Linear","MultiX=Average","Skip=True","Sort=True")</f>
        <v>#N/A Invalid Parameter: Interpolation value</v>
      </c>
      <c r="AJ1755" s="43" t="str">
        <f ca="1"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 ca="1">_xll.BInterpol('Base IPCA'!$C$3:$C$14,'Base IPCA'!$E$3:$E$14,AH1756,"Cubic","Extrapolate=Linear","MultiX=Average","Skip=True","Sort=True")</f>
        <v>#N/A Invalid Parameter: Interpolation value</v>
      </c>
      <c r="AJ1756" s="43" t="str">
        <f ca="1"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 ca="1">_xll.BInterpol('Base IPCA'!$C$3:$C$14,'Base IPCA'!$E$3:$E$14,AH1757,"Cubic","Extrapolate=Linear","MultiX=Average","Skip=True","Sort=True")</f>
        <v>#N/A Invalid Parameter: Interpolation value</v>
      </c>
      <c r="AJ1757" s="43" t="str">
        <f ca="1"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 ca="1">_xll.BInterpol('Base IPCA'!$C$3:$C$14,'Base IPCA'!$E$3:$E$14,AH1758,"Cubic","Extrapolate=Linear","MultiX=Average","Skip=True","Sort=True")</f>
        <v>#N/A Invalid Parameter: Interpolation value</v>
      </c>
      <c r="AJ1758" s="43" t="str">
        <f ca="1"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 ca="1">_xll.BInterpol('Base IPCA'!$C$3:$C$14,'Base IPCA'!$E$3:$E$14,AH1759,"Cubic","Extrapolate=Linear","MultiX=Average","Skip=True","Sort=True")</f>
        <v>#N/A Invalid Parameter: Interpolation value</v>
      </c>
      <c r="AJ1759" s="43" t="str">
        <f ca="1"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 ca="1">_xll.BInterpol('Base IPCA'!$C$3:$C$14,'Base IPCA'!$E$3:$E$14,AH1760,"Cubic","Extrapolate=Linear","MultiX=Average","Skip=True","Sort=True")</f>
        <v>#N/A Invalid Parameter: Interpolation value</v>
      </c>
      <c r="AJ1760" s="43" t="str">
        <f ca="1"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 ca="1">_xll.BInterpol('Base IPCA'!$C$3:$C$14,'Base IPCA'!$E$3:$E$14,AH1761,"Cubic","Extrapolate=Linear","MultiX=Average","Skip=True","Sort=True")</f>
        <v>#N/A Invalid Parameter: Interpolation value</v>
      </c>
      <c r="AJ1761" s="43" t="str">
        <f ca="1"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 ca="1">_xll.BInterpol('Base IPCA'!$C$3:$C$14,'Base IPCA'!$E$3:$E$14,AH1762,"Cubic","Extrapolate=Linear","MultiX=Average","Skip=True","Sort=True")</f>
        <v>#N/A Invalid Parameter: Interpolation value</v>
      </c>
      <c r="AJ1762" s="43" t="str">
        <f ca="1"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 ca="1">_xll.BInterpol('Base IPCA'!$C$3:$C$14,'Base IPCA'!$E$3:$E$14,AH1763,"Cubic","Extrapolate=Linear","MultiX=Average","Skip=True","Sort=True")</f>
        <v>#N/A Invalid Parameter: Interpolation value</v>
      </c>
      <c r="AJ1763" s="43" t="str">
        <f ca="1"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 ca="1">_xll.BInterpol('Base IPCA'!$C$3:$C$14,'Base IPCA'!$E$3:$E$14,AH1764,"Cubic","Extrapolate=Linear","MultiX=Average","Skip=True","Sort=True")</f>
        <v>#N/A Invalid Parameter: Interpolation value</v>
      </c>
      <c r="AJ1764" s="43" t="str">
        <f ca="1"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 ca="1">_xll.BInterpol('Base IPCA'!$C$3:$C$14,'Base IPCA'!$E$3:$E$14,AH1765,"Cubic","Extrapolate=Linear","MultiX=Average","Skip=True","Sort=True")</f>
        <v>#N/A Invalid Parameter: Interpolation value</v>
      </c>
      <c r="AJ1765" s="43" t="str">
        <f ca="1"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 ca="1">_xll.BInterpol('Base IPCA'!$C$3:$C$14,'Base IPCA'!$E$3:$E$14,AH1766,"Cubic","Extrapolate=Linear","MultiX=Average","Skip=True","Sort=True")</f>
        <v>#N/A Invalid Parameter: Interpolation value</v>
      </c>
      <c r="AJ1766" s="43" t="str">
        <f ca="1"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 ca="1">_xll.BInterpol('Base IPCA'!$C$3:$C$14,'Base IPCA'!$E$3:$E$14,AH1767,"Cubic","Extrapolate=Linear","MultiX=Average","Skip=True","Sort=True")</f>
        <v>#N/A Invalid Parameter: Interpolation value</v>
      </c>
      <c r="AJ1767" s="43" t="str">
        <f ca="1"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 ca="1">_xll.BInterpol('Base IPCA'!$C$3:$C$14,'Base IPCA'!$E$3:$E$14,AH1768,"Cubic","Extrapolate=Linear","MultiX=Average","Skip=True","Sort=True")</f>
        <v>#N/A Invalid Parameter: Interpolation value</v>
      </c>
      <c r="AJ1768" s="43" t="str">
        <f ca="1"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 ca="1">_xll.BInterpol('Base IPCA'!$C$3:$C$14,'Base IPCA'!$E$3:$E$14,AH1769,"Cubic","Extrapolate=Linear","MultiX=Average","Skip=True","Sort=True")</f>
        <v>#N/A Invalid Parameter: Interpolation value</v>
      </c>
      <c r="AJ1769" s="43" t="str">
        <f ca="1"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 ca="1">_xll.BInterpol('Base IPCA'!$C$3:$C$14,'Base IPCA'!$E$3:$E$14,AH1770,"Cubic","Extrapolate=Linear","MultiX=Average","Skip=True","Sort=True")</f>
        <v>#N/A Invalid Parameter: Interpolation value</v>
      </c>
      <c r="AJ1770" s="43" t="str">
        <f ca="1"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 ca="1">_xll.BInterpol('Base IPCA'!$C$3:$C$14,'Base IPCA'!$E$3:$E$14,AH1771,"Cubic","Extrapolate=Linear","MultiX=Average","Skip=True","Sort=True")</f>
        <v>#N/A Invalid Parameter: Interpolation value</v>
      </c>
      <c r="AJ1771" s="43" t="str">
        <f ca="1"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 ca="1">_xll.BInterpol('Base IPCA'!$C$3:$C$14,'Base IPCA'!$E$3:$E$14,AH1772,"Cubic","Extrapolate=Linear","MultiX=Average","Skip=True","Sort=True")</f>
        <v>#N/A Invalid Parameter: Interpolation value</v>
      </c>
      <c r="AJ1772" s="43" t="str">
        <f ca="1"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 ca="1">_xll.BInterpol('Base IPCA'!$C$3:$C$14,'Base IPCA'!$E$3:$E$14,AH1773,"Cubic","Extrapolate=Linear","MultiX=Average","Skip=True","Sort=True")</f>
        <v>#N/A Invalid Parameter: Interpolation value</v>
      </c>
      <c r="AJ1773" s="43" t="str">
        <f ca="1"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 ca="1">_xll.BInterpol('Base IPCA'!$C$3:$C$14,'Base IPCA'!$E$3:$E$14,AH1774,"Cubic","Extrapolate=Linear","MultiX=Average","Skip=True","Sort=True")</f>
        <v>#N/A Invalid Parameter: Interpolation value</v>
      </c>
      <c r="AJ1774" s="43" t="str">
        <f ca="1"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 ca="1">_xll.BInterpol('Base IPCA'!$C$3:$C$14,'Base IPCA'!$E$3:$E$14,AH1775,"Cubic","Extrapolate=Linear","MultiX=Average","Skip=True","Sort=True")</f>
        <v>#N/A Invalid Parameter: Interpolation value</v>
      </c>
      <c r="AJ1775" s="43" t="str">
        <f ca="1"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 ca="1">_xll.BInterpol('Base IPCA'!$C$3:$C$14,'Base IPCA'!$E$3:$E$14,AH1776,"Cubic","Extrapolate=Linear","MultiX=Average","Skip=True","Sort=True")</f>
        <v>#N/A Invalid Parameter: Interpolation value</v>
      </c>
      <c r="AJ1776" s="43" t="str">
        <f ca="1"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 ca="1">_xll.BInterpol('Base IPCA'!$C$3:$C$14,'Base IPCA'!$E$3:$E$14,AH1777,"Cubic","Extrapolate=Linear","MultiX=Average","Skip=True","Sort=True")</f>
        <v>#N/A Invalid Parameter: Interpolation value</v>
      </c>
      <c r="AJ1777" s="43" t="str">
        <f ca="1"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 ca="1">_xll.BInterpol('Base IPCA'!$C$3:$C$14,'Base IPCA'!$E$3:$E$14,AH1778,"Cubic","Extrapolate=Linear","MultiX=Average","Skip=True","Sort=True")</f>
        <v>#N/A Invalid Parameter: Interpolation value</v>
      </c>
      <c r="AJ1778" s="43" t="str">
        <f ca="1"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 ca="1">_xll.BInterpol('Base IPCA'!$C$3:$C$14,'Base IPCA'!$E$3:$E$14,AH1779,"Cubic","Extrapolate=Linear","MultiX=Average","Skip=True","Sort=True")</f>
        <v>#N/A Invalid Parameter: Interpolation value</v>
      </c>
      <c r="AJ1779" s="43" t="str">
        <f ca="1"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 ca="1">_xll.BInterpol('Base IPCA'!$C$3:$C$14,'Base IPCA'!$E$3:$E$14,AH1780,"Cubic","Extrapolate=Linear","MultiX=Average","Skip=True","Sort=True")</f>
        <v>#N/A Invalid Parameter: Interpolation value</v>
      </c>
      <c r="AJ1780" s="43" t="str">
        <f ca="1"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 ca="1">_xll.BInterpol('Base IPCA'!$C$3:$C$14,'Base IPCA'!$E$3:$E$14,AH1781,"Cubic","Extrapolate=Linear","MultiX=Average","Skip=True","Sort=True")</f>
        <v>#N/A Invalid Parameter: Interpolation value</v>
      </c>
      <c r="AJ1781" s="43" t="str">
        <f ca="1"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 ca="1">_xll.BInterpol('Base IPCA'!$C$3:$C$14,'Base IPCA'!$E$3:$E$14,AH1782,"Cubic","Extrapolate=Linear","MultiX=Average","Skip=True","Sort=True")</f>
        <v>#N/A Invalid Parameter: Interpolation value</v>
      </c>
      <c r="AJ1782" s="43" t="str">
        <f ca="1"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 ca="1">_xll.BInterpol('Base IPCA'!$C$3:$C$14,'Base IPCA'!$E$3:$E$14,AH1783,"Cubic","Extrapolate=Linear","MultiX=Average","Skip=True","Sort=True")</f>
        <v>#N/A Invalid Parameter: Interpolation value</v>
      </c>
      <c r="AJ1783" s="43" t="str">
        <f ca="1"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 ca="1">_xll.BInterpol('Base IPCA'!$C$3:$C$14,'Base IPCA'!$E$3:$E$14,AH1784,"Cubic","Extrapolate=Linear","MultiX=Average","Skip=True","Sort=True")</f>
        <v>#N/A Invalid Parameter: Interpolation value</v>
      </c>
      <c r="AJ1784" s="43" t="str">
        <f ca="1"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 ca="1">_xll.BInterpol('Base IPCA'!$C$3:$C$14,'Base IPCA'!$E$3:$E$14,AH1785,"Cubic","Extrapolate=Linear","MultiX=Average","Skip=True","Sort=True")</f>
        <v>#N/A Invalid Parameter: Interpolation value</v>
      </c>
      <c r="AJ1785" s="43" t="str">
        <f ca="1"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 ca="1">_xll.BInterpol('Base IPCA'!$C$3:$C$14,'Base IPCA'!$E$3:$E$14,AH1786,"Cubic","Extrapolate=Linear","MultiX=Average","Skip=True","Sort=True")</f>
        <v>#N/A Invalid Parameter: Interpolation value</v>
      </c>
      <c r="AJ1786" s="43" t="str">
        <f ca="1"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 ca="1">_xll.BInterpol('Base IPCA'!$C$3:$C$14,'Base IPCA'!$E$3:$E$14,AH1787,"Cubic","Extrapolate=Linear","MultiX=Average","Skip=True","Sort=True")</f>
        <v>#N/A Invalid Parameter: Interpolation value</v>
      </c>
      <c r="AJ1787" s="43" t="str">
        <f ca="1"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 ca="1">_xll.BInterpol('Base IPCA'!$C$3:$C$14,'Base IPCA'!$E$3:$E$14,AH1788,"Cubic","Extrapolate=Linear","MultiX=Average","Skip=True","Sort=True")</f>
        <v>#N/A Invalid Parameter: Interpolation value</v>
      </c>
      <c r="AJ1788" s="43" t="str">
        <f ca="1"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 ca="1">_xll.BInterpol('Base IPCA'!$C$3:$C$14,'Base IPCA'!$E$3:$E$14,AH1789,"Cubic","Extrapolate=Linear","MultiX=Average","Skip=True","Sort=True")</f>
        <v>#N/A Invalid Parameter: Interpolation value</v>
      </c>
      <c r="AJ1789" s="43" t="str">
        <f ca="1"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 ca="1">_xll.BInterpol('Base IPCA'!$C$3:$C$14,'Base IPCA'!$E$3:$E$14,AH1790,"Cubic","Extrapolate=Linear","MultiX=Average","Skip=True","Sort=True")</f>
        <v>#N/A Invalid Parameter: Interpolation value</v>
      </c>
      <c r="AJ1790" s="43" t="str">
        <f ca="1"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 ca="1">_xll.BInterpol('Base IPCA'!$C$3:$C$14,'Base IPCA'!$E$3:$E$14,AH1791,"Cubic","Extrapolate=Linear","MultiX=Average","Skip=True","Sort=True")</f>
        <v>#N/A Invalid Parameter: Interpolation value</v>
      </c>
      <c r="AJ1791" s="43" t="str">
        <f ca="1"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 ca="1">_xll.BInterpol('Base IPCA'!$C$3:$C$14,'Base IPCA'!$E$3:$E$14,AH1792,"Cubic","Extrapolate=Linear","MultiX=Average","Skip=True","Sort=True")</f>
        <v>#N/A Invalid Parameter: Interpolation value</v>
      </c>
      <c r="AJ1792" s="43" t="str">
        <f ca="1"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 ca="1">_xll.BInterpol('Base IPCA'!$C$3:$C$14,'Base IPCA'!$E$3:$E$14,AH1793,"Cubic","Extrapolate=Linear","MultiX=Average","Skip=True","Sort=True")</f>
        <v>#N/A Invalid Parameter: Interpolation value</v>
      </c>
      <c r="AJ1793" s="43" t="str">
        <f ca="1"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 ca="1">_xll.BInterpol('Base IPCA'!$C$3:$C$14,'Base IPCA'!$E$3:$E$14,AH1794,"Cubic","Extrapolate=Linear","MultiX=Average","Skip=True","Sort=True")</f>
        <v>#N/A Invalid Parameter: Interpolation value</v>
      </c>
      <c r="AJ1794" s="43" t="str">
        <f ca="1"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 ca="1">_xll.BInterpol('Base IPCA'!$C$3:$C$14,'Base IPCA'!$E$3:$E$14,AH1795,"Cubic","Extrapolate=Linear","MultiX=Average","Skip=True","Sort=True")</f>
        <v>#N/A Invalid Parameter: Interpolation value</v>
      </c>
      <c r="AJ1795" s="43" t="str">
        <f ca="1"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 ca="1">_xll.BInterpol('Base IPCA'!$C$3:$C$14,'Base IPCA'!$E$3:$E$14,AH1796,"Cubic","Extrapolate=Linear","MultiX=Average","Skip=True","Sort=True")</f>
        <v>#N/A Invalid Parameter: Interpolation value</v>
      </c>
      <c r="AJ1796" s="43" t="str">
        <f ca="1"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 ca="1">_xll.BInterpol('Base IPCA'!$C$3:$C$14,'Base IPCA'!$E$3:$E$14,AH1797,"Cubic","Extrapolate=Linear","MultiX=Average","Skip=True","Sort=True")</f>
        <v>#N/A Invalid Parameter: Interpolation value</v>
      </c>
      <c r="AJ1797" s="43" t="str">
        <f ca="1"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 ca="1">_xll.BInterpol('Base IPCA'!$C$3:$C$14,'Base IPCA'!$E$3:$E$14,AH1798,"Cubic","Extrapolate=Linear","MultiX=Average","Skip=True","Sort=True")</f>
        <v>#N/A Invalid Parameter: Interpolation value</v>
      </c>
      <c r="AJ1798" s="43" t="str">
        <f ca="1"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 ca="1">_xll.BInterpol('Base IPCA'!$C$3:$C$14,'Base IPCA'!$E$3:$E$14,AH1799,"Cubic","Extrapolate=Linear","MultiX=Average","Skip=True","Sort=True")</f>
        <v>#N/A Invalid Parameter: Interpolation value</v>
      </c>
      <c r="AJ1799" s="43" t="str">
        <f ca="1"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 ca="1">_xll.BInterpol('Base IPCA'!$C$3:$C$14,'Base IPCA'!$E$3:$E$14,AH1800,"Cubic","Extrapolate=Linear","MultiX=Average","Skip=True","Sort=True")</f>
        <v>#N/A Invalid Parameter: Interpolation value</v>
      </c>
      <c r="AJ1800" s="43" t="str">
        <f ca="1"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 ca="1">_xll.BInterpol('Base IPCA'!$C$3:$C$14,'Base IPCA'!$E$3:$E$14,AH1801,"Cubic","Extrapolate=Linear","MultiX=Average","Skip=True","Sort=True")</f>
        <v>#N/A Invalid Parameter: Interpolation value</v>
      </c>
      <c r="AJ1801" s="43" t="str">
        <f ca="1"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 ca="1">_xll.BInterpol('Base IPCA'!$C$3:$C$14,'Base IPCA'!$E$3:$E$14,AH1802,"Cubic","Extrapolate=Linear","MultiX=Average","Skip=True","Sort=True")</f>
        <v>#N/A Invalid Parameter: Interpolation value</v>
      </c>
      <c r="AJ1802" s="43" t="str">
        <f ca="1"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 ca="1">_xll.BInterpol('Base IPCA'!$C$3:$C$14,'Base IPCA'!$E$3:$E$14,AH1803,"Cubic","Extrapolate=Linear","MultiX=Average","Skip=True","Sort=True")</f>
        <v>#N/A Invalid Parameter: Interpolation value</v>
      </c>
      <c r="AJ1803" s="43" t="str">
        <f ca="1"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 ca="1">_xll.BInterpol('Base IPCA'!$C$3:$C$14,'Base IPCA'!$E$3:$E$14,AH1804,"Cubic","Extrapolate=Linear","MultiX=Average","Skip=True","Sort=True")</f>
        <v>#N/A Invalid Parameter: Interpolation value</v>
      </c>
      <c r="AJ1804" s="43" t="str">
        <f ca="1"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 ca="1">_xll.BInterpol('Base IPCA'!$C$3:$C$14,'Base IPCA'!$E$3:$E$14,AH1805,"Cubic","Extrapolate=Linear","MultiX=Average","Skip=True","Sort=True")</f>
        <v>#N/A Invalid Parameter: Interpolation value</v>
      </c>
      <c r="AJ1805" s="43" t="str">
        <f ca="1"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 ca="1">_xll.BInterpol('Base IPCA'!$C$3:$C$14,'Base IPCA'!$E$3:$E$14,AH1806,"Cubic","Extrapolate=Linear","MultiX=Average","Skip=True","Sort=True")</f>
        <v>#N/A Invalid Parameter: Interpolation value</v>
      </c>
      <c r="AJ1806" s="43" t="str">
        <f ca="1"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 ca="1">_xll.BInterpol('Base IPCA'!$C$3:$C$14,'Base IPCA'!$E$3:$E$14,AH1807,"Cubic","Extrapolate=Linear","MultiX=Average","Skip=True","Sort=True")</f>
        <v>#N/A Invalid Parameter: Interpolation value</v>
      </c>
      <c r="AJ1807" s="43" t="str">
        <f ca="1"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 ca="1">_xll.BInterpol('Base IPCA'!$C$3:$C$14,'Base IPCA'!$E$3:$E$14,AH1808,"Cubic","Extrapolate=Linear","MultiX=Average","Skip=True","Sort=True")</f>
        <v>#N/A Invalid Parameter: Interpolation value</v>
      </c>
      <c r="AJ1808" s="43" t="str">
        <f ca="1"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 ca="1">_xll.BInterpol('Base IPCA'!$C$3:$C$14,'Base IPCA'!$E$3:$E$14,AH1809,"Cubic","Extrapolate=Linear","MultiX=Average","Skip=True","Sort=True")</f>
        <v>#N/A Invalid Parameter: Interpolation value</v>
      </c>
      <c r="AJ1809" s="43" t="str">
        <f ca="1"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 ca="1">_xll.BInterpol('Base IPCA'!$C$3:$C$14,'Base IPCA'!$E$3:$E$14,AH1810,"Cubic","Extrapolate=Linear","MultiX=Average","Skip=True","Sort=True")</f>
        <v>#N/A Invalid Parameter: Interpolation value</v>
      </c>
      <c r="AJ1810" s="43" t="str">
        <f ca="1"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 ca="1">_xll.BInterpol('Base IPCA'!$C$3:$C$14,'Base IPCA'!$E$3:$E$14,AH1811,"Cubic","Extrapolate=Linear","MultiX=Average","Skip=True","Sort=True")</f>
        <v>#N/A Invalid Parameter: Interpolation value</v>
      </c>
      <c r="AJ1811" s="43" t="str">
        <f ca="1"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 ca="1">_xll.BInterpol('Base IPCA'!$C$3:$C$14,'Base IPCA'!$E$3:$E$14,AH1812,"Cubic","Extrapolate=Linear","MultiX=Average","Skip=True","Sort=True")</f>
        <v>#N/A Invalid Parameter: Interpolation value</v>
      </c>
      <c r="AJ1812" s="43" t="str">
        <f ca="1"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 ca="1">_xll.BInterpol('Base IPCA'!$C$3:$C$14,'Base IPCA'!$E$3:$E$14,AH1813,"Cubic","Extrapolate=Linear","MultiX=Average","Skip=True","Sort=True")</f>
        <v>#N/A Invalid Parameter: Interpolation value</v>
      </c>
      <c r="AJ1813" s="43" t="str">
        <f ca="1"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 ca="1">_xll.BInterpol('Base IPCA'!$C$3:$C$14,'Base IPCA'!$E$3:$E$14,AH1814,"Cubic","Extrapolate=Linear","MultiX=Average","Skip=True","Sort=True")</f>
        <v>#N/A Invalid Parameter: Interpolation value</v>
      </c>
      <c r="AJ1814" s="43" t="str">
        <f ca="1"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 ca="1">_xll.BInterpol('Base IPCA'!$C$3:$C$14,'Base IPCA'!$E$3:$E$14,AH1815,"Cubic","Extrapolate=Linear","MultiX=Average","Skip=True","Sort=True")</f>
        <v>#N/A Invalid Parameter: Interpolation value</v>
      </c>
      <c r="AJ1815" s="43" t="str">
        <f ca="1"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 ca="1">_xll.BInterpol('Base IPCA'!$C$3:$C$14,'Base IPCA'!$E$3:$E$14,AH1816,"Cubic","Extrapolate=Linear","MultiX=Average","Skip=True","Sort=True")</f>
        <v>#N/A Invalid Parameter: Interpolation value</v>
      </c>
      <c r="AJ1816" s="43" t="str">
        <f ca="1"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 ca="1">_xll.BInterpol('Base IPCA'!$C$3:$C$14,'Base IPCA'!$E$3:$E$14,AH1817,"Cubic","Extrapolate=Linear","MultiX=Average","Skip=True","Sort=True")</f>
        <v>#N/A Invalid Parameter: Interpolation value</v>
      </c>
      <c r="AJ1817" s="43" t="str">
        <f ca="1"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 ca="1">_xll.BInterpol('Base IPCA'!$C$3:$C$14,'Base IPCA'!$E$3:$E$14,AH1818,"Cubic","Extrapolate=Linear","MultiX=Average","Skip=True","Sort=True")</f>
        <v>#N/A Invalid Parameter: Interpolation value</v>
      </c>
      <c r="AJ1818" s="43" t="str">
        <f ca="1"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 ca="1">_xll.BInterpol('Base IPCA'!$C$3:$C$14,'Base IPCA'!$E$3:$E$14,AH1819,"Cubic","Extrapolate=Linear","MultiX=Average","Skip=True","Sort=True")</f>
        <v>#N/A Invalid Parameter: Interpolation value</v>
      </c>
      <c r="AJ1819" s="43" t="str">
        <f ca="1"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 ca="1">_xll.BInterpol('Base IPCA'!$C$3:$C$14,'Base IPCA'!$E$3:$E$14,AH1820,"Cubic","Extrapolate=Linear","MultiX=Average","Skip=True","Sort=True")</f>
        <v>#N/A Invalid Parameter: Interpolation value</v>
      </c>
      <c r="AJ1820" s="43" t="str">
        <f ca="1"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 ca="1">_xll.BInterpol('Base IPCA'!$C$3:$C$14,'Base IPCA'!$E$3:$E$14,AH1821,"Cubic","Extrapolate=Linear","MultiX=Average","Skip=True","Sort=True")</f>
        <v>#N/A Invalid Parameter: Interpolation value</v>
      </c>
      <c r="AJ1821" s="43" t="str">
        <f ca="1"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 ca="1">_xll.BInterpol('Base IPCA'!$C$3:$C$14,'Base IPCA'!$E$3:$E$14,AH1822,"Cubic","Extrapolate=Linear","MultiX=Average","Skip=True","Sort=True")</f>
        <v>#N/A Invalid Parameter: Interpolation value</v>
      </c>
      <c r="AJ1822" s="43" t="str">
        <f ca="1"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 ca="1">_xll.BInterpol('Base IPCA'!$C$3:$C$14,'Base IPCA'!$E$3:$E$14,AH1823,"Cubic","Extrapolate=Linear","MultiX=Average","Skip=True","Sort=True")</f>
        <v>#N/A Invalid Parameter: Interpolation value</v>
      </c>
      <c r="AJ1823" s="43" t="str">
        <f ca="1"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 ca="1">_xll.BInterpol('Base IPCA'!$C$3:$C$14,'Base IPCA'!$E$3:$E$14,AH1824,"Cubic","Extrapolate=Linear","MultiX=Average","Skip=True","Sort=True")</f>
        <v>#N/A Invalid Parameter: Interpolation value</v>
      </c>
      <c r="AJ1824" s="43" t="str">
        <f ca="1"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 ca="1">_xll.BInterpol('Base IPCA'!$C$3:$C$14,'Base IPCA'!$E$3:$E$14,AH1825,"Cubic","Extrapolate=Linear","MultiX=Average","Skip=True","Sort=True")</f>
        <v>#N/A Invalid Parameter: Interpolation value</v>
      </c>
      <c r="AJ1825" s="43" t="str">
        <f ca="1"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 ca="1">_xll.BInterpol('Base IPCA'!$C$3:$C$14,'Base IPCA'!$E$3:$E$14,AH1826,"Cubic","Extrapolate=Linear","MultiX=Average","Skip=True","Sort=True")</f>
        <v>#N/A Invalid Parameter: Interpolation value</v>
      </c>
      <c r="AJ1826" s="43" t="str">
        <f ca="1"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 ca="1">_xll.BInterpol('Base IPCA'!$C$3:$C$14,'Base IPCA'!$E$3:$E$14,AH1827,"Cubic","Extrapolate=Linear","MultiX=Average","Skip=True","Sort=True")</f>
        <v>#N/A Invalid Parameter: Interpolation value</v>
      </c>
      <c r="AJ1827" s="43" t="str">
        <f ca="1"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 ca="1">_xll.BInterpol('Base IPCA'!$C$3:$C$14,'Base IPCA'!$E$3:$E$14,AH1828,"Cubic","Extrapolate=Linear","MultiX=Average","Skip=True","Sort=True")</f>
        <v>#N/A Invalid Parameter: Interpolation value</v>
      </c>
      <c r="AJ1828" s="43" t="str">
        <f ca="1"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 ca="1">_xll.BInterpol('Base IPCA'!$C$3:$C$14,'Base IPCA'!$E$3:$E$14,AH1829,"Cubic","Extrapolate=Linear","MultiX=Average","Skip=True","Sort=True")</f>
        <v>#N/A Invalid Parameter: Interpolation value</v>
      </c>
      <c r="AJ1829" s="43" t="str">
        <f ca="1"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 ca="1">_xll.BInterpol('Base IPCA'!$C$3:$C$14,'Base IPCA'!$E$3:$E$14,AH1830,"Cubic","Extrapolate=Linear","MultiX=Average","Skip=True","Sort=True")</f>
        <v>#N/A Invalid Parameter: Interpolation value</v>
      </c>
      <c r="AJ1830" s="43" t="str">
        <f ca="1"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 ca="1">_xll.BInterpol('Base IPCA'!$C$3:$C$14,'Base IPCA'!$E$3:$E$14,AH1831,"Cubic","Extrapolate=Linear","MultiX=Average","Skip=True","Sort=True")</f>
        <v>#N/A Invalid Parameter: Interpolation value</v>
      </c>
      <c r="AJ1831" s="43" t="str">
        <f ca="1"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 ca="1">_xll.BInterpol('Base IPCA'!$C$3:$C$14,'Base IPCA'!$E$3:$E$14,AH1832,"Cubic","Extrapolate=Linear","MultiX=Average","Skip=True","Sort=True")</f>
        <v>#N/A Invalid Parameter: Interpolation value</v>
      </c>
      <c r="AJ1832" s="43" t="str">
        <f ca="1"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 ca="1">_xll.BInterpol('Base IPCA'!$C$3:$C$14,'Base IPCA'!$E$3:$E$14,AH1833,"Cubic","Extrapolate=Linear","MultiX=Average","Skip=True","Sort=True")</f>
        <v>#N/A Invalid Parameter: Interpolation value</v>
      </c>
      <c r="AJ1833" s="43" t="str">
        <f ca="1"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 ca="1">_xll.BInterpol('Base IPCA'!$C$3:$C$14,'Base IPCA'!$E$3:$E$14,AH1834,"Cubic","Extrapolate=Linear","MultiX=Average","Skip=True","Sort=True")</f>
        <v>#N/A Invalid Parameter: Interpolation value</v>
      </c>
      <c r="AJ1834" s="43" t="str">
        <f ca="1"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 ca="1">_xll.BInterpol('Base IPCA'!$C$3:$C$14,'Base IPCA'!$E$3:$E$14,AH1835,"Cubic","Extrapolate=Linear","MultiX=Average","Skip=True","Sort=True")</f>
        <v>#N/A Invalid Parameter: Interpolation value</v>
      </c>
      <c r="AJ1835" s="43" t="str">
        <f ca="1"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 ca="1">_xll.BInterpol('Base IPCA'!$C$3:$C$14,'Base IPCA'!$E$3:$E$14,AH1836,"Cubic","Extrapolate=Linear","MultiX=Average","Skip=True","Sort=True")</f>
        <v>#N/A Invalid Parameter: Interpolation value</v>
      </c>
      <c r="AJ1836" s="43" t="str">
        <f ca="1"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 ca="1">_xll.BInterpol('Base IPCA'!$C$3:$C$14,'Base IPCA'!$E$3:$E$14,AH1837,"Cubic","Extrapolate=Linear","MultiX=Average","Skip=True","Sort=True")</f>
        <v>#N/A Invalid Parameter: Interpolation value</v>
      </c>
      <c r="AJ1837" s="43" t="str">
        <f ca="1"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 ca="1">_xll.BInterpol('Base IPCA'!$C$3:$C$14,'Base IPCA'!$E$3:$E$14,AH1838,"Cubic","Extrapolate=Linear","MultiX=Average","Skip=True","Sort=True")</f>
        <v>#N/A Invalid Parameter: Interpolation value</v>
      </c>
      <c r="AJ1838" s="43" t="str">
        <f ca="1"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 ca="1">_xll.BInterpol('Base IPCA'!$C$3:$C$14,'Base IPCA'!$E$3:$E$14,AH1839,"Cubic","Extrapolate=Linear","MultiX=Average","Skip=True","Sort=True")</f>
        <v>#N/A Invalid Parameter: Interpolation value</v>
      </c>
      <c r="AJ1839" s="43" t="str">
        <f ca="1"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 ca="1">_xll.BInterpol('Base IPCA'!$C$3:$C$14,'Base IPCA'!$E$3:$E$14,AH1840,"Cubic","Extrapolate=Linear","MultiX=Average","Skip=True","Sort=True")</f>
        <v>#N/A Invalid Parameter: Interpolation value</v>
      </c>
      <c r="AJ1840" s="43" t="str">
        <f ca="1"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 ca="1">_xll.BInterpol('Base IPCA'!$C$3:$C$14,'Base IPCA'!$E$3:$E$14,AH1841,"Cubic","Extrapolate=Linear","MultiX=Average","Skip=True","Sort=True")</f>
        <v>#N/A Invalid Parameter: Interpolation value</v>
      </c>
      <c r="AJ1841" s="43" t="str">
        <f ca="1"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 ca="1">_xll.BInterpol('Base IPCA'!$C$3:$C$14,'Base IPCA'!$E$3:$E$14,AH1842,"Cubic","Extrapolate=Linear","MultiX=Average","Skip=True","Sort=True")</f>
        <v>#N/A Invalid Parameter: Interpolation value</v>
      </c>
      <c r="AJ1842" s="43" t="str">
        <f ca="1"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 ca="1">_xll.BInterpol('Base IPCA'!$C$3:$C$14,'Base IPCA'!$E$3:$E$14,AH1843,"Cubic","Extrapolate=Linear","MultiX=Average","Skip=True","Sort=True")</f>
        <v>#N/A Invalid Parameter: Interpolation value</v>
      </c>
      <c r="AJ1843" s="43" t="str">
        <f ca="1"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 ca="1">_xll.BInterpol('Base IPCA'!$C$3:$C$14,'Base IPCA'!$E$3:$E$14,AH1844,"Cubic","Extrapolate=Linear","MultiX=Average","Skip=True","Sort=True")</f>
        <v>#N/A Invalid Parameter: Interpolation value</v>
      </c>
      <c r="AJ1844" s="43" t="str">
        <f ca="1"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 ca="1">_xll.BInterpol('Base IPCA'!$C$3:$C$14,'Base IPCA'!$E$3:$E$14,AH1845,"Cubic","Extrapolate=Linear","MultiX=Average","Skip=True","Sort=True")</f>
        <v>#N/A Invalid Parameter: Interpolation value</v>
      </c>
      <c r="AJ1845" s="43" t="str">
        <f ca="1"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 ca="1">_xll.BInterpol('Base IPCA'!$C$3:$C$14,'Base IPCA'!$E$3:$E$14,AH1846,"Cubic","Extrapolate=Linear","MultiX=Average","Skip=True","Sort=True")</f>
        <v>#N/A Invalid Parameter: Interpolation value</v>
      </c>
      <c r="AJ1846" s="43" t="str">
        <f ca="1"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 ca="1">_xll.BInterpol('Base IPCA'!$C$3:$C$14,'Base IPCA'!$E$3:$E$14,AH1847,"Cubic","Extrapolate=Linear","MultiX=Average","Skip=True","Sort=True")</f>
        <v>#N/A Invalid Parameter: Interpolation value</v>
      </c>
      <c r="AJ1847" s="43" t="str">
        <f ca="1"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 ca="1">_xll.BInterpol('Base IPCA'!$C$3:$C$14,'Base IPCA'!$E$3:$E$14,AH1848,"Cubic","Extrapolate=Linear","MultiX=Average","Skip=True","Sort=True")</f>
        <v>#N/A Invalid Parameter: Interpolation value</v>
      </c>
      <c r="AJ1848" s="43" t="str">
        <f ca="1"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 ca="1">_xll.BInterpol('Base IPCA'!$C$3:$C$14,'Base IPCA'!$E$3:$E$14,AH1849,"Cubic","Extrapolate=Linear","MultiX=Average","Skip=True","Sort=True")</f>
        <v>#N/A Invalid Parameter: Interpolation value</v>
      </c>
      <c r="AJ1849" s="43" t="str">
        <f ca="1"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 ca="1">_xll.BInterpol('Base IPCA'!$C$3:$C$14,'Base IPCA'!$E$3:$E$14,AH1850,"Cubic","Extrapolate=Linear","MultiX=Average","Skip=True","Sort=True")</f>
        <v>#N/A Invalid Parameter: Interpolation value</v>
      </c>
      <c r="AJ1850" s="43" t="str">
        <f ca="1"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 ca="1">_xll.BInterpol('Base IPCA'!$C$3:$C$14,'Base IPCA'!$E$3:$E$14,AH1851,"Cubic","Extrapolate=Linear","MultiX=Average","Skip=True","Sort=True")</f>
        <v>#N/A Invalid Parameter: Interpolation value</v>
      </c>
      <c r="AJ1851" s="43" t="str">
        <f ca="1"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 ca="1">_xll.BInterpol('Base IPCA'!$C$3:$C$14,'Base IPCA'!$E$3:$E$14,AH1852,"Cubic","Extrapolate=Linear","MultiX=Average","Skip=True","Sort=True")</f>
        <v>#N/A Invalid Parameter: Interpolation value</v>
      </c>
      <c r="AJ1852" s="43" t="str">
        <f ca="1"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 ca="1">_xll.BInterpol('Base IPCA'!$C$3:$C$14,'Base IPCA'!$E$3:$E$14,AH1853,"Cubic","Extrapolate=Linear","MultiX=Average","Skip=True","Sort=True")</f>
        <v>#N/A Invalid Parameter: Interpolation value</v>
      </c>
      <c r="AJ1853" s="43" t="str">
        <f ca="1"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 ca="1">_xll.BInterpol('Base IPCA'!$C$3:$C$14,'Base IPCA'!$E$3:$E$14,AH1854,"Cubic","Extrapolate=Linear","MultiX=Average","Skip=True","Sort=True")</f>
        <v>#N/A Invalid Parameter: Interpolation value</v>
      </c>
      <c r="AJ1854" s="43" t="str">
        <f ca="1"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 ca="1">_xll.BInterpol('Base IPCA'!$C$3:$C$14,'Base IPCA'!$E$3:$E$14,AH1855,"Cubic","Extrapolate=Linear","MultiX=Average","Skip=True","Sort=True")</f>
        <v>#N/A Invalid Parameter: Interpolation value</v>
      </c>
      <c r="AJ1855" s="43" t="str">
        <f ca="1"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 ca="1">_xll.BInterpol('Base IPCA'!$C$3:$C$14,'Base IPCA'!$E$3:$E$14,AH1856,"Cubic","Extrapolate=Linear","MultiX=Average","Skip=True","Sort=True")</f>
        <v>#N/A Invalid Parameter: Interpolation value</v>
      </c>
      <c r="AJ1856" s="43" t="str">
        <f ca="1"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 ca="1">_xll.BInterpol('Base IPCA'!$C$3:$C$14,'Base IPCA'!$E$3:$E$14,AH1857,"Cubic","Extrapolate=Linear","MultiX=Average","Skip=True","Sort=True")</f>
        <v>#N/A Invalid Parameter: Interpolation value</v>
      </c>
      <c r="AJ1857" s="43" t="str">
        <f ca="1"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 ca="1">_xll.BInterpol('Base IPCA'!$C$3:$C$14,'Base IPCA'!$E$3:$E$14,AH1858,"Cubic","Extrapolate=Linear","MultiX=Average","Skip=True","Sort=True")</f>
        <v>#N/A Invalid Parameter: Interpolation value</v>
      </c>
      <c r="AJ1858" s="43" t="str">
        <f ca="1"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 ca="1">_xll.BInterpol('Base IPCA'!$C$3:$C$14,'Base IPCA'!$E$3:$E$14,AH1859,"Cubic","Extrapolate=Linear","MultiX=Average","Skip=True","Sort=True")</f>
        <v>#N/A Invalid Parameter: Interpolation value</v>
      </c>
      <c r="AJ1859" s="43" t="str">
        <f ca="1"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 ca="1">_xll.BInterpol('Base IPCA'!$C$3:$C$14,'Base IPCA'!$E$3:$E$14,AH1860,"Cubic","Extrapolate=Linear","MultiX=Average","Skip=True","Sort=True")</f>
        <v>#N/A Invalid Parameter: Interpolation value</v>
      </c>
      <c r="AJ1860" s="43" t="str">
        <f ca="1"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 ca="1">_xll.BInterpol('Base IPCA'!$C$3:$C$14,'Base IPCA'!$E$3:$E$14,AH1861,"Cubic","Extrapolate=Linear","MultiX=Average","Skip=True","Sort=True")</f>
        <v>#N/A Invalid Parameter: Interpolation value</v>
      </c>
      <c r="AJ1861" s="43" t="str">
        <f ca="1"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 ca="1">_xll.BInterpol('Base IPCA'!$C$3:$C$14,'Base IPCA'!$E$3:$E$14,AH1862,"Cubic","Extrapolate=Linear","MultiX=Average","Skip=True","Sort=True")</f>
        <v>#N/A Invalid Parameter: Interpolation value</v>
      </c>
      <c r="AJ1862" s="43" t="str">
        <f ca="1"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 ca="1">_xll.BInterpol('Base IPCA'!$C$3:$C$14,'Base IPCA'!$E$3:$E$14,AH1863,"Cubic","Extrapolate=Linear","MultiX=Average","Skip=True","Sort=True")</f>
        <v>#N/A Invalid Parameter: Interpolation value</v>
      </c>
      <c r="AJ1863" s="43" t="str">
        <f ca="1"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 ca="1">_xll.BInterpol('Base IPCA'!$C$3:$C$14,'Base IPCA'!$E$3:$E$14,AH1864,"Cubic","Extrapolate=Linear","MultiX=Average","Skip=True","Sort=True")</f>
        <v>#N/A Invalid Parameter: Interpolation value</v>
      </c>
      <c r="AJ1864" s="43" t="str">
        <f ca="1"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 ca="1">_xll.BInterpol('Base IPCA'!$C$3:$C$14,'Base IPCA'!$E$3:$E$14,AH1865,"Cubic","Extrapolate=Linear","MultiX=Average","Skip=True","Sort=True")</f>
        <v>#N/A Invalid Parameter: Interpolation value</v>
      </c>
      <c r="AJ1865" s="43" t="str">
        <f ca="1"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 ca="1">_xll.BInterpol('Base IPCA'!$C$3:$C$14,'Base IPCA'!$E$3:$E$14,AH1866,"Cubic","Extrapolate=Linear","MultiX=Average","Skip=True","Sort=True")</f>
        <v>#N/A Invalid Parameter: Interpolation value</v>
      </c>
      <c r="AJ1866" s="43" t="str">
        <f ca="1"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 ca="1">_xll.BInterpol('Base IPCA'!$C$3:$C$14,'Base IPCA'!$E$3:$E$14,AH1867,"Cubic","Extrapolate=Linear","MultiX=Average","Skip=True","Sort=True")</f>
        <v>#N/A Invalid Parameter: Interpolation value</v>
      </c>
      <c r="AJ1867" s="43" t="str">
        <f ca="1"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 ca="1">_xll.BInterpol('Base IPCA'!$C$3:$C$14,'Base IPCA'!$E$3:$E$14,AH1868,"Cubic","Extrapolate=Linear","MultiX=Average","Skip=True","Sort=True")</f>
        <v>#N/A Invalid Parameter: Interpolation value</v>
      </c>
      <c r="AJ1868" s="43" t="str">
        <f ca="1"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 ca="1">_xll.BInterpol('Base IPCA'!$C$3:$C$14,'Base IPCA'!$E$3:$E$14,AH1869,"Cubic","Extrapolate=Linear","MultiX=Average","Skip=True","Sort=True")</f>
        <v>#N/A Invalid Parameter: Interpolation value</v>
      </c>
      <c r="AJ1869" s="43" t="str">
        <f ca="1"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 ca="1">_xll.BInterpol('Base IPCA'!$C$3:$C$14,'Base IPCA'!$E$3:$E$14,AH1870,"Cubic","Extrapolate=Linear","MultiX=Average","Skip=True","Sort=True")</f>
        <v>#N/A Invalid Parameter: Interpolation value</v>
      </c>
      <c r="AJ1870" s="43" t="str">
        <f ca="1"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 ca="1">_xll.BInterpol('Base IPCA'!$C$3:$C$14,'Base IPCA'!$E$3:$E$14,AH1871,"Cubic","Extrapolate=Linear","MultiX=Average","Skip=True","Sort=True")</f>
        <v>#N/A Invalid Parameter: Interpolation value</v>
      </c>
      <c r="AJ1871" s="43" t="str">
        <f ca="1"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 ca="1">_xll.BInterpol('Base IPCA'!$C$3:$C$14,'Base IPCA'!$E$3:$E$14,AH1872,"Cubic","Extrapolate=Linear","MultiX=Average","Skip=True","Sort=True")</f>
        <v>#N/A Invalid Parameter: Interpolation value</v>
      </c>
      <c r="AJ1872" s="43" t="str">
        <f ca="1"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 ca="1">_xll.BInterpol('Base IPCA'!$C$3:$C$14,'Base IPCA'!$E$3:$E$14,AH1873,"Cubic","Extrapolate=Linear","MultiX=Average","Skip=True","Sort=True")</f>
        <v>#N/A Invalid Parameter: Interpolation value</v>
      </c>
      <c r="AJ1873" s="43" t="str">
        <f ca="1"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 ca="1">_xll.BInterpol('Base IPCA'!$C$3:$C$14,'Base IPCA'!$E$3:$E$14,AH1874,"Cubic","Extrapolate=Linear","MultiX=Average","Skip=True","Sort=True")</f>
        <v>#N/A Invalid Parameter: Interpolation value</v>
      </c>
      <c r="AJ1874" s="43" t="str">
        <f ca="1"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 ca="1">_xll.BInterpol('Base IPCA'!$C$3:$C$14,'Base IPCA'!$E$3:$E$14,AH1875,"Cubic","Extrapolate=Linear","MultiX=Average","Skip=True","Sort=True")</f>
        <v>#N/A Invalid Parameter: Interpolation value</v>
      </c>
      <c r="AJ1875" s="43" t="str">
        <f ca="1"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 ca="1">_xll.BInterpol('Base IPCA'!$C$3:$C$14,'Base IPCA'!$E$3:$E$14,AH1876,"Cubic","Extrapolate=Linear","MultiX=Average","Skip=True","Sort=True")</f>
        <v>#N/A Invalid Parameter: Interpolation value</v>
      </c>
      <c r="AJ1876" s="43" t="str">
        <f ca="1"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 ca="1">_xll.BInterpol('Base IPCA'!$C$3:$C$14,'Base IPCA'!$E$3:$E$14,AH1877,"Cubic","Extrapolate=Linear","MultiX=Average","Skip=True","Sort=True")</f>
        <v>#N/A Invalid Parameter: Interpolation value</v>
      </c>
      <c r="AJ1877" s="43" t="str">
        <f ca="1"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 ca="1">_xll.BInterpol('Base IPCA'!$C$3:$C$14,'Base IPCA'!$E$3:$E$14,AH1878,"Cubic","Extrapolate=Linear","MultiX=Average","Skip=True","Sort=True")</f>
        <v>#N/A Invalid Parameter: Interpolation value</v>
      </c>
      <c r="AJ1878" s="43" t="str">
        <f ca="1"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 ca="1">_xll.BInterpol('Base IPCA'!$C$3:$C$14,'Base IPCA'!$E$3:$E$14,AH1879,"Cubic","Extrapolate=Linear","MultiX=Average","Skip=True","Sort=True")</f>
        <v>#N/A Invalid Parameter: Interpolation value</v>
      </c>
      <c r="AJ1879" s="43" t="str">
        <f ca="1"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 ca="1">_xll.BInterpol('Base IPCA'!$C$3:$C$14,'Base IPCA'!$E$3:$E$14,AH1880,"Cubic","Extrapolate=Linear","MultiX=Average","Skip=True","Sort=True")</f>
        <v>#N/A Invalid Parameter: Interpolation value</v>
      </c>
      <c r="AJ1880" s="43" t="str">
        <f ca="1"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 ca="1">_xll.BInterpol('Base IPCA'!$C$3:$C$14,'Base IPCA'!$E$3:$E$14,AH1881,"Cubic","Extrapolate=Linear","MultiX=Average","Skip=True","Sort=True")</f>
        <v>#N/A Invalid Parameter: Interpolation value</v>
      </c>
      <c r="AJ1881" s="43" t="str">
        <f ca="1"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 ca="1">_xll.BInterpol('Base IPCA'!$C$3:$C$14,'Base IPCA'!$E$3:$E$14,AH1882,"Cubic","Extrapolate=Linear","MultiX=Average","Skip=True","Sort=True")</f>
        <v>#N/A Invalid Parameter: Interpolation value</v>
      </c>
      <c r="AJ1882" s="43" t="str">
        <f ca="1"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 ca="1">_xll.BInterpol('Base IPCA'!$C$3:$C$14,'Base IPCA'!$E$3:$E$14,AH1883,"Cubic","Extrapolate=Linear","MultiX=Average","Skip=True","Sort=True")</f>
        <v>#N/A Invalid Parameter: Interpolation value</v>
      </c>
      <c r="AJ1883" s="43" t="str">
        <f ca="1"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 ca="1">_xll.BInterpol('Base IPCA'!$C$3:$C$14,'Base IPCA'!$E$3:$E$14,AH1884,"Cubic","Extrapolate=Linear","MultiX=Average","Skip=True","Sort=True")</f>
        <v>#N/A Invalid Parameter: Interpolation value</v>
      </c>
      <c r="AJ1884" s="43" t="str">
        <f ca="1"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 ca="1">_xll.BInterpol('Base IPCA'!$C$3:$C$14,'Base IPCA'!$E$3:$E$14,AH1885,"Cubic","Extrapolate=Linear","MultiX=Average","Skip=True","Sort=True")</f>
        <v>#N/A Invalid Parameter: Interpolation value</v>
      </c>
      <c r="AJ1885" s="43" t="str">
        <f ca="1"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 ca="1">_xll.BInterpol('Base IPCA'!$C$3:$C$14,'Base IPCA'!$E$3:$E$14,AH1886,"Cubic","Extrapolate=Linear","MultiX=Average","Skip=True","Sort=True")</f>
        <v>#N/A Invalid Parameter: Interpolation value</v>
      </c>
      <c r="AJ1886" s="43" t="str">
        <f ca="1"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 ca="1">_xll.BInterpol('Base IPCA'!$C$3:$C$14,'Base IPCA'!$E$3:$E$14,AH1887,"Cubic","Extrapolate=Linear","MultiX=Average","Skip=True","Sort=True")</f>
        <v>#N/A Invalid Parameter: Interpolation value</v>
      </c>
      <c r="AJ1887" s="43" t="str">
        <f ca="1"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 ca="1">_xll.BInterpol('Base IPCA'!$C$3:$C$14,'Base IPCA'!$E$3:$E$14,AH1888,"Cubic","Extrapolate=Linear","MultiX=Average","Skip=True","Sort=True")</f>
        <v>#N/A Invalid Parameter: Interpolation value</v>
      </c>
      <c r="AJ1888" s="43" t="str">
        <f ca="1"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 ca="1">_xll.BInterpol('Base IPCA'!$C$3:$C$14,'Base IPCA'!$E$3:$E$14,AH1889,"Cubic","Extrapolate=Linear","MultiX=Average","Skip=True","Sort=True")</f>
        <v>#N/A Invalid Parameter: Interpolation value</v>
      </c>
      <c r="AJ1889" s="43" t="str">
        <f ca="1"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 ca="1">_xll.BInterpol('Base IPCA'!$C$3:$C$14,'Base IPCA'!$E$3:$E$14,AH1890,"Cubic","Extrapolate=Linear","MultiX=Average","Skip=True","Sort=True")</f>
        <v>#N/A Invalid Parameter: Interpolation value</v>
      </c>
      <c r="AJ1890" s="43" t="str">
        <f ca="1"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 ca="1">_xll.BInterpol('Base IPCA'!$C$3:$C$14,'Base IPCA'!$E$3:$E$14,AH1891,"Cubic","Extrapolate=Linear","MultiX=Average","Skip=True","Sort=True")</f>
        <v>#N/A Invalid Parameter: Interpolation value</v>
      </c>
      <c r="AJ1891" s="43" t="str">
        <f ca="1"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 ca="1">_xll.BInterpol('Base IPCA'!$C$3:$C$14,'Base IPCA'!$E$3:$E$14,AH1892,"Cubic","Extrapolate=Linear","MultiX=Average","Skip=True","Sort=True")</f>
        <v>#N/A Invalid Parameter: Interpolation value</v>
      </c>
      <c r="AJ1892" s="43" t="str">
        <f ca="1"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 ca="1">_xll.BInterpol('Base IPCA'!$C$3:$C$14,'Base IPCA'!$E$3:$E$14,AH1893,"Cubic","Extrapolate=Linear","MultiX=Average","Skip=True","Sort=True")</f>
        <v>#N/A Invalid Parameter: Interpolation value</v>
      </c>
      <c r="AJ1893" s="43" t="str">
        <f ca="1"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 ca="1">_xll.BInterpol('Base IPCA'!$C$3:$C$14,'Base IPCA'!$E$3:$E$14,AH1894,"Cubic","Extrapolate=Linear","MultiX=Average","Skip=True","Sort=True")</f>
        <v>#N/A Invalid Parameter: Interpolation value</v>
      </c>
      <c r="AJ1894" s="43" t="str">
        <f ca="1"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 ca="1">_xll.BInterpol('Base IPCA'!$C$3:$C$14,'Base IPCA'!$E$3:$E$14,AH1895,"Cubic","Extrapolate=Linear","MultiX=Average","Skip=True","Sort=True")</f>
        <v>#N/A Invalid Parameter: Interpolation value</v>
      </c>
      <c r="AJ1895" s="43" t="str">
        <f ca="1"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 ca="1">_xll.BInterpol('Base IPCA'!$C$3:$C$14,'Base IPCA'!$E$3:$E$14,AH1896,"Cubic","Extrapolate=Linear","MultiX=Average","Skip=True","Sort=True")</f>
        <v>#N/A Invalid Parameter: Interpolation value</v>
      </c>
      <c r="AJ1896" s="43" t="str">
        <f ca="1"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 ca="1">_xll.BInterpol('Base IPCA'!$C$3:$C$14,'Base IPCA'!$E$3:$E$14,AH1897,"Cubic","Extrapolate=Linear","MultiX=Average","Skip=True","Sort=True")</f>
        <v>#N/A Invalid Parameter: Interpolation value</v>
      </c>
      <c r="AJ1897" s="43" t="str">
        <f ca="1"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 ca="1">_xll.BInterpol('Base IPCA'!$C$3:$C$14,'Base IPCA'!$E$3:$E$14,AH1898,"Cubic","Extrapolate=Linear","MultiX=Average","Skip=True","Sort=True")</f>
        <v>#N/A Invalid Parameter: Interpolation value</v>
      </c>
      <c r="AJ1898" s="43" t="str">
        <f ca="1"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 ca="1">_xll.BInterpol('Base IPCA'!$C$3:$C$14,'Base IPCA'!$E$3:$E$14,AH1899,"Cubic","Extrapolate=Linear","MultiX=Average","Skip=True","Sort=True")</f>
        <v>#N/A Invalid Parameter: Interpolation value</v>
      </c>
      <c r="AJ1899" s="43" t="str">
        <f ca="1"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 ca="1">_xll.BInterpol('Base IPCA'!$C$3:$C$14,'Base IPCA'!$E$3:$E$14,AH1900,"Cubic","Extrapolate=Linear","MultiX=Average","Skip=True","Sort=True")</f>
        <v>#N/A Invalid Parameter: Interpolation value</v>
      </c>
      <c r="AJ1900" s="43" t="str">
        <f ca="1"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 ca="1">_xll.BInterpol('Base IPCA'!$C$3:$C$14,'Base IPCA'!$E$3:$E$14,AH1901,"Cubic","Extrapolate=Linear","MultiX=Average","Skip=True","Sort=True")</f>
        <v>#N/A Invalid Parameter: Interpolation value</v>
      </c>
      <c r="AJ1901" s="43" t="str">
        <f ca="1"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 ca="1">_xll.BInterpol('Base IPCA'!$C$3:$C$14,'Base IPCA'!$E$3:$E$14,AH1902,"Cubic","Extrapolate=Linear","MultiX=Average","Skip=True","Sort=True")</f>
        <v>#N/A Invalid Parameter: Interpolation value</v>
      </c>
      <c r="AJ1902" s="43" t="str">
        <f ca="1"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 ca="1">_xll.BInterpol('Base IPCA'!$C$3:$C$14,'Base IPCA'!$E$3:$E$14,AH1903,"Cubic","Extrapolate=Linear","MultiX=Average","Skip=True","Sort=True")</f>
        <v>#N/A Invalid Parameter: Interpolation value</v>
      </c>
      <c r="AJ1903" s="43" t="str">
        <f ca="1"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 ca="1">_xll.BInterpol('Base IPCA'!$C$3:$C$14,'Base IPCA'!$E$3:$E$14,AH1904,"Cubic","Extrapolate=Linear","MultiX=Average","Skip=True","Sort=True")</f>
        <v>#N/A Invalid Parameter: Interpolation value</v>
      </c>
      <c r="AJ1904" s="43" t="str">
        <f ca="1"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 ca="1">_xll.BInterpol('Base IPCA'!$C$3:$C$14,'Base IPCA'!$E$3:$E$14,AH1905,"Cubic","Extrapolate=Linear","MultiX=Average","Skip=True","Sort=True")</f>
        <v>#N/A Invalid Parameter: Interpolation value</v>
      </c>
      <c r="AJ1905" s="43" t="str">
        <f ca="1"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 ca="1">_xll.BInterpol('Base IPCA'!$C$3:$C$14,'Base IPCA'!$E$3:$E$14,AH1906,"Cubic","Extrapolate=Linear","MultiX=Average","Skip=True","Sort=True")</f>
        <v>#N/A Invalid Parameter: Interpolation value</v>
      </c>
      <c r="AJ1906" s="43" t="str">
        <f ca="1"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 ca="1">_xll.BInterpol('Base IPCA'!$C$3:$C$14,'Base IPCA'!$E$3:$E$14,AH1907,"Cubic","Extrapolate=Linear","MultiX=Average","Skip=True","Sort=True")</f>
        <v>#N/A Invalid Parameter: Interpolation value</v>
      </c>
      <c r="AJ1907" s="43" t="str">
        <f ca="1"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 ca="1">_xll.BInterpol('Base IPCA'!$C$3:$C$14,'Base IPCA'!$E$3:$E$14,AH1908,"Cubic","Extrapolate=Linear","MultiX=Average","Skip=True","Sort=True")</f>
        <v>#N/A Invalid Parameter: Interpolation value</v>
      </c>
      <c r="AJ1908" s="43" t="str">
        <f ca="1"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 ca="1">_xll.BInterpol('Base IPCA'!$C$3:$C$14,'Base IPCA'!$E$3:$E$14,AH1909,"Cubic","Extrapolate=Linear","MultiX=Average","Skip=True","Sort=True")</f>
        <v>#N/A Invalid Parameter: Interpolation value</v>
      </c>
      <c r="AJ1909" s="43" t="str">
        <f ca="1"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 ca="1">_xll.BInterpol('Base IPCA'!$C$3:$C$14,'Base IPCA'!$E$3:$E$14,AH1910,"Cubic","Extrapolate=Linear","MultiX=Average","Skip=True","Sort=True")</f>
        <v>#N/A Invalid Parameter: Interpolation value</v>
      </c>
      <c r="AJ1910" s="43" t="str">
        <f ca="1"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 ca="1">_xll.BInterpol('Base IPCA'!$C$3:$C$14,'Base IPCA'!$E$3:$E$14,AH1911,"Cubic","Extrapolate=Linear","MultiX=Average","Skip=True","Sort=True")</f>
        <v>#N/A Invalid Parameter: Interpolation value</v>
      </c>
      <c r="AJ1911" s="43" t="str">
        <f ca="1"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 ca="1">_xll.BInterpol('Base IPCA'!$C$3:$C$14,'Base IPCA'!$E$3:$E$14,AH1912,"Cubic","Extrapolate=Linear","MultiX=Average","Skip=True","Sort=True")</f>
        <v>#N/A Invalid Parameter: Interpolation value</v>
      </c>
      <c r="AJ1912" s="43" t="str">
        <f ca="1"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 ca="1">_xll.BInterpol('Base IPCA'!$C$3:$C$14,'Base IPCA'!$E$3:$E$14,AH1913,"Cubic","Extrapolate=Linear","MultiX=Average","Skip=True","Sort=True")</f>
        <v>#N/A Invalid Parameter: Interpolation value</v>
      </c>
      <c r="AJ1913" s="43" t="str">
        <f ca="1"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 ca="1">_xll.BInterpol('Base IPCA'!$C$3:$C$14,'Base IPCA'!$E$3:$E$14,AH1914,"Cubic","Extrapolate=Linear","MultiX=Average","Skip=True","Sort=True")</f>
        <v>#N/A Invalid Parameter: Interpolation value</v>
      </c>
      <c r="AJ1914" s="43" t="str">
        <f ca="1"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 ca="1">_xll.BInterpol('Base IPCA'!$C$3:$C$14,'Base IPCA'!$E$3:$E$14,AH1915,"Cubic","Extrapolate=Linear","MultiX=Average","Skip=True","Sort=True")</f>
        <v>#N/A Invalid Parameter: Interpolation value</v>
      </c>
      <c r="AJ1915" s="43" t="str">
        <f ca="1"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 ca="1">_xll.BInterpol('Base IPCA'!$C$3:$C$14,'Base IPCA'!$E$3:$E$14,AH1916,"Cubic","Extrapolate=Linear","MultiX=Average","Skip=True","Sort=True")</f>
        <v>#N/A Invalid Parameter: Interpolation value</v>
      </c>
      <c r="AJ1916" s="43" t="str">
        <f ca="1"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 ca="1">_xll.BInterpol('Base IPCA'!$C$3:$C$14,'Base IPCA'!$E$3:$E$14,AH1917,"Cubic","Extrapolate=Linear","MultiX=Average","Skip=True","Sort=True")</f>
        <v>#N/A Invalid Parameter: Interpolation value</v>
      </c>
      <c r="AJ1917" s="43" t="str">
        <f ca="1"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 ca="1">_xll.BInterpol('Base IPCA'!$C$3:$C$14,'Base IPCA'!$E$3:$E$14,AH1918,"Cubic","Extrapolate=Linear","MultiX=Average","Skip=True","Sort=True")</f>
        <v>#N/A Invalid Parameter: Interpolation value</v>
      </c>
      <c r="AJ1918" s="43" t="str">
        <f ca="1"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 ca="1">_xll.BInterpol('Base IPCA'!$C$3:$C$14,'Base IPCA'!$E$3:$E$14,AH1919,"Cubic","Extrapolate=Linear","MultiX=Average","Skip=True","Sort=True")</f>
        <v>#N/A Invalid Parameter: Interpolation value</v>
      </c>
      <c r="AJ1919" s="43" t="str">
        <f ca="1"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 ca="1">_xll.BInterpol('Base IPCA'!$C$3:$C$14,'Base IPCA'!$E$3:$E$14,AH1920,"Cubic","Extrapolate=Linear","MultiX=Average","Skip=True","Sort=True")</f>
        <v>#N/A Invalid Parameter: Interpolation value</v>
      </c>
      <c r="AJ1920" s="43" t="str">
        <f ca="1"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 ca="1">_xll.BInterpol('Base IPCA'!$C$3:$C$14,'Base IPCA'!$E$3:$E$14,AH1921,"Cubic","Extrapolate=Linear","MultiX=Average","Skip=True","Sort=True")</f>
        <v>#N/A Invalid Parameter: Interpolation value</v>
      </c>
      <c r="AJ1921" s="43" t="str">
        <f ca="1"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 ca="1">_xll.BInterpol('Base IPCA'!$C$3:$C$14,'Base IPCA'!$E$3:$E$14,AH1922,"Cubic","Extrapolate=Linear","MultiX=Average","Skip=True","Sort=True")</f>
        <v>#N/A Invalid Parameter: Interpolation value</v>
      </c>
      <c r="AJ1922" s="43" t="str">
        <f ca="1"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 ca="1">_xll.BInterpol('Base IPCA'!$C$3:$C$14,'Base IPCA'!$E$3:$E$14,AH1923,"Cubic","Extrapolate=Linear","MultiX=Average","Skip=True","Sort=True")</f>
        <v>#N/A Invalid Parameter: Interpolation value</v>
      </c>
      <c r="AJ1923" s="43" t="str">
        <f ca="1"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 ca="1">_xll.BInterpol('Base IPCA'!$C$3:$C$14,'Base IPCA'!$E$3:$E$14,AH1924,"Cubic","Extrapolate=Linear","MultiX=Average","Skip=True","Sort=True")</f>
        <v>#N/A Invalid Parameter: Interpolation value</v>
      </c>
      <c r="AJ1924" s="43" t="str">
        <f ca="1"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 ca="1">_xll.BInterpol('Base IPCA'!$C$3:$C$14,'Base IPCA'!$E$3:$E$14,AH1925,"Cubic","Extrapolate=Linear","MultiX=Average","Skip=True","Sort=True")</f>
        <v>#N/A Invalid Parameter: Interpolation value</v>
      </c>
      <c r="AJ1925" s="43" t="str">
        <f ca="1"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 ca="1">_xll.BInterpol('Base IPCA'!$C$3:$C$14,'Base IPCA'!$E$3:$E$14,AH1926,"Cubic","Extrapolate=Linear","MultiX=Average","Skip=True","Sort=True")</f>
        <v>#N/A Invalid Parameter: Interpolation value</v>
      </c>
      <c r="AJ1926" s="43" t="str">
        <f ca="1"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 ca="1">_xll.BInterpol('Base IPCA'!$C$3:$C$14,'Base IPCA'!$E$3:$E$14,AH1927,"Cubic","Extrapolate=Linear","MultiX=Average","Skip=True","Sort=True")</f>
        <v>#N/A Invalid Parameter: Interpolation value</v>
      </c>
      <c r="AJ1927" s="43" t="str">
        <f ca="1"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 ca="1">_xll.BInterpol('Base IPCA'!$C$3:$C$14,'Base IPCA'!$E$3:$E$14,AH1928,"Cubic","Extrapolate=Linear","MultiX=Average","Skip=True","Sort=True")</f>
        <v>#N/A Invalid Parameter: Interpolation value</v>
      </c>
      <c r="AJ1928" s="43" t="str">
        <f ca="1"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 ca="1">_xll.BInterpol('Base IPCA'!$C$3:$C$14,'Base IPCA'!$E$3:$E$14,AH1929,"Cubic","Extrapolate=Linear","MultiX=Average","Skip=True","Sort=True")</f>
        <v>#N/A Invalid Parameter: Interpolation value</v>
      </c>
      <c r="AJ1929" s="43" t="str">
        <f ca="1"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 ca="1">_xll.BInterpol('Base IPCA'!$C$3:$C$14,'Base IPCA'!$E$3:$E$14,AH1930,"Cubic","Extrapolate=Linear","MultiX=Average","Skip=True","Sort=True")</f>
        <v>#N/A Invalid Parameter: Interpolation value</v>
      </c>
      <c r="AJ1930" s="43" t="str">
        <f ca="1"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 ca="1">_xll.BInterpol('Base IPCA'!$C$3:$C$14,'Base IPCA'!$E$3:$E$14,AH1931,"Cubic","Extrapolate=Linear","MultiX=Average","Skip=True","Sort=True")</f>
        <v>#N/A Invalid Parameter: Interpolation value</v>
      </c>
      <c r="AJ1931" s="43" t="str">
        <f ca="1"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 ca="1">_xll.BInterpol('Base IPCA'!$C$3:$C$14,'Base IPCA'!$E$3:$E$14,AH1932,"Cubic","Extrapolate=Linear","MultiX=Average","Skip=True","Sort=True")</f>
        <v>#N/A Invalid Parameter: Interpolation value</v>
      </c>
      <c r="AJ1932" s="43" t="str">
        <f ca="1"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 ca="1">_xll.BInterpol('Base IPCA'!$C$3:$C$14,'Base IPCA'!$E$3:$E$14,AH1933,"Cubic","Extrapolate=Linear","MultiX=Average","Skip=True","Sort=True")</f>
        <v>#N/A Invalid Parameter: Interpolation value</v>
      </c>
      <c r="AJ1933" s="43" t="str">
        <f ca="1"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 ca="1">_xll.BInterpol('Base IPCA'!$C$3:$C$14,'Base IPCA'!$E$3:$E$14,AH1934,"Cubic","Extrapolate=Linear","MultiX=Average","Skip=True","Sort=True")</f>
        <v>#N/A Invalid Parameter: Interpolation value</v>
      </c>
      <c r="AJ1934" s="43" t="str">
        <f ca="1"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 ca="1">_xll.BInterpol('Base IPCA'!$C$3:$C$14,'Base IPCA'!$E$3:$E$14,AH1935,"Cubic","Extrapolate=Linear","MultiX=Average","Skip=True","Sort=True")</f>
        <v>#N/A Invalid Parameter: Interpolation value</v>
      </c>
      <c r="AJ1935" s="43" t="str">
        <f ca="1"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 ca="1">_xll.BInterpol('Base IPCA'!$C$3:$C$14,'Base IPCA'!$E$3:$E$14,AH1936,"Cubic","Extrapolate=Linear","MultiX=Average","Skip=True","Sort=True")</f>
        <v>#N/A Invalid Parameter: Interpolation value</v>
      </c>
      <c r="AJ1936" s="43" t="str">
        <f ca="1"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 ca="1">_xll.BInterpol('Base IPCA'!$C$3:$C$14,'Base IPCA'!$E$3:$E$14,AH1937,"Cubic","Extrapolate=Linear","MultiX=Average","Skip=True","Sort=True")</f>
        <v>#N/A Invalid Parameter: Interpolation value</v>
      </c>
      <c r="AJ1937" s="43" t="str">
        <f ca="1"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 ca="1">_xll.BInterpol('Base IPCA'!$C$3:$C$14,'Base IPCA'!$E$3:$E$14,AH1938,"Cubic","Extrapolate=Linear","MultiX=Average","Skip=True","Sort=True")</f>
        <v>#N/A Invalid Parameter: Interpolation value</v>
      </c>
      <c r="AJ1938" s="43" t="str">
        <f ca="1"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 ca="1">_xll.BInterpol('Base IPCA'!$C$3:$C$14,'Base IPCA'!$E$3:$E$14,AH1939,"Cubic","Extrapolate=Linear","MultiX=Average","Skip=True","Sort=True")</f>
        <v>#N/A Invalid Parameter: Interpolation value</v>
      </c>
      <c r="AJ1939" s="43" t="str">
        <f ca="1"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 ca="1">_xll.BInterpol('Base IPCA'!$C$3:$C$14,'Base IPCA'!$E$3:$E$14,AH1940,"Cubic","Extrapolate=Linear","MultiX=Average","Skip=True","Sort=True")</f>
        <v>#N/A Invalid Parameter: Interpolation value</v>
      </c>
      <c r="AJ1940" s="43" t="str">
        <f ca="1"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 ca="1">_xll.BInterpol('Base IPCA'!$C$3:$C$14,'Base IPCA'!$E$3:$E$14,AH1941,"Cubic","Extrapolate=Linear","MultiX=Average","Skip=True","Sort=True")</f>
        <v>#N/A Invalid Parameter: Interpolation value</v>
      </c>
      <c r="AJ1941" s="43" t="str">
        <f ca="1"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 ca="1">_xll.BInterpol('Base IPCA'!$C$3:$C$14,'Base IPCA'!$E$3:$E$14,AH1942,"Cubic","Extrapolate=Linear","MultiX=Average","Skip=True","Sort=True")</f>
        <v>#N/A Invalid Parameter: Interpolation value</v>
      </c>
      <c r="AJ1942" s="43" t="str">
        <f ca="1"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 ca="1">_xll.BInterpol('Base IPCA'!$C$3:$C$14,'Base IPCA'!$E$3:$E$14,AH1943,"Cubic","Extrapolate=Linear","MultiX=Average","Skip=True","Sort=True")</f>
        <v>#N/A Invalid Parameter: Interpolation value</v>
      </c>
      <c r="AJ1943" s="43" t="str">
        <f ca="1"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 ca="1">_xll.BInterpol('Base IPCA'!$C$3:$C$14,'Base IPCA'!$E$3:$E$14,AH1944,"Cubic","Extrapolate=Linear","MultiX=Average","Skip=True","Sort=True")</f>
        <v>#N/A Invalid Parameter: Interpolation value</v>
      </c>
      <c r="AJ1944" s="43" t="str">
        <f ca="1"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 ca="1">_xll.BInterpol('Base IPCA'!$C$3:$C$14,'Base IPCA'!$E$3:$E$14,AH1945,"Cubic","Extrapolate=Linear","MultiX=Average","Skip=True","Sort=True")</f>
        <v>#N/A Invalid Parameter: Interpolation value</v>
      </c>
      <c r="AJ1945" s="43" t="str">
        <f ca="1"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 ca="1">_xll.BInterpol('Base IPCA'!$C$3:$C$14,'Base IPCA'!$E$3:$E$14,AH1946,"Cubic","Extrapolate=Linear","MultiX=Average","Skip=True","Sort=True")</f>
        <v>#N/A Invalid Parameter: Interpolation value</v>
      </c>
      <c r="AJ1946" s="43" t="str">
        <f ca="1"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 ca="1">_xll.BInterpol('Base IPCA'!$C$3:$C$14,'Base IPCA'!$E$3:$E$14,AH1947,"Cubic","Extrapolate=Linear","MultiX=Average","Skip=True","Sort=True")</f>
        <v>#N/A Invalid Parameter: Interpolation value</v>
      </c>
      <c r="AJ1947" s="43" t="str">
        <f ca="1"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 ca="1">_xll.BInterpol('Base IPCA'!$C$3:$C$14,'Base IPCA'!$E$3:$E$14,AH1948,"Cubic","Extrapolate=Linear","MultiX=Average","Skip=True","Sort=True")</f>
        <v>#N/A Invalid Parameter: Interpolation value</v>
      </c>
      <c r="AJ1948" s="43" t="str">
        <f ca="1"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 ca="1">_xll.BInterpol('Base IPCA'!$C$3:$C$14,'Base IPCA'!$E$3:$E$14,AH1949,"Cubic","Extrapolate=Linear","MultiX=Average","Skip=True","Sort=True")</f>
        <v>#N/A Invalid Parameter: Interpolation value</v>
      </c>
      <c r="AJ1949" s="43" t="str">
        <f ca="1"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 ca="1">_xll.BInterpol('Base IPCA'!$C$3:$C$14,'Base IPCA'!$E$3:$E$14,AH1950,"Cubic","Extrapolate=Linear","MultiX=Average","Skip=True","Sort=True")</f>
        <v>#N/A Invalid Parameter: Interpolation value</v>
      </c>
      <c r="AJ1950" s="43" t="str">
        <f ca="1"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 ca="1">_xll.BInterpol('Base IPCA'!$C$3:$C$14,'Base IPCA'!$E$3:$E$14,AH1951,"Cubic","Extrapolate=Linear","MultiX=Average","Skip=True","Sort=True")</f>
        <v>#N/A Invalid Parameter: Interpolation value</v>
      </c>
      <c r="AJ1951" s="43" t="str">
        <f ca="1"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 ca="1">_xll.BInterpol('Base IPCA'!$C$3:$C$14,'Base IPCA'!$E$3:$E$14,AH1952,"Cubic","Extrapolate=Linear","MultiX=Average","Skip=True","Sort=True")</f>
        <v>#N/A Invalid Parameter: Interpolation value</v>
      </c>
      <c r="AJ1952" s="43" t="str">
        <f ca="1"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 ca="1">_xll.BInterpol('Base IPCA'!$C$3:$C$14,'Base IPCA'!$E$3:$E$14,AH1953,"Cubic","Extrapolate=Linear","MultiX=Average","Skip=True","Sort=True")</f>
        <v>#N/A Invalid Parameter: Interpolation value</v>
      </c>
      <c r="AJ1953" s="43" t="str">
        <f ca="1"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 ca="1">_xll.BInterpol('Base IPCA'!$C$3:$C$14,'Base IPCA'!$E$3:$E$14,AH1954,"Cubic","Extrapolate=Linear","MultiX=Average","Skip=True","Sort=True")</f>
        <v>#N/A Invalid Parameter: Interpolation value</v>
      </c>
      <c r="AJ1954" s="43" t="str">
        <f ca="1"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 ca="1">_xll.BInterpol('Base IPCA'!$C$3:$C$14,'Base IPCA'!$E$3:$E$14,AH1955,"Cubic","Extrapolate=Linear","MultiX=Average","Skip=True","Sort=True")</f>
        <v>#N/A Invalid Parameter: Interpolation value</v>
      </c>
      <c r="AJ1955" s="43" t="str">
        <f ca="1"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 ca="1">_xll.BInterpol('Base IPCA'!$C$3:$C$14,'Base IPCA'!$E$3:$E$14,AH1956,"Cubic","Extrapolate=Linear","MultiX=Average","Skip=True","Sort=True")</f>
        <v>#N/A Invalid Parameter: Interpolation value</v>
      </c>
      <c r="AJ1956" s="43" t="str">
        <f ca="1"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 ca="1">_xll.BInterpol('Base IPCA'!$C$3:$C$14,'Base IPCA'!$E$3:$E$14,AH1957,"Cubic","Extrapolate=Linear","MultiX=Average","Skip=True","Sort=True")</f>
        <v>#N/A Invalid Parameter: Interpolation value</v>
      </c>
      <c r="AJ1957" s="43" t="str">
        <f ca="1"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 ca="1">_xll.BInterpol('Base IPCA'!$C$3:$C$14,'Base IPCA'!$E$3:$E$14,AH1958,"Cubic","Extrapolate=Linear","MultiX=Average","Skip=True","Sort=True")</f>
        <v>#N/A Invalid Parameter: Interpolation value</v>
      </c>
      <c r="AJ1958" s="43" t="str">
        <f ca="1"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 ca="1">_xll.BInterpol('Base IPCA'!$C$3:$C$14,'Base IPCA'!$E$3:$E$14,AH1959,"Cubic","Extrapolate=Linear","MultiX=Average","Skip=True","Sort=True")</f>
        <v>#N/A Invalid Parameter: Interpolation value</v>
      </c>
      <c r="AJ1959" s="43" t="str">
        <f ca="1"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 ca="1">_xll.BInterpol('Base IPCA'!$C$3:$C$14,'Base IPCA'!$E$3:$E$14,AH1960,"Cubic","Extrapolate=Linear","MultiX=Average","Skip=True","Sort=True")</f>
        <v>#N/A Invalid Parameter: Interpolation value</v>
      </c>
      <c r="AJ1960" s="43" t="str">
        <f ca="1"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 ca="1">_xll.BInterpol('Base IPCA'!$C$3:$C$14,'Base IPCA'!$E$3:$E$14,AH1961,"Cubic","Extrapolate=Linear","MultiX=Average","Skip=True","Sort=True")</f>
        <v>#N/A Invalid Parameter: Interpolation value</v>
      </c>
      <c r="AJ1961" s="43" t="str">
        <f ca="1"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 ca="1">_xll.BInterpol('Base IPCA'!$C$3:$C$14,'Base IPCA'!$E$3:$E$14,AH1962,"Cubic","Extrapolate=Linear","MultiX=Average","Skip=True","Sort=True")</f>
        <v>#N/A Invalid Parameter: Interpolation value</v>
      </c>
      <c r="AJ1962" s="43" t="str">
        <f ca="1"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 ca="1">_xll.BInterpol('Base IPCA'!$C$3:$C$14,'Base IPCA'!$E$3:$E$14,AH1963,"Cubic","Extrapolate=Linear","MultiX=Average","Skip=True","Sort=True")</f>
        <v>#N/A Invalid Parameter: Interpolation value</v>
      </c>
      <c r="AJ1963" s="43" t="str">
        <f ca="1"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 ca="1">_xll.BInterpol('Base IPCA'!$C$3:$C$14,'Base IPCA'!$E$3:$E$14,AH1964,"Cubic","Extrapolate=Linear","MultiX=Average","Skip=True","Sort=True")</f>
        <v>#N/A Invalid Parameter: Interpolation value</v>
      </c>
      <c r="AJ1964" s="43" t="str">
        <f ca="1"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 ca="1">_xll.BInterpol('Base IPCA'!$C$3:$C$14,'Base IPCA'!$E$3:$E$14,AH1965,"Cubic","Extrapolate=Linear","MultiX=Average","Skip=True","Sort=True")</f>
        <v>#N/A Invalid Parameter: Interpolation value</v>
      </c>
      <c r="AJ1965" s="43" t="str">
        <f ca="1"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 ca="1">_xll.BInterpol('Base IPCA'!$C$3:$C$14,'Base IPCA'!$E$3:$E$14,AH1966,"Cubic","Extrapolate=Linear","MultiX=Average","Skip=True","Sort=True")</f>
        <v>#N/A Invalid Parameter: Interpolation value</v>
      </c>
      <c r="AJ1966" s="43" t="str">
        <f ca="1"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 ca="1">_xll.BInterpol('Base IPCA'!$C$3:$C$14,'Base IPCA'!$E$3:$E$14,AH1967,"Cubic","Extrapolate=Linear","MultiX=Average","Skip=True","Sort=True")</f>
        <v>#N/A Invalid Parameter: Interpolation value</v>
      </c>
      <c r="AJ1967" s="43" t="str">
        <f ca="1"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 ca="1">_xll.BInterpol('Base IPCA'!$C$3:$C$14,'Base IPCA'!$E$3:$E$14,AH1968,"Cubic","Extrapolate=Linear","MultiX=Average","Skip=True","Sort=True")</f>
        <v>#N/A Invalid Parameter: Interpolation value</v>
      </c>
      <c r="AJ1968" s="43" t="str">
        <f ca="1"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 ca="1">_xll.BInterpol('Base IPCA'!$C$3:$C$14,'Base IPCA'!$E$3:$E$14,AH1969,"Cubic","Extrapolate=Linear","MultiX=Average","Skip=True","Sort=True")</f>
        <v>#N/A Invalid Parameter: Interpolation value</v>
      </c>
      <c r="AJ1969" s="43" t="str">
        <f ca="1"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 ca="1">_xll.BInterpol('Base IPCA'!$C$3:$C$14,'Base IPCA'!$E$3:$E$14,AH1970,"Cubic","Extrapolate=Linear","MultiX=Average","Skip=True","Sort=True")</f>
        <v>#N/A Invalid Parameter: Interpolation value</v>
      </c>
      <c r="AJ1970" s="43" t="str">
        <f ca="1"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 ca="1">_xll.BInterpol('Base IPCA'!$C$3:$C$14,'Base IPCA'!$E$3:$E$14,AH1971,"Cubic","Extrapolate=Linear","MultiX=Average","Skip=True","Sort=True")</f>
        <v>#N/A Invalid Parameter: Interpolation value</v>
      </c>
      <c r="AJ1971" s="43" t="str">
        <f ca="1"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 ca="1">_xll.BInterpol('Base IPCA'!$C$3:$C$14,'Base IPCA'!$E$3:$E$14,AH1972,"Cubic","Extrapolate=Linear","MultiX=Average","Skip=True","Sort=True")</f>
        <v>#N/A Invalid Parameter: Interpolation value</v>
      </c>
      <c r="AJ1972" s="43" t="str">
        <f ca="1"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 ca="1">_xll.BInterpol('Base IPCA'!$C$3:$C$14,'Base IPCA'!$E$3:$E$14,AH1973,"Cubic","Extrapolate=Linear","MultiX=Average","Skip=True","Sort=True")</f>
        <v>#N/A Invalid Parameter: Interpolation value</v>
      </c>
      <c r="AJ1973" s="43" t="str">
        <f ca="1"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 ca="1">_xll.BInterpol('Base IPCA'!$C$3:$C$14,'Base IPCA'!$E$3:$E$14,AH1974,"Cubic","Extrapolate=Linear","MultiX=Average","Skip=True","Sort=True")</f>
        <v>#N/A Invalid Parameter: Interpolation value</v>
      </c>
      <c r="AJ1974" s="43" t="str">
        <f ca="1"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 ca="1">_xll.BInterpol('Base IPCA'!$C$3:$C$14,'Base IPCA'!$E$3:$E$14,AH1975,"Cubic","Extrapolate=Linear","MultiX=Average","Skip=True","Sort=True")</f>
        <v>#N/A Invalid Parameter: Interpolation value</v>
      </c>
      <c r="AJ1975" s="43" t="str">
        <f ca="1"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 ca="1">_xll.BInterpol('Base IPCA'!$C$3:$C$14,'Base IPCA'!$E$3:$E$14,AH1976,"Cubic","Extrapolate=Linear","MultiX=Average","Skip=True","Sort=True")</f>
        <v>#N/A Invalid Parameter: Interpolation value</v>
      </c>
      <c r="AJ1976" s="43" t="str">
        <f ca="1"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 ca="1">_xll.BInterpol('Base IPCA'!$C$3:$C$14,'Base IPCA'!$E$3:$E$14,AH1977,"Cubic","Extrapolate=Linear","MultiX=Average","Skip=True","Sort=True")</f>
        <v>#N/A Invalid Parameter: Interpolation value</v>
      </c>
      <c r="AJ1977" s="43" t="str">
        <f ca="1"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 ca="1">_xll.BInterpol('Base IPCA'!$C$3:$C$14,'Base IPCA'!$E$3:$E$14,AH1978,"Cubic","Extrapolate=Linear","MultiX=Average","Skip=True","Sort=True")</f>
        <v>#N/A Invalid Parameter: Interpolation value</v>
      </c>
      <c r="AJ1978" s="43" t="str">
        <f ca="1"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 ca="1">_xll.BInterpol('Base IPCA'!$C$3:$C$14,'Base IPCA'!$E$3:$E$14,AH1979,"Cubic","Extrapolate=Linear","MultiX=Average","Skip=True","Sort=True")</f>
        <v>#N/A Invalid Parameter: Interpolation value</v>
      </c>
      <c r="AJ1979" s="43" t="str">
        <f ca="1"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 ca="1">_xll.BInterpol('Base IPCA'!$C$3:$C$14,'Base IPCA'!$E$3:$E$14,AH1980,"Cubic","Extrapolate=Linear","MultiX=Average","Skip=True","Sort=True")</f>
        <v>#N/A Invalid Parameter: Interpolation value</v>
      </c>
      <c r="AJ1980" s="43" t="str">
        <f ca="1"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 ca="1">_xll.BInterpol('Base IPCA'!$C$3:$C$14,'Base IPCA'!$E$3:$E$14,AH1981,"Cubic","Extrapolate=Linear","MultiX=Average","Skip=True","Sort=True")</f>
        <v>#N/A Invalid Parameter: Interpolation value</v>
      </c>
      <c r="AJ1981" s="43" t="str">
        <f ca="1"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 ca="1">_xll.BInterpol('Base IPCA'!$C$3:$C$14,'Base IPCA'!$E$3:$E$14,AH1982,"Cubic","Extrapolate=Linear","MultiX=Average","Skip=True","Sort=True")</f>
        <v>#N/A Invalid Parameter: Interpolation value</v>
      </c>
      <c r="AJ1982" s="43" t="str">
        <f ca="1"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 ca="1">_xll.BInterpol('Base IPCA'!$C$3:$C$14,'Base IPCA'!$E$3:$E$14,AH1983,"Cubic","Extrapolate=Linear","MultiX=Average","Skip=True","Sort=True")</f>
        <v>#N/A Invalid Parameter: Interpolation value</v>
      </c>
      <c r="AJ1983" s="43" t="str">
        <f ca="1"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 ca="1">_xll.BInterpol('Base IPCA'!$C$3:$C$14,'Base IPCA'!$E$3:$E$14,AH1984,"Cubic","Extrapolate=Linear","MultiX=Average","Skip=True","Sort=True")</f>
        <v>#N/A Invalid Parameter: Interpolation value</v>
      </c>
      <c r="AJ1984" s="43" t="str">
        <f ca="1"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 ca="1">_xll.BInterpol('Base IPCA'!$C$3:$C$14,'Base IPCA'!$E$3:$E$14,AH1985,"Cubic","Extrapolate=Linear","MultiX=Average","Skip=True","Sort=True")</f>
        <v>#N/A Invalid Parameter: Interpolation value</v>
      </c>
      <c r="AJ1985" s="43" t="str">
        <f ca="1"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 ca="1">_xll.BInterpol('Base IPCA'!$C$3:$C$14,'Base IPCA'!$E$3:$E$14,AH1986,"Cubic","Extrapolate=Linear","MultiX=Average","Skip=True","Sort=True")</f>
        <v>#N/A Invalid Parameter: Interpolation value</v>
      </c>
      <c r="AJ1986" s="43" t="str">
        <f ca="1"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 ca="1">_xll.BInterpol('Base IPCA'!$C$3:$C$14,'Base IPCA'!$E$3:$E$14,AH1987,"Cubic","Extrapolate=Linear","MultiX=Average","Skip=True","Sort=True")</f>
        <v>#N/A Invalid Parameter: Interpolation value</v>
      </c>
      <c r="AJ1987" s="43" t="str">
        <f ca="1"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 ca="1">_xll.BInterpol('Base IPCA'!$C$3:$C$14,'Base IPCA'!$E$3:$E$14,AH1988,"Cubic","Extrapolate=Linear","MultiX=Average","Skip=True","Sort=True")</f>
        <v>#N/A Invalid Parameter: Interpolation value</v>
      </c>
      <c r="AJ1988" s="43" t="str">
        <f ca="1"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 ca="1">_xll.BInterpol('Base IPCA'!$C$3:$C$14,'Base IPCA'!$E$3:$E$14,AH1989,"Cubic","Extrapolate=Linear","MultiX=Average","Skip=True","Sort=True")</f>
        <v>#N/A Invalid Parameter: Interpolation value</v>
      </c>
      <c r="AJ1989" s="43" t="str">
        <f ca="1"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 ca="1">_xll.BInterpol('Base IPCA'!$C$3:$C$14,'Base IPCA'!$E$3:$E$14,AH1990,"Cubic","Extrapolate=Linear","MultiX=Average","Skip=True","Sort=True")</f>
        <v>#N/A Invalid Parameter: Interpolation value</v>
      </c>
      <c r="AJ1990" s="43" t="str">
        <f ca="1"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 ca="1">_xll.BInterpol('Base IPCA'!$C$3:$C$14,'Base IPCA'!$E$3:$E$14,AH1991,"Cubic","Extrapolate=Linear","MultiX=Average","Skip=True","Sort=True")</f>
        <v>#N/A Invalid Parameter: Interpolation value</v>
      </c>
      <c r="AJ1991" s="43" t="str">
        <f ca="1"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 ca="1">_xll.BInterpol('Base IPCA'!$C$3:$C$14,'Base IPCA'!$E$3:$E$14,AH1992,"Cubic","Extrapolate=Linear","MultiX=Average","Skip=True","Sort=True")</f>
        <v>#N/A Invalid Parameter: Interpolation value</v>
      </c>
      <c r="AJ1992" s="43" t="str">
        <f ca="1"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 ca="1">_xll.BInterpol('Base IPCA'!$C$3:$C$14,'Base IPCA'!$E$3:$E$14,AH1993,"Cubic","Extrapolate=Linear","MultiX=Average","Skip=True","Sort=True")</f>
        <v>#N/A Invalid Parameter: Interpolation value</v>
      </c>
      <c r="AJ1993" s="43" t="str">
        <f ca="1"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 ca="1">_xll.BInterpol('Base IPCA'!$C$3:$C$14,'Base IPCA'!$E$3:$E$14,AH1994,"Cubic","Extrapolate=Linear","MultiX=Average","Skip=True","Sort=True")</f>
        <v>#N/A Invalid Parameter: Interpolation value</v>
      </c>
      <c r="AJ1994" s="43" t="str">
        <f ca="1"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 ca="1">_xll.BInterpol('Base IPCA'!$C$3:$C$14,'Base IPCA'!$E$3:$E$14,AH1995,"Cubic","Extrapolate=Linear","MultiX=Average","Skip=True","Sort=True")</f>
        <v>#N/A Invalid Parameter: Interpolation value</v>
      </c>
      <c r="AJ1995" s="43" t="str">
        <f ca="1"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 ca="1">_xll.BInterpol('Base IPCA'!$C$3:$C$14,'Base IPCA'!$E$3:$E$14,AH1996,"Cubic","Extrapolate=Linear","MultiX=Average","Skip=True","Sort=True")</f>
        <v>#N/A Invalid Parameter: Interpolation value</v>
      </c>
      <c r="AJ1996" s="43" t="str">
        <f ca="1"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 ca="1">_xll.BInterpol('Base IPCA'!$C$3:$C$14,'Base IPCA'!$E$3:$E$14,AH1997,"Cubic","Extrapolate=Linear","MultiX=Average","Skip=True","Sort=True")</f>
        <v>#N/A Invalid Parameter: Interpolation value</v>
      </c>
      <c r="AJ1997" s="43" t="str">
        <f ca="1"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 ca="1">_xll.BInterpol('Base IPCA'!$C$3:$C$14,'Base IPCA'!$E$3:$E$14,AH1998,"Cubic","Extrapolate=Linear","MultiX=Average","Skip=True","Sort=True")</f>
        <v>#N/A Invalid Parameter: Interpolation value</v>
      </c>
      <c r="AJ1998" s="43" t="str">
        <f ca="1"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 ca="1">_xll.BInterpol('Base IPCA'!$C$3:$C$14,'Base IPCA'!$E$3:$E$14,AH1999,"Cubic","Extrapolate=Linear","MultiX=Average","Skip=True","Sort=True")</f>
        <v>#N/A Invalid Parameter: Interpolation value</v>
      </c>
      <c r="AJ1999" s="43" t="str">
        <f ca="1"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 ca="1">_xll.BInterpol('Base IPCA'!$C$3:$C$14,'Base IPCA'!$E$3:$E$14,AH2000,"Cubic","Extrapolate=Linear","MultiX=Average","Skip=True","Sort=True")</f>
        <v>#N/A Invalid Parameter: Interpolation value</v>
      </c>
      <c r="AJ2000" s="43" t="str">
        <f ca="1"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 ca="1">_xll.BInterpol('Base IPCA'!$C$3:$C$14,'Base IPCA'!$E$3:$E$14,AH2001,"Cubic","Extrapolate=Linear","MultiX=Average","Skip=True","Sort=True")</f>
        <v>#N/A Invalid Parameter: Interpolation value</v>
      </c>
      <c r="AJ2001" s="43" t="str">
        <f ca="1"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 ca="1">_xll.BInterpol('Base IPCA'!$C$3:$C$14,'Base IPCA'!$E$3:$E$14,AH2002,"Cubic","Extrapolate=Linear","MultiX=Average","Skip=True","Sort=True")</f>
        <v>#N/A Invalid Parameter: Interpolation value</v>
      </c>
      <c r="AJ2002" s="43" t="str">
        <f ca="1"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 ca="1">_xll.BInterpol('Base IPCA'!$C$3:$C$14,'Base IPCA'!$E$3:$E$14,AH2003,"Cubic","Extrapolate=Linear","MultiX=Average","Skip=True","Sort=True")</f>
        <v>#N/A Invalid Parameter: Interpolation value</v>
      </c>
      <c r="AJ2003" s="43" t="str">
        <f ca="1"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 ca="1">_xll.BInterpol('Base IPCA'!$C$3:$C$14,'Base IPCA'!$E$3:$E$14,AH2004,"Cubic","Extrapolate=Linear","MultiX=Average","Skip=True","Sort=True")</f>
        <v>#N/A Invalid Parameter: Interpolation value</v>
      </c>
      <c r="AJ2004" s="43" t="str">
        <f ca="1"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 ca="1">_xll.BInterpol('Base IPCA'!$C$3:$C$14,'Base IPCA'!$E$3:$E$14,AH2005,"Cubic","Extrapolate=Linear","MultiX=Average","Skip=True","Sort=True")</f>
        <v>#N/A Invalid Parameter: Interpolation value</v>
      </c>
      <c r="AJ2005" s="43" t="str">
        <f ca="1"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 ca="1">_xll.BInterpol('Base IPCA'!$C$3:$C$14,'Base IPCA'!$E$3:$E$14,AH2006,"Cubic","Extrapolate=Linear","MultiX=Average","Skip=True","Sort=True")</f>
        <v>#N/A Invalid Parameter: Interpolation value</v>
      </c>
      <c r="AJ2006" s="43" t="str">
        <f ca="1"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 ca="1">_xll.BInterpol('Base IPCA'!$C$3:$C$14,'Base IPCA'!$E$3:$E$14,AH2007,"Cubic","Extrapolate=Linear","MultiX=Average","Skip=True","Sort=True")</f>
        <v>#N/A Invalid Parameter: Interpolation value</v>
      </c>
      <c r="AJ2007" s="43" t="str">
        <f ca="1"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 ca="1">_xll.BInterpol('Base IPCA'!$C$3:$C$14,'Base IPCA'!$E$3:$E$14,AH2008,"Cubic","Extrapolate=Linear","MultiX=Average","Skip=True","Sort=True")</f>
        <v>#N/A Invalid Parameter: Interpolation value</v>
      </c>
      <c r="AJ2008" s="43" t="str">
        <f ca="1"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 ca="1">_xll.BInterpol('Base IPCA'!$C$3:$C$14,'Base IPCA'!$E$3:$E$14,AH2009,"Cubic","Extrapolate=Linear","MultiX=Average","Skip=True","Sort=True")</f>
        <v>#N/A Invalid Parameter: Interpolation value</v>
      </c>
      <c r="AJ2009" s="43" t="str">
        <f ca="1"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 ca="1">_xll.BInterpol('Base IPCA'!$C$3:$C$14,'Base IPCA'!$E$3:$E$14,AH2010,"Cubic","Extrapolate=Linear","MultiX=Average","Skip=True","Sort=True")</f>
        <v>#N/A Invalid Parameter: Interpolation value</v>
      </c>
      <c r="AJ2010" s="43" t="str">
        <f ca="1"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 ca="1">_xll.BInterpol('Base IPCA'!$C$3:$C$14,'Base IPCA'!$E$3:$E$14,AH2011,"Cubic","Extrapolate=Linear","MultiX=Average","Skip=True","Sort=True")</f>
        <v>#N/A Invalid Parameter: Interpolation value</v>
      </c>
      <c r="AJ2011" s="43" t="str">
        <f ca="1"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 ca="1">_xll.BInterpol('Base IPCA'!$C$3:$C$14,'Base IPCA'!$E$3:$E$14,AH2012,"Cubic","Extrapolate=Linear","MultiX=Average","Skip=True","Sort=True")</f>
        <v>#N/A Invalid Parameter: Interpolation value</v>
      </c>
      <c r="AJ2012" s="43" t="str">
        <f ca="1"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 ca="1">_xll.BInterpol('Base IPCA'!$C$3:$C$14,'Base IPCA'!$E$3:$E$14,AH2013,"Cubic","Extrapolate=Linear","MultiX=Average","Skip=True","Sort=True")</f>
        <v>#N/A Invalid Parameter: Interpolation value</v>
      </c>
      <c r="AJ2013" s="43" t="str">
        <f ca="1"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 ca="1">_xll.BInterpol('Base IPCA'!$C$3:$C$14,'Base IPCA'!$E$3:$E$14,AH2014,"Cubic","Extrapolate=Linear","MultiX=Average","Skip=True","Sort=True")</f>
        <v>#N/A Invalid Parameter: Interpolation value</v>
      </c>
      <c r="AJ2014" s="43" t="str">
        <f ca="1"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 ca="1">_xll.BInterpol('Base IPCA'!$C$3:$C$14,'Base IPCA'!$E$3:$E$14,AH2015,"Cubic","Extrapolate=Linear","MultiX=Average","Skip=True","Sort=True")</f>
        <v>#N/A Invalid Parameter: Interpolation value</v>
      </c>
      <c r="AJ2015" s="43" t="str">
        <f ca="1"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 ca="1">_xll.BInterpol('Base IPCA'!$C$3:$C$14,'Base IPCA'!$E$3:$E$14,AH2016,"Cubic","Extrapolate=Linear","MultiX=Average","Skip=True","Sort=True")</f>
        <v>#N/A Invalid Parameter: Interpolation value</v>
      </c>
      <c r="AJ2016" s="43" t="str">
        <f ca="1"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 ca="1">_xll.BInterpol('Base IPCA'!$C$3:$C$14,'Base IPCA'!$E$3:$E$14,AH2017,"Cubic","Extrapolate=Linear","MultiX=Average","Skip=True","Sort=True")</f>
        <v>#N/A Invalid Parameter: Interpolation value</v>
      </c>
      <c r="AJ2017" s="43" t="str">
        <f ca="1"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 ca="1">_xll.BInterpol('Base IPCA'!$C$3:$C$14,'Base IPCA'!$E$3:$E$14,AH2018,"Cubic","Extrapolate=Linear","MultiX=Average","Skip=True","Sort=True")</f>
        <v>#N/A Invalid Parameter: Interpolation value</v>
      </c>
      <c r="AJ2018" s="43" t="str">
        <f ca="1"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 ca="1">_xll.BInterpol('Base IPCA'!$C$3:$C$14,'Base IPCA'!$E$3:$E$14,AH2019,"Cubic","Extrapolate=Linear","MultiX=Average","Skip=True","Sort=True")</f>
        <v>#N/A Invalid Parameter: Interpolation value</v>
      </c>
      <c r="AJ2019" s="43" t="str">
        <f ca="1"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 ca="1">_xll.BInterpol('Base IPCA'!$C$3:$C$14,'Base IPCA'!$E$3:$E$14,AH2020,"Cubic","Extrapolate=Linear","MultiX=Average","Skip=True","Sort=True")</f>
        <v>#N/A Invalid Parameter: Interpolation value</v>
      </c>
      <c r="AJ2020" s="43" t="str">
        <f ca="1"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 ca="1">_xll.BInterpol('Base IPCA'!$C$3:$C$14,'Base IPCA'!$E$3:$E$14,AH2021,"Cubic","Extrapolate=Linear","MultiX=Average","Skip=True","Sort=True")</f>
        <v>#N/A Invalid Parameter: Interpolation value</v>
      </c>
      <c r="AJ2021" s="43" t="str">
        <f ca="1"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 ca="1">_xll.BInterpol('Base IPCA'!$C$3:$C$14,'Base IPCA'!$E$3:$E$14,AH2022,"Cubic","Extrapolate=Linear","MultiX=Average","Skip=True","Sort=True")</f>
        <v>#N/A Invalid Parameter: Interpolation value</v>
      </c>
      <c r="AJ2022" s="43" t="str">
        <f ca="1"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 ca="1">_xll.BInterpol('Base IPCA'!$C$3:$C$14,'Base IPCA'!$E$3:$E$14,AH2023,"Cubic","Extrapolate=Linear","MultiX=Average","Skip=True","Sort=True")</f>
        <v>#N/A Invalid Parameter: Interpolation value</v>
      </c>
      <c r="AJ2023" s="43" t="str">
        <f ca="1"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 ca="1">_xll.BInterpol('Base IPCA'!$C$3:$C$14,'Base IPCA'!$E$3:$E$14,AH2024,"Cubic","Extrapolate=Linear","MultiX=Average","Skip=True","Sort=True")</f>
        <v>#N/A Invalid Parameter: Interpolation value</v>
      </c>
      <c r="AJ2024" s="43" t="str">
        <f ca="1"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 ca="1">_xll.BInterpol('Base IPCA'!$C$3:$C$14,'Base IPCA'!$E$3:$E$14,AH2025,"Cubic","Extrapolate=Linear","MultiX=Average","Skip=True","Sort=True")</f>
        <v>#N/A Invalid Parameter: Interpolation value</v>
      </c>
      <c r="AJ2025" s="43" t="str">
        <f ca="1"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 ca="1">_xll.BInterpol('Base IPCA'!$C$3:$C$14,'Base IPCA'!$E$3:$E$14,AH2026,"Cubic","Extrapolate=Linear","MultiX=Average","Skip=True","Sort=True")</f>
        <v>#N/A Invalid Parameter: Interpolation value</v>
      </c>
      <c r="AJ2026" s="43" t="str">
        <f ca="1"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 ca="1">_xll.BInterpol('Base IPCA'!$C$3:$C$14,'Base IPCA'!$E$3:$E$14,AH2027,"Cubic","Extrapolate=Linear","MultiX=Average","Skip=True","Sort=True")</f>
        <v>#N/A Invalid Parameter: Interpolation value</v>
      </c>
      <c r="AJ2027" s="43" t="str">
        <f ca="1"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 ca="1">_xll.BInterpol('Base IPCA'!$C$3:$C$14,'Base IPCA'!$E$3:$E$14,AH2028,"Cubic","Extrapolate=Linear","MultiX=Average","Skip=True","Sort=True")</f>
        <v>#N/A Invalid Parameter: Interpolation value</v>
      </c>
      <c r="AJ2028" s="43" t="str">
        <f ca="1"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 ca="1">_xll.BInterpol('Base IPCA'!$C$3:$C$14,'Base IPCA'!$E$3:$E$14,AH2029,"Cubic","Extrapolate=Linear","MultiX=Average","Skip=True","Sort=True")</f>
        <v>#N/A Invalid Parameter: Interpolation value</v>
      </c>
      <c r="AJ2029" s="43" t="str">
        <f ca="1"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 ca="1">_xll.BInterpol('Base IPCA'!$C$3:$C$14,'Base IPCA'!$E$3:$E$14,AH2030,"Cubic","Extrapolate=Linear","MultiX=Average","Skip=True","Sort=True")</f>
        <v>#N/A Invalid Parameter: Interpolation value</v>
      </c>
      <c r="AJ2030" s="43" t="str">
        <f ca="1"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 ca="1">_xll.BInterpol('Base IPCA'!$C$3:$C$14,'Base IPCA'!$E$3:$E$14,AH2031,"Cubic","Extrapolate=Linear","MultiX=Average","Skip=True","Sort=True")</f>
        <v>#N/A Invalid Parameter: Interpolation value</v>
      </c>
      <c r="AJ2031" s="43" t="str">
        <f ca="1"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 ca="1">_xll.BInterpol('Base IPCA'!$C$3:$C$14,'Base IPCA'!$E$3:$E$14,AH2032,"Cubic","Extrapolate=Linear","MultiX=Average","Skip=True","Sort=True")</f>
        <v>#N/A Invalid Parameter: Interpolation value</v>
      </c>
      <c r="AJ2032" s="43" t="str">
        <f ca="1"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 ca="1">_xll.BInterpol('Base IPCA'!$C$3:$C$14,'Base IPCA'!$E$3:$E$14,AH2033,"Cubic","Extrapolate=Linear","MultiX=Average","Skip=True","Sort=True")</f>
        <v>#N/A Invalid Parameter: Interpolation value</v>
      </c>
      <c r="AJ2033" s="43" t="str">
        <f ca="1"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 ca="1">_xll.BInterpol('Base IPCA'!$C$3:$C$14,'Base IPCA'!$E$3:$E$14,AH2034,"Cubic","Extrapolate=Linear","MultiX=Average","Skip=True","Sort=True")</f>
        <v>#N/A Invalid Parameter: Interpolation value</v>
      </c>
      <c r="AJ2034" s="43" t="str">
        <f ca="1"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 ca="1">_xll.BInterpol('Base IPCA'!$C$3:$C$14,'Base IPCA'!$E$3:$E$14,AH2035,"Cubic","Extrapolate=Linear","MultiX=Average","Skip=True","Sort=True")</f>
        <v>#N/A Invalid Parameter: Interpolation value</v>
      </c>
      <c r="AJ2035" s="43" t="str">
        <f ca="1"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 ca="1">_xll.BInterpol('Base IPCA'!$C$3:$C$14,'Base IPCA'!$E$3:$E$14,AH2036,"Cubic","Extrapolate=Linear","MultiX=Average","Skip=True","Sort=True")</f>
        <v>#N/A Invalid Parameter: Interpolation value</v>
      </c>
      <c r="AJ2036" s="43" t="str">
        <f ca="1"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 ca="1">_xll.BInterpol('Base IPCA'!$C$3:$C$14,'Base IPCA'!$E$3:$E$14,AH2037,"Cubic","Extrapolate=Linear","MultiX=Average","Skip=True","Sort=True")</f>
        <v>#N/A Invalid Parameter: Interpolation value</v>
      </c>
      <c r="AJ2037" s="43" t="str">
        <f ca="1"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 ca="1">_xll.BInterpol('Base IPCA'!$C$3:$C$14,'Base IPCA'!$E$3:$E$14,AH2038,"Cubic","Extrapolate=Linear","MultiX=Average","Skip=True","Sort=True")</f>
        <v>#N/A Invalid Parameter: Interpolation value</v>
      </c>
      <c r="AJ2038" s="43" t="str">
        <f ca="1"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 ca="1">_xll.BInterpol('Base IPCA'!$C$3:$C$14,'Base IPCA'!$E$3:$E$14,AH2039,"Cubic","Extrapolate=Linear","MultiX=Average","Skip=True","Sort=True")</f>
        <v>#N/A Invalid Parameter: Interpolation value</v>
      </c>
      <c r="AJ2039" s="43" t="str">
        <f ca="1"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 ca="1">_xll.BInterpol('Base IPCA'!$C$3:$C$14,'Base IPCA'!$E$3:$E$14,AH2040,"Cubic","Extrapolate=Linear","MultiX=Average","Skip=True","Sort=True")</f>
        <v>#N/A Invalid Parameter: Interpolation value</v>
      </c>
      <c r="AJ2040" s="43" t="str">
        <f ca="1"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 ca="1">_xll.BInterpol('Base IPCA'!$C$3:$C$14,'Base IPCA'!$E$3:$E$14,AH2041,"Cubic","Extrapolate=Linear","MultiX=Average","Skip=True","Sort=True")</f>
        <v>#N/A Invalid Parameter: Interpolation value</v>
      </c>
      <c r="AJ2041" s="43" t="str">
        <f ca="1"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 ca="1">_xll.BInterpol('Base IPCA'!$C$3:$C$14,'Base IPCA'!$E$3:$E$14,AH2042,"Cubic","Extrapolate=Linear","MultiX=Average","Skip=True","Sort=True")</f>
        <v>#N/A Invalid Parameter: Interpolation value</v>
      </c>
      <c r="AJ2042" s="43" t="str">
        <f ca="1"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 ca="1">_xll.BInterpol('Base IPCA'!$C$3:$C$14,'Base IPCA'!$E$3:$E$14,AH2043,"Cubic","Extrapolate=Linear","MultiX=Average","Skip=True","Sort=True")</f>
        <v>#N/A Invalid Parameter: Interpolation value</v>
      </c>
      <c r="AJ2043" s="43" t="str">
        <f ca="1"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 ca="1">_xll.BInterpol('Base IPCA'!$C$3:$C$14,'Base IPCA'!$E$3:$E$14,AH2044,"Cubic","Extrapolate=Linear","MultiX=Average","Skip=True","Sort=True")</f>
        <v>#N/A Invalid Parameter: Interpolation value</v>
      </c>
      <c r="AJ2044" s="43" t="str">
        <f ca="1"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 ca="1">_xll.BInterpol('Base IPCA'!$C$3:$C$14,'Base IPCA'!$E$3:$E$14,AH2045,"Cubic","Extrapolate=Linear","MultiX=Average","Skip=True","Sort=True")</f>
        <v>#N/A Invalid Parameter: Interpolation value</v>
      </c>
      <c r="AJ2045" s="43" t="str">
        <f ca="1"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 ca="1">_xll.BInterpol('Base IPCA'!$C$3:$C$14,'Base IPCA'!$E$3:$E$14,AH2046,"Cubic","Extrapolate=Linear","MultiX=Average","Skip=True","Sort=True")</f>
        <v>#N/A Invalid Parameter: Interpolation value</v>
      </c>
      <c r="AJ2046" s="43" t="str">
        <f ca="1"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 ca="1">_xll.BInterpol('Base IPCA'!$C$3:$C$14,'Base IPCA'!$E$3:$E$14,AH2047,"Cubic","Extrapolate=Linear","MultiX=Average","Skip=True","Sort=True")</f>
        <v>#N/A Invalid Parameter: Interpolation value</v>
      </c>
      <c r="AJ2047" s="43" t="str">
        <f ca="1"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 ca="1">_xll.BInterpol('Base IPCA'!$C$3:$C$14,'Base IPCA'!$E$3:$E$14,AH2048,"Cubic","Extrapolate=Linear","MultiX=Average","Skip=True","Sort=True")</f>
        <v>#N/A Invalid Parameter: Interpolation value</v>
      </c>
      <c r="AJ2048" s="43" t="str">
        <f ca="1"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 ca="1">_xll.BInterpol('Base IPCA'!$C$3:$C$14,'Base IPCA'!$E$3:$E$14,AH2049,"Cubic","Extrapolate=Linear","MultiX=Average","Skip=True","Sort=True")</f>
        <v>#N/A Invalid Parameter: Interpolation value</v>
      </c>
      <c r="AJ2049" s="43" t="str">
        <f ca="1"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 ca="1">_xll.BInterpol('Base IPCA'!$C$3:$C$14,'Base IPCA'!$E$3:$E$14,AH2050,"Cubic","Extrapolate=Linear","MultiX=Average","Skip=True","Sort=True")</f>
        <v>#N/A Invalid Parameter: Interpolation value</v>
      </c>
      <c r="AJ2050" s="43" t="str">
        <f ca="1"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 ca="1">_xll.BInterpol('Base IPCA'!$C$3:$C$14,'Base IPCA'!$E$3:$E$14,AH2051,"Cubic","Extrapolate=Linear","MultiX=Average","Skip=True","Sort=True")</f>
        <v>#N/A Invalid Parameter: Interpolation value</v>
      </c>
      <c r="AJ2051" s="43" t="str">
        <f ca="1"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 ca="1">_xll.BInterpol('Base IPCA'!$C$3:$C$14,'Base IPCA'!$E$3:$E$14,AH2052,"Cubic","Extrapolate=Linear","MultiX=Average","Skip=True","Sort=True")</f>
        <v>#N/A Invalid Parameter: Interpolation value</v>
      </c>
      <c r="AJ2052" s="43" t="str">
        <f ca="1"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 ca="1">_xll.BInterpol('Base IPCA'!$C$3:$C$14,'Base IPCA'!$E$3:$E$14,AH2053,"Cubic","Extrapolate=Linear","MultiX=Average","Skip=True","Sort=True")</f>
        <v>#N/A Invalid Parameter: Interpolation value</v>
      </c>
      <c r="AJ2053" s="43" t="str">
        <f ca="1"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 ca="1">_xll.BInterpol('Base IPCA'!$C$3:$C$14,'Base IPCA'!$E$3:$E$14,AH2054,"Cubic","Extrapolate=Linear","MultiX=Average","Skip=True","Sort=True")</f>
        <v>#N/A Invalid Parameter: Interpolation value</v>
      </c>
      <c r="AJ2054" s="43" t="str">
        <f ca="1"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 ca="1">_xll.BInterpol('Base IPCA'!$C$3:$C$14,'Base IPCA'!$E$3:$E$14,AH2055,"Cubic","Extrapolate=Linear","MultiX=Average","Skip=True","Sort=True")</f>
        <v>#N/A Invalid Parameter: Interpolation value</v>
      </c>
      <c r="AJ2055" s="43" t="str">
        <f ca="1"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 ca="1">_xll.BInterpol('Base IPCA'!$C$3:$C$14,'Base IPCA'!$E$3:$E$14,AH2056,"Cubic","Extrapolate=Linear","MultiX=Average","Skip=True","Sort=True")</f>
        <v>#N/A Invalid Parameter: Interpolation value</v>
      </c>
      <c r="AJ2056" s="43" t="str">
        <f ca="1"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 ca="1">_xll.BInterpol('Base IPCA'!$C$3:$C$14,'Base IPCA'!$E$3:$E$14,AH2057,"Cubic","Extrapolate=Linear","MultiX=Average","Skip=True","Sort=True")</f>
        <v>#N/A Invalid Parameter: Interpolation value</v>
      </c>
      <c r="AJ2057" s="43" t="str">
        <f ca="1"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 ca="1">_xll.BInterpol('Base IPCA'!$C$3:$C$14,'Base IPCA'!$E$3:$E$14,AH2058,"Cubic","Extrapolate=Linear","MultiX=Average","Skip=True","Sort=True")</f>
        <v>#N/A Invalid Parameter: Interpolation value</v>
      </c>
      <c r="AJ2058" s="43" t="str">
        <f ca="1"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 ca="1">_xll.BInterpol('Base IPCA'!$C$3:$C$14,'Base IPCA'!$E$3:$E$14,AH2059,"Cubic","Extrapolate=Linear","MultiX=Average","Skip=True","Sort=True")</f>
        <v>#N/A Invalid Parameter: Interpolation value</v>
      </c>
      <c r="AJ2059" s="43" t="str">
        <f ca="1"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 ca="1">_xll.BInterpol('Base IPCA'!$C$3:$C$14,'Base IPCA'!$E$3:$E$14,AH2060,"Cubic","Extrapolate=Linear","MultiX=Average","Skip=True","Sort=True")</f>
        <v>#N/A Invalid Parameter: Interpolation value</v>
      </c>
      <c r="AJ2060" s="43" t="str">
        <f ca="1"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 ca="1">_xll.BInterpol('Base IPCA'!$C$3:$C$14,'Base IPCA'!$E$3:$E$14,AH2061,"Cubic","Extrapolate=Linear","MultiX=Average","Skip=True","Sort=True")</f>
        <v>#N/A Invalid Parameter: Interpolation value</v>
      </c>
      <c r="AJ2061" s="43" t="str">
        <f ca="1"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 ca="1">_xll.BInterpol('Base IPCA'!$C$3:$C$14,'Base IPCA'!$E$3:$E$14,AH2062,"Cubic","Extrapolate=Linear","MultiX=Average","Skip=True","Sort=True")</f>
        <v>#N/A Invalid Parameter: Interpolation value</v>
      </c>
      <c r="AJ2062" s="43" t="str">
        <f ca="1"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 ca="1">_xll.BInterpol('Base IPCA'!$C$3:$C$14,'Base IPCA'!$E$3:$E$14,AH2063,"Cubic","Extrapolate=Linear","MultiX=Average","Skip=True","Sort=True")</f>
        <v>#N/A Invalid Parameter: Interpolation value</v>
      </c>
      <c r="AJ2063" s="43" t="str">
        <f ca="1"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 ca="1">_xll.BInterpol('Base IPCA'!$C$3:$C$14,'Base IPCA'!$E$3:$E$14,AH2064,"Cubic","Extrapolate=Linear","MultiX=Average","Skip=True","Sort=True")</f>
        <v>#N/A Invalid Parameter: Interpolation value</v>
      </c>
      <c r="AJ2064" s="43" t="str">
        <f ca="1"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 ca="1">_xll.BInterpol('Base IPCA'!$C$3:$C$14,'Base IPCA'!$E$3:$E$14,AH2065,"Cubic","Extrapolate=Linear","MultiX=Average","Skip=True","Sort=True")</f>
        <v>#N/A Invalid Parameter: Interpolation value</v>
      </c>
      <c r="AJ2065" s="43" t="str">
        <f ca="1"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 ca="1">_xll.BInterpol('Base IPCA'!$C$3:$C$14,'Base IPCA'!$E$3:$E$14,AH2066,"Cubic","Extrapolate=Linear","MultiX=Average","Skip=True","Sort=True")</f>
        <v>#N/A Invalid Parameter: Interpolation value</v>
      </c>
      <c r="AJ2066" s="43" t="str">
        <f ca="1"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 ca="1">_xll.BInterpol('Base IPCA'!$C$3:$C$14,'Base IPCA'!$E$3:$E$14,AH2067,"Cubic","Extrapolate=Linear","MultiX=Average","Skip=True","Sort=True")</f>
        <v>#N/A Invalid Parameter: Interpolation value</v>
      </c>
      <c r="AJ2067" s="43" t="str">
        <f ca="1"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 ca="1">_xll.BInterpol('Base IPCA'!$C$3:$C$14,'Base IPCA'!$E$3:$E$14,AH2068,"Cubic","Extrapolate=Linear","MultiX=Average","Skip=True","Sort=True")</f>
        <v>#N/A Invalid Parameter: Interpolation value</v>
      </c>
      <c r="AJ2068" s="43" t="str">
        <f ca="1"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 ca="1">_xll.BInterpol('Base IPCA'!$C$3:$C$14,'Base IPCA'!$E$3:$E$14,AH2069,"Cubic","Extrapolate=Linear","MultiX=Average","Skip=True","Sort=True")</f>
        <v>#N/A Invalid Parameter: Interpolation value</v>
      </c>
      <c r="AJ2069" s="43" t="str">
        <f ca="1"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 ca="1">_xll.BInterpol('Base IPCA'!$C$3:$C$14,'Base IPCA'!$E$3:$E$14,AH2070,"Cubic","Extrapolate=Linear","MultiX=Average","Skip=True","Sort=True")</f>
        <v>#N/A Invalid Parameter: Interpolation value</v>
      </c>
      <c r="AJ2070" s="43" t="str">
        <f ca="1"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 ca="1">_xll.BInterpol('Base IPCA'!$C$3:$C$14,'Base IPCA'!$E$3:$E$14,AH2071,"Cubic","Extrapolate=Linear","MultiX=Average","Skip=True","Sort=True")</f>
        <v>#N/A Invalid Parameter: Interpolation value</v>
      </c>
      <c r="AJ2071" s="43" t="str">
        <f ca="1"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 ca="1">_xll.BInterpol('Base IPCA'!$C$3:$C$14,'Base IPCA'!$E$3:$E$14,AH2072,"Cubic","Extrapolate=Linear","MultiX=Average","Skip=True","Sort=True")</f>
        <v>#N/A Invalid Parameter: Interpolation value</v>
      </c>
      <c r="AJ2072" s="43" t="str">
        <f ca="1"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 ca="1">_xll.BInterpol('Base IPCA'!$C$3:$C$14,'Base IPCA'!$E$3:$E$14,AH2073,"Cubic","Extrapolate=Linear","MultiX=Average","Skip=True","Sort=True")</f>
        <v>#N/A Invalid Parameter: Interpolation value</v>
      </c>
      <c r="AJ2073" s="43" t="str">
        <f ca="1"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 ca="1">_xll.BInterpol('Base IPCA'!$C$3:$C$14,'Base IPCA'!$E$3:$E$14,AH2074,"Cubic","Extrapolate=Linear","MultiX=Average","Skip=True","Sort=True")</f>
        <v>#N/A Invalid Parameter: Interpolation value</v>
      </c>
      <c r="AJ2074" s="43" t="str">
        <f ca="1"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 ca="1">_xll.BInterpol('Base IPCA'!$C$3:$C$14,'Base IPCA'!$E$3:$E$14,AH2075,"Cubic","Extrapolate=Linear","MultiX=Average","Skip=True","Sort=True")</f>
        <v>#N/A Invalid Parameter: Interpolation value</v>
      </c>
      <c r="AJ2075" s="43" t="str">
        <f ca="1"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 ca="1">_xll.BInterpol('Base IPCA'!$C$3:$C$14,'Base IPCA'!$E$3:$E$14,AH2076,"Cubic","Extrapolate=Linear","MultiX=Average","Skip=True","Sort=True")</f>
        <v>#N/A Invalid Parameter: Interpolation value</v>
      </c>
      <c r="AJ2076" s="43" t="str">
        <f ca="1"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 ca="1">_xll.BInterpol('Base IPCA'!$C$3:$C$14,'Base IPCA'!$E$3:$E$14,AH2077,"Cubic","Extrapolate=Linear","MultiX=Average","Skip=True","Sort=True")</f>
        <v>#N/A Invalid Parameter: Interpolation value</v>
      </c>
      <c r="AJ2077" s="43" t="str">
        <f ca="1"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 ca="1">_xll.BInterpol('Base IPCA'!$C$3:$C$14,'Base IPCA'!$E$3:$E$14,AH2078,"Cubic","Extrapolate=Linear","MultiX=Average","Skip=True","Sort=True")</f>
        <v>#N/A Invalid Parameter: Interpolation value</v>
      </c>
      <c r="AJ2078" s="43" t="str">
        <f ca="1"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 ca="1">_xll.BInterpol('Base IPCA'!$C$3:$C$14,'Base IPCA'!$E$3:$E$14,AH2079,"Cubic","Extrapolate=Linear","MultiX=Average","Skip=True","Sort=True")</f>
        <v>#N/A Invalid Parameter: Interpolation value</v>
      </c>
      <c r="AJ2079" s="43" t="str">
        <f ca="1"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 ca="1">_xll.BInterpol('Base IPCA'!$C$3:$C$14,'Base IPCA'!$E$3:$E$14,AH2080,"Cubic","Extrapolate=Linear","MultiX=Average","Skip=True","Sort=True")</f>
        <v>#N/A Invalid Parameter: Interpolation value</v>
      </c>
      <c r="AJ2080" s="43" t="str">
        <f ca="1"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 ca="1">_xll.BInterpol('Base IPCA'!$C$3:$C$14,'Base IPCA'!$E$3:$E$14,AH2081,"Cubic","Extrapolate=Linear","MultiX=Average","Skip=True","Sort=True")</f>
        <v>#N/A Invalid Parameter: Interpolation value</v>
      </c>
      <c r="AJ2081" s="43" t="str">
        <f ca="1"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 ca="1">_xll.BInterpol('Base IPCA'!$C$3:$C$14,'Base IPCA'!$E$3:$E$14,AH2082,"Cubic","Extrapolate=Linear","MultiX=Average","Skip=True","Sort=True")</f>
        <v>#N/A Invalid Parameter: Interpolation value</v>
      </c>
      <c r="AJ2082" s="43" t="str">
        <f ca="1"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 ca="1">_xll.BInterpol('Base IPCA'!$C$3:$C$14,'Base IPCA'!$E$3:$E$14,AH2083,"Cubic","Extrapolate=Linear","MultiX=Average","Skip=True","Sort=True")</f>
        <v>#N/A Invalid Parameter: Interpolation value</v>
      </c>
      <c r="AJ2083" s="43" t="str">
        <f ca="1"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 ca="1">_xll.BInterpol('Base IPCA'!$C$3:$C$14,'Base IPCA'!$E$3:$E$14,AH2084,"Cubic","Extrapolate=Linear","MultiX=Average","Skip=True","Sort=True")</f>
        <v>#N/A Invalid Parameter: Interpolation value</v>
      </c>
      <c r="AJ2084" s="43" t="str">
        <f ca="1"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 ca="1">_xll.BInterpol('Base IPCA'!$C$3:$C$14,'Base IPCA'!$E$3:$E$14,AH2085,"Cubic","Extrapolate=Linear","MultiX=Average","Skip=True","Sort=True")</f>
        <v>#N/A Invalid Parameter: Interpolation value</v>
      </c>
      <c r="AJ2085" s="43" t="str">
        <f ca="1"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 ca="1">_xll.BInterpol('Base IPCA'!$C$3:$C$14,'Base IPCA'!$E$3:$E$14,AH2086,"Cubic","Extrapolate=Linear","MultiX=Average","Skip=True","Sort=True")</f>
        <v>#N/A Invalid Parameter: Interpolation value</v>
      </c>
      <c r="AJ2086" s="43" t="str">
        <f ca="1"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 ca="1">_xll.BInterpol('Base IPCA'!$C$3:$C$14,'Base IPCA'!$E$3:$E$14,AH2087,"Cubic","Extrapolate=Linear","MultiX=Average","Skip=True","Sort=True")</f>
        <v>#N/A Invalid Parameter: Interpolation value</v>
      </c>
      <c r="AJ2087" s="43" t="str">
        <f ca="1"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 ca="1">_xll.BInterpol('Base IPCA'!$C$3:$C$14,'Base IPCA'!$E$3:$E$14,AH2088,"Cubic","Extrapolate=Linear","MultiX=Average","Skip=True","Sort=True")</f>
        <v>#N/A Invalid Parameter: Interpolation value</v>
      </c>
      <c r="AJ2088" s="43" t="str">
        <f ca="1"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 ca="1">_xll.BInterpol('Base IPCA'!$C$3:$C$14,'Base IPCA'!$E$3:$E$14,AH2089,"Cubic","Extrapolate=Linear","MultiX=Average","Skip=True","Sort=True")</f>
        <v>#N/A Invalid Parameter: Interpolation value</v>
      </c>
      <c r="AJ2089" s="43" t="str">
        <f ca="1"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 ca="1">_xll.BInterpol('Base IPCA'!$C$3:$C$14,'Base IPCA'!$E$3:$E$14,AH2090,"Cubic","Extrapolate=Linear","MultiX=Average","Skip=True","Sort=True")</f>
        <v>#N/A Invalid Parameter: Interpolation value</v>
      </c>
      <c r="AJ2090" s="43" t="str">
        <f ca="1"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 ca="1">_xll.BInterpol('Base IPCA'!$C$3:$C$14,'Base IPCA'!$E$3:$E$14,AH2091,"Cubic","Extrapolate=Linear","MultiX=Average","Skip=True","Sort=True")</f>
        <v>#N/A Invalid Parameter: Interpolation value</v>
      </c>
      <c r="AJ2091" s="43" t="str">
        <f ca="1"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 ca="1">_xll.BInterpol('Base IPCA'!$C$3:$C$14,'Base IPCA'!$E$3:$E$14,AH2092,"Cubic","Extrapolate=Linear","MultiX=Average","Skip=True","Sort=True")</f>
        <v>#N/A Invalid Parameter: Interpolation value</v>
      </c>
      <c r="AJ2092" s="43" t="str">
        <f ca="1"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 ca="1">_xll.BInterpol('Base IPCA'!$C$3:$C$14,'Base IPCA'!$E$3:$E$14,AH2093,"Cubic","Extrapolate=Linear","MultiX=Average","Skip=True","Sort=True")</f>
        <v>#N/A Invalid Parameter: Interpolation value</v>
      </c>
      <c r="AJ2093" s="43" t="str">
        <f ca="1"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 ca="1">_xll.BInterpol('Base IPCA'!$C$3:$C$14,'Base IPCA'!$E$3:$E$14,AH2094,"Cubic","Extrapolate=Linear","MultiX=Average","Skip=True","Sort=True")</f>
        <v>#N/A Invalid Parameter: Interpolation value</v>
      </c>
      <c r="AJ2094" s="43" t="str">
        <f ca="1"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 ca="1">_xll.BInterpol('Base IPCA'!$C$3:$C$14,'Base IPCA'!$E$3:$E$14,AH2095,"Cubic","Extrapolate=Linear","MultiX=Average","Skip=True","Sort=True")</f>
        <v>#N/A Invalid Parameter: Interpolation value</v>
      </c>
      <c r="AJ2095" s="43" t="str">
        <f ca="1"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 ca="1">_xll.BInterpol('Base IPCA'!$C$3:$C$14,'Base IPCA'!$E$3:$E$14,AH2096,"Cubic","Extrapolate=Linear","MultiX=Average","Skip=True","Sort=True")</f>
        <v>#N/A Invalid Parameter: Interpolation value</v>
      </c>
      <c r="AJ2096" s="43" t="str">
        <f ca="1"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 ca="1">_xll.BInterpol('Base IPCA'!$C$3:$C$14,'Base IPCA'!$E$3:$E$14,AH2097,"Cubic","Extrapolate=Linear","MultiX=Average","Skip=True","Sort=True")</f>
        <v>#N/A Invalid Parameter: Interpolation value</v>
      </c>
      <c r="AJ2097" s="43" t="str">
        <f ca="1"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 ca="1">_xll.BInterpol('Base IPCA'!$C$3:$C$14,'Base IPCA'!$E$3:$E$14,AH2098,"Cubic","Extrapolate=Linear","MultiX=Average","Skip=True","Sort=True")</f>
        <v>#N/A Invalid Parameter: Interpolation value</v>
      </c>
      <c r="AJ2098" s="43" t="str">
        <f ca="1"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 ca="1">_xll.BInterpol('Base IPCA'!$C$3:$C$14,'Base IPCA'!$E$3:$E$14,AH2099,"Cubic","Extrapolate=Linear","MultiX=Average","Skip=True","Sort=True")</f>
        <v>#N/A Invalid Parameter: Interpolation value</v>
      </c>
      <c r="AJ2099" s="43" t="str">
        <f ca="1"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 ca="1">_xll.BInterpol('Base IPCA'!$C$3:$C$14,'Base IPCA'!$E$3:$E$14,AH2100,"Cubic","Extrapolate=Linear","MultiX=Average","Skip=True","Sort=True")</f>
        <v>#N/A Invalid Parameter: Interpolation value</v>
      </c>
      <c r="AJ2100" s="43" t="str">
        <f ca="1"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 ca="1">_xll.BInterpol('Base IPCA'!$C$3:$C$14,'Base IPCA'!$E$3:$E$14,AH2101,"Cubic","Extrapolate=Linear","MultiX=Average","Skip=True","Sort=True")</f>
        <v>#N/A Invalid Parameter: Interpolation value</v>
      </c>
      <c r="AJ2101" s="43" t="str">
        <f ca="1"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 ca="1">_xll.BInterpol('Base IPCA'!$C$3:$C$14,'Base IPCA'!$E$3:$E$14,AH2102,"Cubic","Extrapolate=Linear","MultiX=Average","Skip=True","Sort=True")</f>
        <v>#N/A Invalid Parameter: Interpolation value</v>
      </c>
      <c r="AJ2102" s="43" t="str">
        <f ca="1"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 ca="1">_xll.BInterpol('Base IPCA'!$C$3:$C$14,'Base IPCA'!$E$3:$E$14,AH2103,"Cubic","Extrapolate=Linear","MultiX=Average","Skip=True","Sort=True")</f>
        <v>#N/A Invalid Parameter: Interpolation value</v>
      </c>
      <c r="AJ2103" s="43" t="str">
        <f ca="1"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 ca="1">_xll.BInterpol('Base IPCA'!$C$3:$C$14,'Base IPCA'!$E$3:$E$14,AH2104,"Cubic","Extrapolate=Linear","MultiX=Average","Skip=True","Sort=True")</f>
        <v>#N/A Invalid Parameter: Interpolation value</v>
      </c>
      <c r="AJ2104" s="43" t="str">
        <f ca="1"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 ca="1">_xll.BInterpol('Base IPCA'!$C$3:$C$14,'Base IPCA'!$E$3:$E$14,AH2105,"Cubic","Extrapolate=Linear","MultiX=Average","Skip=True","Sort=True")</f>
        <v>#N/A Invalid Parameter: Interpolation value</v>
      </c>
      <c r="AJ2105" s="43" t="str">
        <f ca="1"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 ca="1">_xll.BInterpol('Base IPCA'!$C$3:$C$14,'Base IPCA'!$E$3:$E$14,AH2106,"Cubic","Extrapolate=Linear","MultiX=Average","Skip=True","Sort=True")</f>
        <v>#N/A Invalid Parameter: Interpolation value</v>
      </c>
      <c r="AJ2106" s="43" t="str">
        <f ca="1"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 ca="1">_xll.BInterpol('Base IPCA'!$C$3:$C$14,'Base IPCA'!$E$3:$E$14,AH2107,"Cubic","Extrapolate=Linear","MultiX=Average","Skip=True","Sort=True")</f>
        <v>#N/A Invalid Parameter: Interpolation value</v>
      </c>
      <c r="AJ2107" s="43" t="str">
        <f ca="1"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 ca="1">_xll.BInterpol('Base IPCA'!$C$3:$C$14,'Base IPCA'!$E$3:$E$14,AH2108,"Cubic","Extrapolate=Linear","MultiX=Average","Skip=True","Sort=True")</f>
        <v>#N/A Invalid Parameter: Interpolation value</v>
      </c>
      <c r="AJ2108" s="43" t="str">
        <f ca="1"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 ca="1">_xll.BInterpol('Base IPCA'!$C$3:$C$14,'Base IPCA'!$E$3:$E$14,AH2109,"Cubic","Extrapolate=Linear","MultiX=Average","Skip=True","Sort=True")</f>
        <v>#N/A Invalid Parameter: Interpolation value</v>
      </c>
      <c r="AJ2109" s="43" t="str">
        <f ca="1"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 ca="1">_xll.BInterpol('Base IPCA'!$C$3:$C$14,'Base IPCA'!$E$3:$E$14,AH2110,"Cubic","Extrapolate=Linear","MultiX=Average","Skip=True","Sort=True")</f>
        <v>#N/A Invalid Parameter: Interpolation value</v>
      </c>
      <c r="AJ2110" s="43" t="str">
        <f ca="1"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 ca="1">_xll.BInterpol('Base IPCA'!$C$3:$C$14,'Base IPCA'!$E$3:$E$14,AH2111,"Cubic","Extrapolate=Linear","MultiX=Average","Skip=True","Sort=True")</f>
        <v>#N/A Invalid Parameter: Interpolation value</v>
      </c>
      <c r="AJ2111" s="43" t="str">
        <f ca="1"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 ca="1">_xll.BInterpol('Base IPCA'!$C$3:$C$14,'Base IPCA'!$E$3:$E$14,AH2112,"Cubic","Extrapolate=Linear","MultiX=Average","Skip=True","Sort=True")</f>
        <v>#N/A Invalid Parameter: Interpolation value</v>
      </c>
      <c r="AJ2112" s="43" t="str">
        <f ca="1"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 ca="1">_xll.BInterpol('Base IPCA'!$C$3:$C$14,'Base IPCA'!$E$3:$E$14,AH2113,"Cubic","Extrapolate=Linear","MultiX=Average","Skip=True","Sort=True")</f>
        <v>#N/A Invalid Parameter: Interpolation value</v>
      </c>
      <c r="AJ2113" s="43" t="str">
        <f ca="1"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 ca="1">_xll.BInterpol('Base IPCA'!$C$3:$C$14,'Base IPCA'!$E$3:$E$14,AH2114,"Cubic","Extrapolate=Linear","MultiX=Average","Skip=True","Sort=True")</f>
        <v>#N/A Invalid Parameter: Interpolation value</v>
      </c>
      <c r="AJ2114" s="43" t="str">
        <f ca="1"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 ca="1">_xll.BInterpol('Base IPCA'!$C$3:$C$14,'Base IPCA'!$E$3:$E$14,AH2115,"Cubic","Extrapolate=Linear","MultiX=Average","Skip=True","Sort=True")</f>
        <v>#N/A Invalid Parameter: Interpolation value</v>
      </c>
      <c r="AJ2115" s="43" t="str">
        <f ca="1"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 ca="1">_xll.BInterpol('Base IPCA'!$C$3:$C$14,'Base IPCA'!$E$3:$E$14,AH2116,"Cubic","Extrapolate=Linear","MultiX=Average","Skip=True","Sort=True")</f>
        <v>#N/A Invalid Parameter: Interpolation value</v>
      </c>
      <c r="AJ2116" s="43" t="str">
        <f ca="1"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 ca="1">_xll.BInterpol('Base IPCA'!$C$3:$C$14,'Base IPCA'!$E$3:$E$14,AH2117,"Cubic","Extrapolate=Linear","MultiX=Average","Skip=True","Sort=True")</f>
        <v>#N/A Invalid Parameter: Interpolation value</v>
      </c>
      <c r="AJ2117" s="43" t="str">
        <f ca="1"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 ca="1">_xll.BInterpol('Base IPCA'!$C$3:$C$14,'Base IPCA'!$E$3:$E$14,AH2118,"Cubic","Extrapolate=Linear","MultiX=Average","Skip=True","Sort=True")</f>
        <v>#N/A Invalid Parameter: Interpolation value</v>
      </c>
      <c r="AJ2118" s="43" t="str">
        <f ca="1"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 ca="1">_xll.BInterpol('Base IPCA'!$C$3:$C$14,'Base IPCA'!$E$3:$E$14,AH2119,"Cubic","Extrapolate=Linear","MultiX=Average","Skip=True","Sort=True")</f>
        <v>#N/A Invalid Parameter: Interpolation value</v>
      </c>
      <c r="AJ2119" s="43" t="str">
        <f ca="1"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 ca="1">_xll.BInterpol('Base IPCA'!$C$3:$C$14,'Base IPCA'!$E$3:$E$14,AH2120,"Cubic","Extrapolate=Linear","MultiX=Average","Skip=True","Sort=True")</f>
        <v>#N/A Invalid Parameter: Interpolation value</v>
      </c>
      <c r="AJ2120" s="43" t="str">
        <f ca="1"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 ca="1">_xll.BInterpol('Base IPCA'!$C$3:$C$14,'Base IPCA'!$E$3:$E$14,AH2121,"Cubic","Extrapolate=Linear","MultiX=Average","Skip=True","Sort=True")</f>
        <v>#N/A Invalid Parameter: Interpolation value</v>
      </c>
      <c r="AJ2121" s="43" t="str">
        <f ca="1"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 ca="1">_xll.BInterpol('Base IPCA'!$C$3:$C$14,'Base IPCA'!$E$3:$E$14,AH2122,"Cubic","Extrapolate=Linear","MultiX=Average","Skip=True","Sort=True")</f>
        <v>#N/A Invalid Parameter: Interpolation value</v>
      </c>
      <c r="AJ2122" s="43" t="str">
        <f ca="1"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 ca="1">_xll.BInterpol('Base IPCA'!$C$3:$C$14,'Base IPCA'!$E$3:$E$14,AH2123,"Cubic","Extrapolate=Linear","MultiX=Average","Skip=True","Sort=True")</f>
        <v>#N/A Invalid Parameter: Interpolation value</v>
      </c>
      <c r="AJ2123" s="43" t="str">
        <f ca="1"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 ca="1">_xll.BInterpol('Base IPCA'!$C$3:$C$14,'Base IPCA'!$E$3:$E$14,AH2124,"Cubic","Extrapolate=Linear","MultiX=Average","Skip=True","Sort=True")</f>
        <v>#N/A Invalid Parameter: Interpolation value</v>
      </c>
      <c r="AJ2124" s="43" t="str">
        <f ca="1"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 ca="1">_xll.BInterpol('Base IPCA'!$C$3:$C$14,'Base IPCA'!$E$3:$E$14,AH2125,"Cubic","Extrapolate=Linear","MultiX=Average","Skip=True","Sort=True")</f>
        <v>#N/A Invalid Parameter: Interpolation value</v>
      </c>
      <c r="AJ2125" s="43" t="str">
        <f ca="1"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 ca="1">_xll.BInterpol('Base IPCA'!$C$3:$C$14,'Base IPCA'!$E$3:$E$14,AH2126,"Cubic","Extrapolate=Linear","MultiX=Average","Skip=True","Sort=True")</f>
        <v>#N/A Invalid Parameter: Interpolation value</v>
      </c>
      <c r="AJ2126" s="43" t="str">
        <f ca="1"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 ca="1">_xll.BInterpol('Base IPCA'!$C$3:$C$14,'Base IPCA'!$E$3:$E$14,AH2127,"Cubic","Extrapolate=Linear","MultiX=Average","Skip=True","Sort=True")</f>
        <v>#N/A Invalid Parameter: Interpolation value</v>
      </c>
      <c r="AJ2127" s="43" t="str">
        <f ca="1"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 ca="1">_xll.BInterpol('Base IPCA'!$C$3:$C$14,'Base IPCA'!$E$3:$E$14,AH2128,"Cubic","Extrapolate=Linear","MultiX=Average","Skip=True","Sort=True")</f>
        <v>#N/A Invalid Parameter: Interpolation value</v>
      </c>
      <c r="AJ2128" s="43" t="str">
        <f ca="1"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 ca="1">_xll.BInterpol('Base IPCA'!$C$3:$C$14,'Base IPCA'!$E$3:$E$14,AH2129,"Cubic","Extrapolate=Linear","MultiX=Average","Skip=True","Sort=True")</f>
        <v>#N/A Invalid Parameter: Interpolation value</v>
      </c>
      <c r="AJ2129" s="43" t="str">
        <f ca="1"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 ca="1">_xll.BInterpol('Base IPCA'!$C$3:$C$14,'Base IPCA'!$E$3:$E$14,AH2130,"Cubic","Extrapolate=Linear","MultiX=Average","Skip=True","Sort=True")</f>
        <v>#N/A Invalid Parameter: Interpolation value</v>
      </c>
      <c r="AJ2130" s="43" t="str">
        <f ca="1"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 ca="1">_xll.BInterpol('Base IPCA'!$C$3:$C$14,'Base IPCA'!$E$3:$E$14,AH2131,"Cubic","Extrapolate=Linear","MultiX=Average","Skip=True","Sort=True")</f>
        <v>#N/A Invalid Parameter: Interpolation value</v>
      </c>
      <c r="AJ2131" s="43" t="str">
        <f ca="1"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 ca="1">_xll.BInterpol('Base IPCA'!$C$3:$C$14,'Base IPCA'!$E$3:$E$14,AH2132,"Cubic","Extrapolate=Linear","MultiX=Average","Skip=True","Sort=True")</f>
        <v>#N/A Invalid Parameter: Interpolation value</v>
      </c>
      <c r="AJ2132" s="43" t="str">
        <f ca="1"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 ca="1">_xll.BInterpol('Base IPCA'!$C$3:$C$14,'Base IPCA'!$E$3:$E$14,AH2133,"Cubic","Extrapolate=Linear","MultiX=Average","Skip=True","Sort=True")</f>
        <v>#N/A Invalid Parameter: Interpolation value</v>
      </c>
      <c r="AJ2133" s="43" t="str">
        <f ca="1"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 ca="1">_xll.BInterpol('Base IPCA'!$C$3:$C$14,'Base IPCA'!$E$3:$E$14,AH2134,"Cubic","Extrapolate=Linear","MultiX=Average","Skip=True","Sort=True")</f>
        <v>#N/A Invalid Parameter: Interpolation value</v>
      </c>
      <c r="AJ2134" s="43" t="str">
        <f ca="1"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 ca="1">_xll.BInterpol('Base IPCA'!$C$3:$C$14,'Base IPCA'!$E$3:$E$14,AH2135,"Cubic","Extrapolate=Linear","MultiX=Average","Skip=True","Sort=True")</f>
        <v>#N/A Invalid Parameter: Interpolation value</v>
      </c>
      <c r="AJ2135" s="43" t="str">
        <f ca="1"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 ca="1">_xll.BInterpol('Base IPCA'!$C$3:$C$14,'Base IPCA'!$E$3:$E$14,AH2136,"Cubic","Extrapolate=Linear","MultiX=Average","Skip=True","Sort=True")</f>
        <v>#N/A Invalid Parameter: Interpolation value</v>
      </c>
      <c r="AJ2136" s="43" t="str">
        <f ca="1"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 ca="1">_xll.BInterpol('Base IPCA'!$C$3:$C$14,'Base IPCA'!$E$3:$E$14,AH2137,"Cubic","Extrapolate=Linear","MultiX=Average","Skip=True","Sort=True")</f>
        <v>#N/A Invalid Parameter: Interpolation value</v>
      </c>
      <c r="AJ2137" s="43" t="str">
        <f ca="1"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 ca="1">_xll.BInterpol('Base IPCA'!$C$3:$C$14,'Base IPCA'!$E$3:$E$14,AH2138,"Cubic","Extrapolate=Linear","MultiX=Average","Skip=True","Sort=True")</f>
        <v>#N/A Invalid Parameter: Interpolation value</v>
      </c>
      <c r="AJ2138" s="43" t="str">
        <f ca="1"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 ca="1">_xll.BInterpol('Base IPCA'!$C$3:$C$14,'Base IPCA'!$E$3:$E$14,AH2139,"Cubic","Extrapolate=Linear","MultiX=Average","Skip=True","Sort=True")</f>
        <v>#N/A Invalid Parameter: Interpolation value</v>
      </c>
      <c r="AJ2139" s="43" t="str">
        <f ca="1"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 ca="1">_xll.BInterpol('Base IPCA'!$C$3:$C$14,'Base IPCA'!$E$3:$E$14,AH2140,"Cubic","Extrapolate=Linear","MultiX=Average","Skip=True","Sort=True")</f>
        <v>#N/A Invalid Parameter: Interpolation value</v>
      </c>
      <c r="AJ2140" s="43" t="str">
        <f ca="1"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 ca="1">_xll.BInterpol('Base IPCA'!$C$3:$C$14,'Base IPCA'!$E$3:$E$14,AH2141,"Cubic","Extrapolate=Linear","MultiX=Average","Skip=True","Sort=True")</f>
        <v>#N/A Invalid Parameter: Interpolation value</v>
      </c>
      <c r="AJ2141" s="43" t="str">
        <f ca="1"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 ca="1">_xll.BInterpol('Base IPCA'!$C$3:$C$14,'Base IPCA'!$E$3:$E$14,AH2142,"Cubic","Extrapolate=Linear","MultiX=Average","Skip=True","Sort=True")</f>
        <v>#N/A Invalid Parameter: Interpolation value</v>
      </c>
      <c r="AJ2142" s="43" t="str">
        <f ca="1"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 ca="1">_xll.BInterpol('Base IPCA'!$C$3:$C$14,'Base IPCA'!$E$3:$E$14,AH2143,"Cubic","Extrapolate=Linear","MultiX=Average","Skip=True","Sort=True")</f>
        <v>#N/A Invalid Parameter: Interpolation value</v>
      </c>
      <c r="AJ2143" s="43" t="str">
        <f ca="1"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 ca="1">_xll.BInterpol('Base IPCA'!$C$3:$C$14,'Base IPCA'!$E$3:$E$14,AH2144,"Cubic","Extrapolate=Linear","MultiX=Average","Skip=True","Sort=True")</f>
        <v>#N/A Invalid Parameter: Interpolation value</v>
      </c>
      <c r="AJ2144" s="43" t="str">
        <f ca="1"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 ca="1">_xll.BInterpol('Base IPCA'!$C$3:$C$14,'Base IPCA'!$E$3:$E$14,AH2145,"Cubic","Extrapolate=Linear","MultiX=Average","Skip=True","Sort=True")</f>
        <v>#N/A Invalid Parameter: Interpolation value</v>
      </c>
      <c r="AJ2145" s="43" t="str">
        <f ca="1"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 ca="1">_xll.BInterpol('Base IPCA'!$C$3:$C$14,'Base IPCA'!$E$3:$E$14,AH2146,"Cubic","Extrapolate=Linear","MultiX=Average","Skip=True","Sort=True")</f>
        <v>#N/A Invalid Parameter: Interpolation value</v>
      </c>
      <c r="AJ2146" s="43" t="str">
        <f ca="1"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 ca="1">_xll.BInterpol('Base IPCA'!$C$3:$C$14,'Base IPCA'!$E$3:$E$14,AH2147,"Cubic","Extrapolate=Linear","MultiX=Average","Skip=True","Sort=True")</f>
        <v>#N/A Invalid Parameter: Interpolation value</v>
      </c>
      <c r="AJ2147" s="43" t="str">
        <f ca="1"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 ca="1">_xll.BInterpol('Base IPCA'!$C$3:$C$14,'Base IPCA'!$E$3:$E$14,AH2148,"Cubic","Extrapolate=Linear","MultiX=Average","Skip=True","Sort=True")</f>
        <v>#N/A Invalid Parameter: Interpolation value</v>
      </c>
      <c r="AJ2148" s="43" t="str">
        <f ca="1"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 ca="1">_xll.BInterpol('Base IPCA'!$C$3:$C$14,'Base IPCA'!$E$3:$E$14,AH2149,"Cubic","Extrapolate=Linear","MultiX=Average","Skip=True","Sort=True")</f>
        <v>#N/A Invalid Parameter: Interpolation value</v>
      </c>
      <c r="AJ2149" s="43" t="str">
        <f ca="1"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 ca="1">_xll.BInterpol('Base IPCA'!$C$3:$C$14,'Base IPCA'!$E$3:$E$14,AH2150,"Cubic","Extrapolate=Linear","MultiX=Average","Skip=True","Sort=True")</f>
        <v>#N/A Invalid Parameter: Interpolation value</v>
      </c>
      <c r="AJ2150" s="43" t="str">
        <f ca="1"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 ca="1">_xll.BInterpol('Base IPCA'!$C$3:$C$14,'Base IPCA'!$E$3:$E$14,AH2151,"Cubic","Extrapolate=Linear","MultiX=Average","Skip=True","Sort=True")</f>
        <v>#N/A Invalid Parameter: Interpolation value</v>
      </c>
      <c r="AJ2151" s="43" t="str">
        <f ca="1"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 ca="1">_xll.BInterpol('Base IPCA'!$C$3:$C$14,'Base IPCA'!$E$3:$E$14,AH2152,"Cubic","Extrapolate=Linear","MultiX=Average","Skip=True","Sort=True")</f>
        <v>#N/A Invalid Parameter: Interpolation value</v>
      </c>
      <c r="AJ2152" s="43" t="str">
        <f ca="1"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 ca="1">_xll.BInterpol('Base IPCA'!$C$3:$C$14,'Base IPCA'!$E$3:$E$14,AH2153,"Cubic","Extrapolate=Linear","MultiX=Average","Skip=True","Sort=True")</f>
        <v>#N/A Invalid Parameter: Interpolation value</v>
      </c>
      <c r="AJ2153" s="43" t="str">
        <f ca="1"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 ca="1">_xll.BInterpol('Base IPCA'!$C$3:$C$14,'Base IPCA'!$E$3:$E$14,AH2154,"Cubic","Extrapolate=Linear","MultiX=Average","Skip=True","Sort=True")</f>
        <v>#N/A Invalid Parameter: Interpolation value</v>
      </c>
      <c r="AJ2154" s="43" t="str">
        <f ca="1"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 ca="1">_xll.BInterpol('Base IPCA'!$C$3:$C$14,'Base IPCA'!$E$3:$E$14,AH2155,"Cubic","Extrapolate=Linear","MultiX=Average","Skip=True","Sort=True")</f>
        <v>#N/A Invalid Parameter: Interpolation value</v>
      </c>
      <c r="AJ2155" s="43" t="str">
        <f ca="1"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 ca="1">_xll.BInterpol('Base IPCA'!$C$3:$C$14,'Base IPCA'!$E$3:$E$14,AH2156,"Cubic","Extrapolate=Linear","MultiX=Average","Skip=True","Sort=True")</f>
        <v>#N/A Invalid Parameter: Interpolation value</v>
      </c>
      <c r="AJ2156" s="43" t="str">
        <f ca="1"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 ca="1">_xll.BInterpol('Base IPCA'!$C$3:$C$14,'Base IPCA'!$E$3:$E$14,AH2157,"Cubic","Extrapolate=Linear","MultiX=Average","Skip=True","Sort=True")</f>
        <v>#N/A Invalid Parameter: Interpolation value</v>
      </c>
      <c r="AJ2157" s="43" t="str">
        <f ca="1"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 ca="1">_xll.BInterpol('Base IPCA'!$C$3:$C$14,'Base IPCA'!$E$3:$E$14,AH2158,"Cubic","Extrapolate=Linear","MultiX=Average","Skip=True","Sort=True")</f>
        <v>#N/A Invalid Parameter: Interpolation value</v>
      </c>
      <c r="AJ2158" s="43" t="str">
        <f ca="1"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 ca="1">_xll.BInterpol('Base IPCA'!$C$3:$C$14,'Base IPCA'!$E$3:$E$14,AH2159,"Cubic","Extrapolate=Linear","MultiX=Average","Skip=True","Sort=True")</f>
        <v>#N/A Invalid Parameter: Interpolation value</v>
      </c>
      <c r="AJ2159" s="43" t="str">
        <f ca="1"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 ca="1">_xll.BInterpol('Base IPCA'!$C$3:$C$14,'Base IPCA'!$E$3:$E$14,AH2160,"Cubic","Extrapolate=Linear","MultiX=Average","Skip=True","Sort=True")</f>
        <v>#N/A Invalid Parameter: Interpolation value</v>
      </c>
      <c r="AJ2160" s="43" t="str">
        <f ca="1"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 ca="1">_xll.BInterpol('Base IPCA'!$C$3:$C$14,'Base IPCA'!$E$3:$E$14,AH2161,"Cubic","Extrapolate=Linear","MultiX=Average","Skip=True","Sort=True")</f>
        <v>#N/A Invalid Parameter: Interpolation value</v>
      </c>
      <c r="AJ2161" s="43" t="str">
        <f ca="1"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 ca="1">_xll.BInterpol('Base IPCA'!$C$3:$C$14,'Base IPCA'!$E$3:$E$14,AH2162,"Cubic","Extrapolate=Linear","MultiX=Average","Skip=True","Sort=True")</f>
        <v>#N/A Invalid Parameter: Interpolation value</v>
      </c>
      <c r="AJ2162" s="43" t="str">
        <f ca="1"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 ca="1">_xll.BInterpol('Base IPCA'!$C$3:$C$14,'Base IPCA'!$E$3:$E$14,AH2163,"Cubic","Extrapolate=Linear","MultiX=Average","Skip=True","Sort=True")</f>
        <v>#N/A Invalid Parameter: Interpolation value</v>
      </c>
      <c r="AJ2163" s="43" t="str">
        <f ca="1"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 ca="1">_xll.BInterpol('Base IPCA'!$C$3:$C$14,'Base IPCA'!$E$3:$E$14,AH2164,"Cubic","Extrapolate=Linear","MultiX=Average","Skip=True","Sort=True")</f>
        <v>#N/A Invalid Parameter: Interpolation value</v>
      </c>
      <c r="AJ2164" s="43" t="str">
        <f ca="1"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 ca="1">_xll.BInterpol('Base IPCA'!$C$3:$C$14,'Base IPCA'!$E$3:$E$14,AH2165,"Cubic","Extrapolate=Linear","MultiX=Average","Skip=True","Sort=True")</f>
        <v>#N/A Invalid Parameter: Interpolation value</v>
      </c>
      <c r="AJ2165" s="43" t="str">
        <f ca="1"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 ca="1">_xll.BInterpol('Base IPCA'!$C$3:$C$14,'Base IPCA'!$E$3:$E$14,AH2166,"Cubic","Extrapolate=Linear","MultiX=Average","Skip=True","Sort=True")</f>
        <v>#N/A Invalid Parameter: Interpolation value</v>
      </c>
      <c r="AJ2166" s="43" t="str">
        <f ca="1"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 ca="1">_xll.BInterpol('Base IPCA'!$C$3:$C$14,'Base IPCA'!$E$3:$E$14,AH2167,"Cubic","Extrapolate=Linear","MultiX=Average","Skip=True","Sort=True")</f>
        <v>#N/A Invalid Parameter: Interpolation value</v>
      </c>
      <c r="AJ2167" s="43" t="str">
        <f ca="1"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 ca="1">_xll.BInterpol('Base IPCA'!$C$3:$C$14,'Base IPCA'!$E$3:$E$14,AH2168,"Cubic","Extrapolate=Linear","MultiX=Average","Skip=True","Sort=True")</f>
        <v>#N/A Invalid Parameter: Interpolation value</v>
      </c>
      <c r="AJ2168" s="43" t="str">
        <f ca="1"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 ca="1">_xll.BInterpol('Base IPCA'!$C$3:$C$14,'Base IPCA'!$E$3:$E$14,AH2169,"Cubic","Extrapolate=Linear","MultiX=Average","Skip=True","Sort=True")</f>
        <v>#N/A Invalid Parameter: Interpolation value</v>
      </c>
      <c r="AJ2169" s="43" t="str">
        <f ca="1"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 ca="1">_xll.BInterpol('Base IPCA'!$C$3:$C$14,'Base IPCA'!$E$3:$E$14,AH2170,"Cubic","Extrapolate=Linear","MultiX=Average","Skip=True","Sort=True")</f>
        <v>#N/A Invalid Parameter: Interpolation value</v>
      </c>
      <c r="AJ2170" s="43" t="str">
        <f ca="1"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 ca="1">_xll.BInterpol('Base IPCA'!$C$3:$C$14,'Base IPCA'!$E$3:$E$14,AH2171,"Cubic","Extrapolate=Linear","MultiX=Average","Skip=True","Sort=True")</f>
        <v>#N/A Invalid Parameter: Interpolation value</v>
      </c>
      <c r="AJ2171" s="43" t="str">
        <f ca="1"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 ca="1">_xll.BInterpol('Base IPCA'!$C$3:$C$14,'Base IPCA'!$E$3:$E$14,AH2172,"Cubic","Extrapolate=Linear","MultiX=Average","Skip=True","Sort=True")</f>
        <v>#N/A Invalid Parameter: Interpolation value</v>
      </c>
      <c r="AJ2172" s="43" t="str">
        <f ca="1"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 ca="1">_xll.BInterpol('Base IPCA'!$C$3:$C$14,'Base IPCA'!$E$3:$E$14,AH2173,"Cubic","Extrapolate=Linear","MultiX=Average","Skip=True","Sort=True")</f>
        <v>#N/A Invalid Parameter: Interpolation value</v>
      </c>
      <c r="AJ2173" s="43" t="str">
        <f ca="1"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 ca="1">_xll.BInterpol('Base IPCA'!$C$3:$C$14,'Base IPCA'!$E$3:$E$14,AH2174,"Cubic","Extrapolate=Linear","MultiX=Average","Skip=True","Sort=True")</f>
        <v>#N/A Invalid Parameter: Interpolation value</v>
      </c>
      <c r="AJ2174" s="43" t="str">
        <f ca="1"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 ca="1">_xll.BInterpol('Base IPCA'!$C$3:$C$14,'Base IPCA'!$E$3:$E$14,AH2175,"Cubic","Extrapolate=Linear","MultiX=Average","Skip=True","Sort=True")</f>
        <v>#N/A Invalid Parameter: Interpolation value</v>
      </c>
      <c r="AJ2175" s="43" t="str">
        <f ca="1"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 ca="1">_xll.BInterpol('Base IPCA'!$C$3:$C$14,'Base IPCA'!$E$3:$E$14,AH2176,"Cubic","Extrapolate=Linear","MultiX=Average","Skip=True","Sort=True")</f>
        <v>#N/A Invalid Parameter: Interpolation value</v>
      </c>
      <c r="AJ2176" s="43" t="str">
        <f ca="1"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 ca="1">_xll.BInterpol('Base IPCA'!$C$3:$C$14,'Base IPCA'!$E$3:$E$14,AH2177,"Cubic","Extrapolate=Linear","MultiX=Average","Skip=True","Sort=True")</f>
        <v>#N/A Invalid Parameter: Interpolation value</v>
      </c>
      <c r="AJ2177" s="43" t="str">
        <f ca="1"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 ca="1">_xll.BInterpol('Base IPCA'!$C$3:$C$14,'Base IPCA'!$E$3:$E$14,AH2178,"Cubic","Extrapolate=Linear","MultiX=Average","Skip=True","Sort=True")</f>
        <v>#N/A Invalid Parameter: Interpolation value</v>
      </c>
      <c r="AJ2178" s="43" t="str">
        <f ca="1"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 ca="1">_xll.BInterpol('Base IPCA'!$C$3:$C$14,'Base IPCA'!$E$3:$E$14,AH2179,"Cubic","Extrapolate=Linear","MultiX=Average","Skip=True","Sort=True")</f>
        <v>#N/A Invalid Parameter: Interpolation value</v>
      </c>
      <c r="AJ2179" s="43" t="str">
        <f ca="1"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 ca="1">_xll.BInterpol('Base IPCA'!$C$3:$C$14,'Base IPCA'!$E$3:$E$14,AH2180,"Cubic","Extrapolate=Linear","MultiX=Average","Skip=True","Sort=True")</f>
        <v>#N/A Invalid Parameter: Interpolation value</v>
      </c>
      <c r="AJ2180" s="43" t="str">
        <f ca="1"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 ca="1">_xll.BInterpol('Base IPCA'!$C$3:$C$14,'Base IPCA'!$E$3:$E$14,AH2181,"Cubic","Extrapolate=Linear","MultiX=Average","Skip=True","Sort=True")</f>
        <v>#N/A Invalid Parameter: Interpolation value</v>
      </c>
      <c r="AJ2181" s="43" t="str">
        <f ca="1"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 ca="1">_xll.BInterpol('Base IPCA'!$C$3:$C$14,'Base IPCA'!$E$3:$E$14,AH2182,"Cubic","Extrapolate=Linear","MultiX=Average","Skip=True","Sort=True")</f>
        <v>#N/A Invalid Parameter: Interpolation value</v>
      </c>
      <c r="AJ2182" s="43" t="str">
        <f ca="1"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 ca="1">_xll.BInterpol('Base IPCA'!$C$3:$C$14,'Base IPCA'!$E$3:$E$14,AH2183,"Cubic","Extrapolate=Linear","MultiX=Average","Skip=True","Sort=True")</f>
        <v>#N/A Invalid Parameter: Interpolation value</v>
      </c>
      <c r="AJ2183" s="43" t="str">
        <f ca="1"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 ca="1">_xll.BInterpol('Base IPCA'!$C$3:$C$14,'Base IPCA'!$E$3:$E$14,AH2184,"Cubic","Extrapolate=Linear","MultiX=Average","Skip=True","Sort=True")</f>
        <v>#N/A Invalid Parameter: Interpolation value</v>
      </c>
      <c r="AJ2184" s="43" t="str">
        <f ca="1"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 ca="1">_xll.BInterpol('Base IPCA'!$C$3:$C$14,'Base IPCA'!$E$3:$E$14,AH2185,"Cubic","Extrapolate=Linear","MultiX=Average","Skip=True","Sort=True")</f>
        <v>#N/A Invalid Parameter: Interpolation value</v>
      </c>
      <c r="AJ2185" s="43" t="str">
        <f ca="1"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 ca="1">_xll.BInterpol('Base IPCA'!$C$3:$C$14,'Base IPCA'!$E$3:$E$14,AH2186,"Cubic","Extrapolate=Linear","MultiX=Average","Skip=True","Sort=True")</f>
        <v>#N/A Invalid Parameter: Interpolation value</v>
      </c>
      <c r="AJ2186" s="43" t="str">
        <f ca="1"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 ca="1">_xll.BInterpol('Base IPCA'!$C$3:$C$14,'Base IPCA'!$E$3:$E$14,AH2187,"Cubic","Extrapolate=Linear","MultiX=Average","Skip=True","Sort=True")</f>
        <v>#N/A Invalid Parameter: Interpolation value</v>
      </c>
      <c r="AJ2187" s="43" t="str">
        <f ca="1"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 ca="1">_xll.BInterpol('Base IPCA'!$C$3:$C$14,'Base IPCA'!$E$3:$E$14,AH2188,"Cubic","Extrapolate=Linear","MultiX=Average","Skip=True","Sort=True")</f>
        <v>#N/A Invalid Parameter: Interpolation value</v>
      </c>
      <c r="AJ2188" s="43" t="str">
        <f ca="1"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 ca="1">_xll.BInterpol('Base IPCA'!$C$3:$C$14,'Base IPCA'!$E$3:$E$14,AH2189,"Cubic","Extrapolate=Linear","MultiX=Average","Skip=True","Sort=True")</f>
        <v>#N/A Invalid Parameter: Interpolation value</v>
      </c>
      <c r="AJ2189" s="43" t="str">
        <f ca="1"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 ca="1">_xll.BInterpol('Base IPCA'!$C$3:$C$14,'Base IPCA'!$E$3:$E$14,AH2190,"Cubic","Extrapolate=Linear","MultiX=Average","Skip=True","Sort=True")</f>
        <v>#N/A Invalid Parameter: Interpolation value</v>
      </c>
      <c r="AJ2190" s="43" t="str">
        <f ca="1"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 ca="1">_xll.BInterpol('Base IPCA'!$C$3:$C$14,'Base IPCA'!$E$3:$E$14,AH2191,"Cubic","Extrapolate=Linear","MultiX=Average","Skip=True","Sort=True")</f>
        <v>#N/A Invalid Parameter: Interpolation value</v>
      </c>
      <c r="AJ2191" s="43" t="str">
        <f ca="1"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 ca="1">_xll.BInterpol('Base IPCA'!$C$3:$C$14,'Base IPCA'!$E$3:$E$14,AH2192,"Cubic","Extrapolate=Linear","MultiX=Average","Skip=True","Sort=True")</f>
        <v>#N/A Invalid Parameter: Interpolation value</v>
      </c>
      <c r="AJ2192" s="43" t="str">
        <f ca="1"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 ca="1">_xll.BInterpol('Base IPCA'!$C$3:$C$14,'Base IPCA'!$E$3:$E$14,AH2193,"Cubic","Extrapolate=Linear","MultiX=Average","Skip=True","Sort=True")</f>
        <v>#N/A Invalid Parameter: Interpolation value</v>
      </c>
      <c r="AJ2193" s="43" t="str">
        <f ca="1"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 ca="1">_xll.BInterpol('Base IPCA'!$C$3:$C$14,'Base IPCA'!$E$3:$E$14,AH2194,"Cubic","Extrapolate=Linear","MultiX=Average","Skip=True","Sort=True")</f>
        <v>#N/A Invalid Parameter: Interpolation value</v>
      </c>
      <c r="AJ2194" s="43" t="str">
        <f ca="1"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 ca="1">_xll.BInterpol('Base IPCA'!$C$3:$C$14,'Base IPCA'!$E$3:$E$14,AH2195,"Cubic","Extrapolate=Linear","MultiX=Average","Skip=True","Sort=True")</f>
        <v>#N/A Invalid Parameter: Interpolation value</v>
      </c>
      <c r="AJ2195" s="43" t="str">
        <f ca="1"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 ca="1">_xll.BInterpol('Base IPCA'!$C$3:$C$14,'Base IPCA'!$E$3:$E$14,AH2196,"Cubic","Extrapolate=Linear","MultiX=Average","Skip=True","Sort=True")</f>
        <v>#N/A Invalid Parameter: Interpolation value</v>
      </c>
      <c r="AJ2196" s="43" t="str">
        <f ca="1"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 ca="1">_xll.BInterpol('Base IPCA'!$C$3:$C$14,'Base IPCA'!$E$3:$E$14,AH2197,"Cubic","Extrapolate=Linear","MultiX=Average","Skip=True","Sort=True")</f>
        <v>#N/A Invalid Parameter: Interpolation value</v>
      </c>
      <c r="AJ2197" s="43" t="str">
        <f ca="1"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 ca="1">_xll.BInterpol('Base IPCA'!$C$3:$C$14,'Base IPCA'!$E$3:$E$14,AH2198,"Cubic","Extrapolate=Linear","MultiX=Average","Skip=True","Sort=True")</f>
        <v>#N/A Invalid Parameter: Interpolation value</v>
      </c>
      <c r="AJ2198" s="43" t="str">
        <f ca="1"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 ca="1">_xll.BInterpol('Base IPCA'!$C$3:$C$14,'Base IPCA'!$E$3:$E$14,AH2199,"Cubic","Extrapolate=Linear","MultiX=Average","Skip=True","Sort=True")</f>
        <v>#N/A Invalid Parameter: Interpolation value</v>
      </c>
      <c r="AJ2199" s="43" t="str">
        <f ca="1"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 ca="1">_xll.BInterpol('Base IPCA'!$C$3:$C$14,'Base IPCA'!$E$3:$E$14,AH2200,"Cubic","Extrapolate=Linear","MultiX=Average","Skip=True","Sort=True")</f>
        <v>#N/A Invalid Parameter: Interpolation value</v>
      </c>
      <c r="AJ2200" s="43" t="str">
        <f ca="1"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 ca="1">_xll.BInterpol('Base IPCA'!$C$3:$C$14,'Base IPCA'!$E$3:$E$14,AH2201,"Cubic","Extrapolate=Linear","MultiX=Average","Skip=True","Sort=True")</f>
        <v>#N/A Invalid Parameter: Interpolation value</v>
      </c>
      <c r="AJ2201" s="43" t="str">
        <f ca="1"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 ca="1">_xll.BInterpol('Base IPCA'!$C$3:$C$14,'Base IPCA'!$E$3:$E$14,AH2202,"Cubic","Extrapolate=Linear","MultiX=Average","Skip=True","Sort=True")</f>
        <v>#N/A Invalid Parameter: Interpolation value</v>
      </c>
      <c r="AJ2202" s="43" t="str">
        <f ca="1"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 ca="1">_xll.BInterpol('Base IPCA'!$C$3:$C$14,'Base IPCA'!$E$3:$E$14,AH2203,"Cubic","Extrapolate=Linear","MultiX=Average","Skip=True","Sort=True")</f>
        <v>#N/A Invalid Parameter: Interpolation value</v>
      </c>
      <c r="AJ2203" s="43" t="str">
        <f ca="1"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 ca="1">_xll.BInterpol('Base IPCA'!$C$3:$C$14,'Base IPCA'!$E$3:$E$14,AH2204,"Cubic","Extrapolate=Linear","MultiX=Average","Skip=True","Sort=True")</f>
        <v>#N/A Invalid Parameter: Interpolation value</v>
      </c>
      <c r="AJ2204" s="43" t="str">
        <f ca="1"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 ca="1">_xll.BInterpol('Base IPCA'!$C$3:$C$14,'Base IPCA'!$E$3:$E$14,AH2205,"Cubic","Extrapolate=Linear","MultiX=Average","Skip=True","Sort=True")</f>
        <v>#N/A Invalid Parameter: Interpolation value</v>
      </c>
      <c r="AJ2205" s="43" t="str">
        <f ca="1"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 ca="1">_xll.BInterpol('Base IPCA'!$C$3:$C$14,'Base IPCA'!$E$3:$E$14,AH2206,"Cubic","Extrapolate=Linear","MultiX=Average","Skip=True","Sort=True")</f>
        <v>#N/A Invalid Parameter: Interpolation value</v>
      </c>
      <c r="AJ2206" s="43" t="str">
        <f ca="1"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 ca="1">_xll.BInterpol('Base IPCA'!$C$3:$C$14,'Base IPCA'!$E$3:$E$14,AH2207,"Cubic","Extrapolate=Linear","MultiX=Average","Skip=True","Sort=True")</f>
        <v>#N/A Invalid Parameter: Interpolation value</v>
      </c>
      <c r="AJ2207" s="43" t="str">
        <f ca="1"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 ca="1">_xll.BInterpol('Base IPCA'!$C$3:$C$14,'Base IPCA'!$E$3:$E$14,AH2208,"Cubic","Extrapolate=Linear","MultiX=Average","Skip=True","Sort=True")</f>
        <v>#N/A Invalid Parameter: Interpolation value</v>
      </c>
      <c r="AJ2208" s="43" t="str">
        <f ca="1"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 ca="1">_xll.BInterpol('Base IPCA'!$C$3:$C$14,'Base IPCA'!$E$3:$E$14,AH2209,"Cubic","Extrapolate=Linear","MultiX=Average","Skip=True","Sort=True")</f>
        <v>#N/A Invalid Parameter: Interpolation value</v>
      </c>
      <c r="AJ2209" s="43" t="str">
        <f ca="1"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 ca="1">_xll.BInterpol('Base IPCA'!$C$3:$C$14,'Base IPCA'!$E$3:$E$14,AH2210,"Cubic","Extrapolate=Linear","MultiX=Average","Skip=True","Sort=True")</f>
        <v>#N/A Invalid Parameter: Interpolation value</v>
      </c>
      <c r="AJ2210" s="43" t="str">
        <f ca="1"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 ca="1">_xll.BInterpol('Base IPCA'!$C$3:$C$14,'Base IPCA'!$E$3:$E$14,AH2211,"Cubic","Extrapolate=Linear","MultiX=Average","Skip=True","Sort=True")</f>
        <v>#N/A Invalid Parameter: Interpolation value</v>
      </c>
      <c r="AJ2211" s="43" t="str">
        <f ca="1"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 ca="1">_xll.BInterpol('Base IPCA'!$C$3:$C$14,'Base IPCA'!$E$3:$E$14,AH2212,"Cubic","Extrapolate=Linear","MultiX=Average","Skip=True","Sort=True")</f>
        <v>#N/A Invalid Parameter: Interpolation value</v>
      </c>
      <c r="AJ2212" s="43" t="str">
        <f ca="1"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 ca="1">_xll.BInterpol('Base IPCA'!$C$3:$C$14,'Base IPCA'!$E$3:$E$14,AH2213,"Cubic","Extrapolate=Linear","MultiX=Average","Skip=True","Sort=True")</f>
        <v>#N/A Invalid Parameter: Interpolation value</v>
      </c>
      <c r="AJ2213" s="43" t="str">
        <f ca="1"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 ca="1">_xll.BInterpol('Base IPCA'!$C$3:$C$14,'Base IPCA'!$E$3:$E$14,AH2214,"Cubic","Extrapolate=Linear","MultiX=Average","Skip=True","Sort=True")</f>
        <v>#N/A Invalid Parameter: Interpolation value</v>
      </c>
      <c r="AJ2214" s="43" t="str">
        <f ca="1"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 ca="1">_xll.BInterpol('Base IPCA'!$C$3:$C$14,'Base IPCA'!$E$3:$E$14,AH2215,"Cubic","Extrapolate=Linear","MultiX=Average","Skip=True","Sort=True")</f>
        <v>#N/A Invalid Parameter: Interpolation value</v>
      </c>
      <c r="AJ2215" s="43" t="str">
        <f ca="1"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 ca="1">_xll.BInterpol('Base IPCA'!$C$3:$C$14,'Base IPCA'!$E$3:$E$14,AH2216,"Cubic","Extrapolate=Linear","MultiX=Average","Skip=True","Sort=True")</f>
        <v>#N/A Invalid Parameter: Interpolation value</v>
      </c>
      <c r="AJ2216" s="43" t="str">
        <f ca="1"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 ca="1">_xll.BInterpol('Base IPCA'!$C$3:$C$14,'Base IPCA'!$E$3:$E$14,AH2217,"Cubic","Extrapolate=Linear","MultiX=Average","Skip=True","Sort=True")</f>
        <v>#N/A Invalid Parameter: Interpolation value</v>
      </c>
      <c r="AJ2217" s="43" t="str">
        <f ca="1"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 ca="1">_xll.BInterpol('Base IPCA'!$C$3:$C$14,'Base IPCA'!$E$3:$E$14,AH2218,"Cubic","Extrapolate=Linear","MultiX=Average","Skip=True","Sort=True")</f>
        <v>#N/A Invalid Parameter: Interpolation value</v>
      </c>
      <c r="AJ2218" s="43" t="str">
        <f ca="1"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 ca="1">_xll.BInterpol('Base IPCA'!$C$3:$C$14,'Base IPCA'!$E$3:$E$14,AH2219,"Cubic","Extrapolate=Linear","MultiX=Average","Skip=True","Sort=True")</f>
        <v>#N/A Invalid Parameter: Interpolation value</v>
      </c>
      <c r="AJ2219" s="43" t="str">
        <f ca="1"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 ca="1">_xll.BInterpol('Base IPCA'!$C$3:$C$14,'Base IPCA'!$E$3:$E$14,AH2220,"Cubic","Extrapolate=Linear","MultiX=Average","Skip=True","Sort=True")</f>
        <v>#N/A Invalid Parameter: Interpolation value</v>
      </c>
      <c r="AJ2220" s="43" t="str">
        <f ca="1"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 ca="1">_xll.BInterpol('Base IPCA'!$C$3:$C$14,'Base IPCA'!$E$3:$E$14,AH2221,"Cubic","Extrapolate=Linear","MultiX=Average","Skip=True","Sort=True")</f>
        <v>#N/A Invalid Parameter: Interpolation value</v>
      </c>
      <c r="AJ2221" s="43" t="str">
        <f ca="1"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 ca="1">_xll.BInterpol('Base IPCA'!$C$3:$C$14,'Base IPCA'!$E$3:$E$14,AH2222,"Cubic","Extrapolate=Linear","MultiX=Average","Skip=True","Sort=True")</f>
        <v>#N/A Invalid Parameter: Interpolation value</v>
      </c>
      <c r="AJ2222" s="43" t="str">
        <f ca="1"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 ca="1">_xll.BInterpol('Base IPCA'!$C$3:$C$14,'Base IPCA'!$E$3:$E$14,AH2223,"Cubic","Extrapolate=Linear","MultiX=Average","Skip=True","Sort=True")</f>
        <v>#N/A Invalid Parameter: Interpolation value</v>
      </c>
      <c r="AJ2223" s="43" t="str">
        <f ca="1"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 ca="1">_xll.BInterpol('Base IPCA'!$C$3:$C$14,'Base IPCA'!$E$3:$E$14,AH2224,"Cubic","Extrapolate=Linear","MultiX=Average","Skip=True","Sort=True")</f>
        <v>#N/A Invalid Parameter: Interpolation value</v>
      </c>
      <c r="AJ2224" s="43" t="str">
        <f ca="1"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 ca="1">_xll.BInterpol('Base IPCA'!$C$3:$C$14,'Base IPCA'!$E$3:$E$14,AH2225,"Cubic","Extrapolate=Linear","MultiX=Average","Skip=True","Sort=True")</f>
        <v>#N/A Invalid Parameter: Interpolation value</v>
      </c>
      <c r="AJ2225" s="43" t="str">
        <f ca="1"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 ca="1">_xll.BInterpol('Base IPCA'!$C$3:$C$14,'Base IPCA'!$E$3:$E$14,AH2226,"Cubic","Extrapolate=Linear","MultiX=Average","Skip=True","Sort=True")</f>
        <v>#N/A Invalid Parameter: Interpolation value</v>
      </c>
      <c r="AJ2226" s="43" t="str">
        <f ca="1"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 ca="1">_xll.BInterpol('Base IPCA'!$C$3:$C$14,'Base IPCA'!$E$3:$E$14,AH2227,"Cubic","Extrapolate=Linear","MultiX=Average","Skip=True","Sort=True")</f>
        <v>#N/A Invalid Parameter: Interpolation value</v>
      </c>
      <c r="AJ2227" s="43" t="str">
        <f ca="1"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 ca="1">_xll.BInterpol('Base IPCA'!$C$3:$C$14,'Base IPCA'!$E$3:$E$14,AH2228,"Cubic","Extrapolate=Linear","MultiX=Average","Skip=True","Sort=True")</f>
        <v>#N/A Invalid Parameter: Interpolation value</v>
      </c>
      <c r="AJ2228" s="43" t="str">
        <f ca="1"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 ca="1">_xll.BInterpol('Base IPCA'!$C$3:$C$14,'Base IPCA'!$E$3:$E$14,AH2229,"Cubic","Extrapolate=Linear","MultiX=Average","Skip=True","Sort=True")</f>
        <v>#N/A Invalid Parameter: Interpolation value</v>
      </c>
      <c r="AJ2229" s="43" t="str">
        <f ca="1"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 ca="1">_xll.BInterpol('Base IPCA'!$C$3:$C$14,'Base IPCA'!$E$3:$E$14,AH2230,"Cubic","Extrapolate=Linear","MultiX=Average","Skip=True","Sort=True")</f>
        <v>#N/A Invalid Parameter: Interpolation value</v>
      </c>
      <c r="AJ2230" s="43" t="str">
        <f ca="1"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 ca="1">_xll.BInterpol('Base IPCA'!$C$3:$C$14,'Base IPCA'!$E$3:$E$14,AH2231,"Cubic","Extrapolate=Linear","MultiX=Average","Skip=True","Sort=True")</f>
        <v>#N/A Invalid Parameter: Interpolation value</v>
      </c>
      <c r="AJ2231" s="43" t="str">
        <f ca="1"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 ca="1">_xll.BInterpol('Base IPCA'!$C$3:$C$14,'Base IPCA'!$E$3:$E$14,AH2232,"Cubic","Extrapolate=Linear","MultiX=Average","Skip=True","Sort=True")</f>
        <v>#N/A Invalid Parameter: Interpolation value</v>
      </c>
      <c r="AJ2232" s="43" t="str">
        <f ca="1"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 ca="1">_xll.BInterpol('Base IPCA'!$C$3:$C$14,'Base IPCA'!$E$3:$E$14,AH2233,"Cubic","Extrapolate=Linear","MultiX=Average","Skip=True","Sort=True")</f>
        <v>#N/A Invalid Parameter: Interpolation value</v>
      </c>
      <c r="AJ2233" s="43" t="str">
        <f ca="1"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 ca="1">_xll.BInterpol('Base IPCA'!$C$3:$C$14,'Base IPCA'!$E$3:$E$14,AH2234,"Cubic","Extrapolate=Linear","MultiX=Average","Skip=True","Sort=True")</f>
        <v>#N/A Invalid Parameter: Interpolation value</v>
      </c>
      <c r="AJ2234" s="43" t="str">
        <f ca="1"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 ca="1">_xll.BInterpol('Base IPCA'!$C$3:$C$14,'Base IPCA'!$E$3:$E$14,AH2235,"Cubic","Extrapolate=Linear","MultiX=Average","Skip=True","Sort=True")</f>
        <v>#N/A Invalid Parameter: Interpolation value</v>
      </c>
      <c r="AJ2235" s="43" t="str">
        <f ca="1"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 ca="1">_xll.BInterpol('Base IPCA'!$C$3:$C$14,'Base IPCA'!$E$3:$E$14,AH2236,"Cubic","Extrapolate=Linear","MultiX=Average","Skip=True","Sort=True")</f>
        <v>#N/A Invalid Parameter: Interpolation value</v>
      </c>
      <c r="AJ2236" s="43" t="str">
        <f ca="1"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 ca="1">_xll.BInterpol('Base IPCA'!$C$3:$C$14,'Base IPCA'!$E$3:$E$14,AH2237,"Cubic","Extrapolate=Linear","MultiX=Average","Skip=True","Sort=True")</f>
        <v>#N/A Invalid Parameter: Interpolation value</v>
      </c>
      <c r="AJ2237" s="43" t="str">
        <f ca="1"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 ca="1">_xll.BInterpol('Base IPCA'!$C$3:$C$14,'Base IPCA'!$E$3:$E$14,AH2238,"Cubic","Extrapolate=Linear","MultiX=Average","Skip=True","Sort=True")</f>
        <v>#N/A Invalid Parameter: Interpolation value</v>
      </c>
      <c r="AJ2238" s="43" t="str">
        <f ca="1"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 ca="1">_xll.BInterpol('Base IPCA'!$C$3:$C$14,'Base IPCA'!$E$3:$E$14,AH2239,"Cubic","Extrapolate=Linear","MultiX=Average","Skip=True","Sort=True")</f>
        <v>#N/A Invalid Parameter: Interpolation value</v>
      </c>
      <c r="AJ2239" s="43" t="str">
        <f ca="1"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 ca="1">_xll.BInterpol('Base IPCA'!$C$3:$C$14,'Base IPCA'!$E$3:$E$14,AH2240,"Cubic","Extrapolate=Linear","MultiX=Average","Skip=True","Sort=True")</f>
        <v>#N/A Invalid Parameter: Interpolation value</v>
      </c>
      <c r="AJ2240" s="43" t="str">
        <f ca="1"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 ca="1">_xll.BInterpol('Base IPCA'!$C$3:$C$14,'Base IPCA'!$E$3:$E$14,AH2241,"Cubic","Extrapolate=Linear","MultiX=Average","Skip=True","Sort=True")</f>
        <v>#N/A Invalid Parameter: Interpolation value</v>
      </c>
      <c r="AJ2241" s="43" t="str">
        <f ca="1"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 ca="1">_xll.BInterpol('Base IPCA'!$C$3:$C$14,'Base IPCA'!$E$3:$E$14,AH2242,"Cubic","Extrapolate=Linear","MultiX=Average","Skip=True","Sort=True")</f>
        <v>#N/A Invalid Parameter: Interpolation value</v>
      </c>
      <c r="AJ2242" s="43" t="str">
        <f ca="1"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 ca="1">_xll.BInterpol('Base IPCA'!$C$3:$C$14,'Base IPCA'!$E$3:$E$14,AH2243,"Cubic","Extrapolate=Linear","MultiX=Average","Skip=True","Sort=True")</f>
        <v>#N/A Invalid Parameter: Interpolation value</v>
      </c>
      <c r="AJ2243" s="43" t="str">
        <f ca="1"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 ca="1">_xll.BInterpol('Base IPCA'!$C$3:$C$14,'Base IPCA'!$E$3:$E$14,AH2244,"Cubic","Extrapolate=Linear","MultiX=Average","Skip=True","Sort=True")</f>
        <v>#N/A Invalid Parameter: Interpolation value</v>
      </c>
      <c r="AJ2244" s="43" t="str">
        <f ca="1"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 ca="1">_xll.BInterpol('Base IPCA'!$C$3:$C$14,'Base IPCA'!$E$3:$E$14,AH2245,"Cubic","Extrapolate=Linear","MultiX=Average","Skip=True","Sort=True")</f>
        <v>#N/A Invalid Parameter: Interpolation value</v>
      </c>
      <c r="AJ2245" s="43" t="str">
        <f ca="1"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 ca="1">_xll.BInterpol('Base IPCA'!$C$3:$C$14,'Base IPCA'!$E$3:$E$14,AH2246,"Cubic","Extrapolate=Linear","MultiX=Average","Skip=True","Sort=True")</f>
        <v>#N/A Invalid Parameter: Interpolation value</v>
      </c>
      <c r="AJ2246" s="43" t="str">
        <f ca="1"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 ca="1">_xll.BInterpol('Base IPCA'!$C$3:$C$14,'Base IPCA'!$E$3:$E$14,AH2247,"Cubic","Extrapolate=Linear","MultiX=Average","Skip=True","Sort=True")</f>
        <v>#N/A Invalid Parameter: Interpolation value</v>
      </c>
      <c r="AJ2247" s="43" t="str">
        <f ca="1"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 ca="1">_xll.BInterpol('Base IPCA'!$C$3:$C$14,'Base IPCA'!$E$3:$E$14,AH2248,"Cubic","Extrapolate=Linear","MultiX=Average","Skip=True","Sort=True")</f>
        <v>#N/A Invalid Parameter: Interpolation value</v>
      </c>
      <c r="AJ2248" s="43" t="str">
        <f ca="1"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 ca="1">_xll.BInterpol('Base IPCA'!$C$3:$C$14,'Base IPCA'!$E$3:$E$14,AH2249,"Cubic","Extrapolate=Linear","MultiX=Average","Skip=True","Sort=True")</f>
        <v>#N/A Invalid Parameter: Interpolation value</v>
      </c>
      <c r="AJ2249" s="43" t="str">
        <f ca="1"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 ca="1">_xll.BInterpol('Base IPCA'!$C$3:$C$14,'Base IPCA'!$E$3:$E$14,AH2250,"Cubic","Extrapolate=Linear","MultiX=Average","Skip=True","Sort=True")</f>
        <v>#N/A Invalid Parameter: Interpolation value</v>
      </c>
      <c r="AJ2250" s="43" t="str">
        <f ca="1"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 ca="1">_xll.BInterpol('Base IPCA'!$C$3:$C$14,'Base IPCA'!$E$3:$E$14,AH2251,"Cubic","Extrapolate=Linear","MultiX=Average","Skip=True","Sort=True")</f>
        <v>#N/A Invalid Parameter: Interpolation value</v>
      </c>
      <c r="AJ2251" s="43" t="str">
        <f ca="1"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 ca="1">_xll.BInterpol('Base IPCA'!$C$3:$C$14,'Base IPCA'!$E$3:$E$14,AH2252,"Cubic","Extrapolate=Linear","MultiX=Average","Skip=True","Sort=True")</f>
        <v>#N/A Invalid Parameter: Interpolation value</v>
      </c>
      <c r="AJ2252" s="43" t="str">
        <f ca="1"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 ca="1">_xll.BInterpol('Base IPCA'!$C$3:$C$14,'Base IPCA'!$E$3:$E$14,AH2253,"Cubic","Extrapolate=Linear","MultiX=Average","Skip=True","Sort=True")</f>
        <v>#N/A Invalid Parameter: Interpolation value</v>
      </c>
      <c r="AJ2253" s="43" t="str">
        <f ca="1"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 ca="1">_xll.BInterpol('Base IPCA'!$C$3:$C$14,'Base IPCA'!$E$3:$E$14,AH2254,"Cubic","Extrapolate=Linear","MultiX=Average","Skip=True","Sort=True")</f>
        <v>#N/A Invalid Parameter: Interpolation value</v>
      </c>
      <c r="AJ2254" s="43" t="str">
        <f ca="1"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 ca="1">_xll.BInterpol('Base IPCA'!$C$3:$C$14,'Base IPCA'!$E$3:$E$14,AH2255,"Cubic","Extrapolate=Linear","MultiX=Average","Skip=True","Sort=True")</f>
        <v>#N/A Invalid Parameter: Interpolation value</v>
      </c>
      <c r="AJ2255" s="43" t="str">
        <f ca="1"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 ca="1">_xll.BInterpol('Base IPCA'!$C$3:$C$14,'Base IPCA'!$E$3:$E$14,AH2256,"Cubic","Extrapolate=Linear","MultiX=Average","Skip=True","Sort=True")</f>
        <v>#N/A Invalid Parameter: Interpolation value</v>
      </c>
      <c r="AJ2256" s="43" t="str">
        <f ca="1"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 ca="1">_xll.BInterpol('Base IPCA'!$C$3:$C$14,'Base IPCA'!$E$3:$E$14,AH2257,"Cubic","Extrapolate=Linear","MultiX=Average","Skip=True","Sort=True")</f>
        <v>#N/A Invalid Parameter: Interpolation value</v>
      </c>
      <c r="AJ2257" s="43" t="str">
        <f ca="1"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 ca="1">_xll.BInterpol('Base IPCA'!$C$3:$C$14,'Base IPCA'!$E$3:$E$14,AH2258,"Cubic","Extrapolate=Linear","MultiX=Average","Skip=True","Sort=True")</f>
        <v>#N/A Invalid Parameter: Interpolation value</v>
      </c>
      <c r="AJ2258" s="43" t="str">
        <f ca="1"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 ca="1">_xll.BInterpol('Base IPCA'!$C$3:$C$14,'Base IPCA'!$E$3:$E$14,AH2259,"Cubic","Extrapolate=Linear","MultiX=Average","Skip=True","Sort=True")</f>
        <v>#N/A Invalid Parameter: Interpolation value</v>
      </c>
      <c r="AJ2259" s="43" t="str">
        <f ca="1"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 ca="1">_xll.BInterpol('Base IPCA'!$C$3:$C$14,'Base IPCA'!$E$3:$E$14,AH2260,"Cubic","Extrapolate=Linear","MultiX=Average","Skip=True","Sort=True")</f>
        <v>#N/A Invalid Parameter: Interpolation value</v>
      </c>
      <c r="AJ2260" s="43" t="str">
        <f ca="1"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 ca="1">_xll.BInterpol('Base IPCA'!$C$3:$C$14,'Base IPCA'!$E$3:$E$14,AH2261,"Cubic","Extrapolate=Linear","MultiX=Average","Skip=True","Sort=True")</f>
        <v>#N/A Invalid Parameter: Interpolation value</v>
      </c>
      <c r="AJ2261" s="43" t="str">
        <f ca="1"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 ca="1">_xll.BInterpol('Base IPCA'!$C$3:$C$14,'Base IPCA'!$E$3:$E$14,AH2262,"Cubic","Extrapolate=Linear","MultiX=Average","Skip=True","Sort=True")</f>
        <v>#N/A Invalid Parameter: Interpolation value</v>
      </c>
      <c r="AJ2262" s="43" t="str">
        <f ca="1"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 ca="1">_xll.BInterpol('Base IPCA'!$C$3:$C$14,'Base IPCA'!$E$3:$E$14,AH2263,"Cubic","Extrapolate=Linear","MultiX=Average","Skip=True","Sort=True")</f>
        <v>#N/A Invalid Parameter: Interpolation value</v>
      </c>
      <c r="AJ2263" s="43" t="str">
        <f ca="1"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 ca="1">_xll.BInterpol('Base IPCA'!$C$3:$C$14,'Base IPCA'!$E$3:$E$14,AH2264,"Cubic","Extrapolate=Linear","MultiX=Average","Skip=True","Sort=True")</f>
        <v>#N/A Invalid Parameter: Interpolation value</v>
      </c>
      <c r="AJ2264" s="43" t="str">
        <f ca="1"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 ca="1">_xll.BInterpol('Base IPCA'!$C$3:$C$14,'Base IPCA'!$E$3:$E$14,AH2265,"Cubic","Extrapolate=Linear","MultiX=Average","Skip=True","Sort=True")</f>
        <v>#N/A Invalid Parameter: Interpolation value</v>
      </c>
      <c r="AJ2265" s="43" t="str">
        <f ca="1"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 ca="1">_xll.BInterpol('Base IPCA'!$C$3:$C$14,'Base IPCA'!$E$3:$E$14,AH2266,"Cubic","Extrapolate=Linear","MultiX=Average","Skip=True","Sort=True")</f>
        <v>#N/A Invalid Parameter: Interpolation value</v>
      </c>
      <c r="AJ2266" s="43" t="str">
        <f ca="1"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 ca="1">_xll.BInterpol('Base IPCA'!$C$3:$C$14,'Base IPCA'!$E$3:$E$14,AH2267,"Cubic","Extrapolate=Linear","MultiX=Average","Skip=True","Sort=True")</f>
        <v>#N/A Invalid Parameter: Interpolation value</v>
      </c>
      <c r="AJ2267" s="43" t="str">
        <f ca="1"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 ca="1">_xll.BInterpol('Base IPCA'!$C$3:$C$14,'Base IPCA'!$E$3:$E$14,AH2268,"Cubic","Extrapolate=Linear","MultiX=Average","Skip=True","Sort=True")</f>
        <v>#N/A Invalid Parameter: Interpolation value</v>
      </c>
      <c r="AJ2268" s="43" t="str">
        <f ca="1"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 ca="1">_xll.BInterpol('Base IPCA'!$C$3:$C$14,'Base IPCA'!$E$3:$E$14,AH2269,"Cubic","Extrapolate=Linear","MultiX=Average","Skip=True","Sort=True")</f>
        <v>#N/A Invalid Parameter: Interpolation value</v>
      </c>
      <c r="AJ2269" s="43" t="str">
        <f ca="1"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 ca="1">_xll.BInterpol('Base IPCA'!$C$3:$C$14,'Base IPCA'!$E$3:$E$14,AH2270,"Cubic","Extrapolate=Linear","MultiX=Average","Skip=True","Sort=True")</f>
        <v>#N/A Invalid Parameter: Interpolation value</v>
      </c>
      <c r="AJ2270" s="43" t="str">
        <f ca="1"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 ca="1">_xll.BInterpol('Base IPCA'!$C$3:$C$14,'Base IPCA'!$E$3:$E$14,AH2271,"Cubic","Extrapolate=Linear","MultiX=Average","Skip=True","Sort=True")</f>
        <v>#N/A Invalid Parameter: Interpolation value</v>
      </c>
      <c r="AJ2271" s="43" t="str">
        <f ca="1"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 ca="1">_xll.BInterpol('Base IPCA'!$C$3:$C$14,'Base IPCA'!$E$3:$E$14,AH2272,"Cubic","Extrapolate=Linear","MultiX=Average","Skip=True","Sort=True")</f>
        <v>#N/A Invalid Parameter: Interpolation value</v>
      </c>
      <c r="AJ2272" s="43" t="str">
        <f ca="1"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 ca="1">_xll.BInterpol('Base IPCA'!$C$3:$C$14,'Base IPCA'!$E$3:$E$14,AH2273,"Cubic","Extrapolate=Linear","MultiX=Average","Skip=True","Sort=True")</f>
        <v>#N/A Invalid Parameter: Interpolation value</v>
      </c>
      <c r="AJ2273" s="43" t="str">
        <f ca="1"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 ca="1">_xll.BInterpol('Base IPCA'!$C$3:$C$14,'Base IPCA'!$E$3:$E$14,AH2274,"Cubic","Extrapolate=Linear","MultiX=Average","Skip=True","Sort=True")</f>
        <v>#N/A Invalid Parameter: Interpolation value</v>
      </c>
      <c r="AJ2274" s="43" t="str">
        <f ca="1"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 ca="1">_xll.BInterpol('Base IPCA'!$C$3:$C$14,'Base IPCA'!$E$3:$E$14,AH2275,"Cubic","Extrapolate=Linear","MultiX=Average","Skip=True","Sort=True")</f>
        <v>#N/A Invalid Parameter: Interpolation value</v>
      </c>
      <c r="AJ2275" s="43" t="str">
        <f ca="1"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 ca="1">_xll.BInterpol('Base IPCA'!$C$3:$C$14,'Base IPCA'!$E$3:$E$14,AH2276,"Cubic","Extrapolate=Linear","MultiX=Average","Skip=True","Sort=True")</f>
        <v>#N/A Invalid Parameter: Interpolation value</v>
      </c>
      <c r="AJ2276" s="43" t="str">
        <f ca="1"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 ca="1">_xll.BInterpol('Base IPCA'!$C$3:$C$14,'Base IPCA'!$E$3:$E$14,AH2277,"Cubic","Extrapolate=Linear","MultiX=Average","Skip=True","Sort=True")</f>
        <v>#N/A Invalid Parameter: Interpolation value</v>
      </c>
      <c r="AJ2277" s="43" t="str">
        <f ca="1"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 ca="1">_xll.BInterpol('Base IPCA'!$C$3:$C$14,'Base IPCA'!$E$3:$E$14,AH2278,"Cubic","Extrapolate=Linear","MultiX=Average","Skip=True","Sort=True")</f>
        <v>#N/A Invalid Parameter: Interpolation value</v>
      </c>
      <c r="AJ2278" s="43" t="str">
        <f ca="1"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 ca="1">_xll.BInterpol('Base IPCA'!$C$3:$C$14,'Base IPCA'!$E$3:$E$14,AH2279,"Cubic","Extrapolate=Linear","MultiX=Average","Skip=True","Sort=True")</f>
        <v>#N/A Invalid Parameter: Interpolation value</v>
      </c>
      <c r="AJ2279" s="43" t="str">
        <f ca="1"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 ca="1">_xll.BInterpol('Base IPCA'!$C$3:$C$14,'Base IPCA'!$E$3:$E$14,AH2280,"Cubic","Extrapolate=Linear","MultiX=Average","Skip=True","Sort=True")</f>
        <v>#N/A Invalid Parameter: Interpolation value</v>
      </c>
      <c r="AJ2280" s="43" t="str">
        <f ca="1"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 ca="1">_xll.BInterpol('Base IPCA'!$C$3:$C$14,'Base IPCA'!$E$3:$E$14,AH2281,"Cubic","Extrapolate=Linear","MultiX=Average","Skip=True","Sort=True")</f>
        <v>#N/A Invalid Parameter: Interpolation value</v>
      </c>
      <c r="AJ2281" s="43" t="str">
        <f ca="1"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 ca="1">_xll.BInterpol('Base IPCA'!$C$3:$C$14,'Base IPCA'!$E$3:$E$14,AH2282,"Cubic","Extrapolate=Linear","MultiX=Average","Skip=True","Sort=True")</f>
        <v>#N/A Invalid Parameter: Interpolation value</v>
      </c>
      <c r="AJ2282" s="43" t="str">
        <f ca="1"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 ca="1">_xll.BInterpol('Base IPCA'!$C$3:$C$14,'Base IPCA'!$E$3:$E$14,AH2283,"Cubic","Extrapolate=Linear","MultiX=Average","Skip=True","Sort=True")</f>
        <v>#N/A Invalid Parameter: Interpolation value</v>
      </c>
      <c r="AJ2283" s="43" t="str">
        <f ca="1"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 ca="1">_xll.BInterpol('Base IPCA'!$C$3:$C$14,'Base IPCA'!$E$3:$E$14,AH2284,"Cubic","Extrapolate=Linear","MultiX=Average","Skip=True","Sort=True")</f>
        <v>#N/A Invalid Parameter: Interpolation value</v>
      </c>
      <c r="AJ2284" s="43" t="str">
        <f ca="1"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 ca="1">_xll.BInterpol('Base IPCA'!$C$3:$C$14,'Base IPCA'!$E$3:$E$14,AH2285,"Cubic","Extrapolate=Linear","MultiX=Average","Skip=True","Sort=True")</f>
        <v>#N/A Invalid Parameter: Interpolation value</v>
      </c>
      <c r="AJ2285" s="43" t="str">
        <f ca="1"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 ca="1">_xll.BInterpol('Base IPCA'!$C$3:$C$14,'Base IPCA'!$E$3:$E$14,AH2286,"Cubic","Extrapolate=Linear","MultiX=Average","Skip=True","Sort=True")</f>
        <v>#N/A Invalid Parameter: Interpolation value</v>
      </c>
      <c r="AJ2286" s="43" t="str">
        <f ca="1"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 ca="1">_xll.BInterpol('Base IPCA'!$C$3:$C$14,'Base IPCA'!$E$3:$E$14,AH2287,"Cubic","Extrapolate=Linear","MultiX=Average","Skip=True","Sort=True")</f>
        <v>#N/A Invalid Parameter: Interpolation value</v>
      </c>
      <c r="AJ2287" s="43" t="str">
        <f ca="1"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 ca="1">_xll.BInterpol('Base IPCA'!$C$3:$C$14,'Base IPCA'!$E$3:$E$14,AH2288,"Cubic","Extrapolate=Linear","MultiX=Average","Skip=True","Sort=True")</f>
        <v>#N/A Invalid Parameter: Interpolation value</v>
      </c>
      <c r="AJ2288" s="43" t="str">
        <f ca="1"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 ca="1">_xll.BInterpol('Base IPCA'!$C$3:$C$14,'Base IPCA'!$E$3:$E$14,AH2289,"Cubic","Extrapolate=Linear","MultiX=Average","Skip=True","Sort=True")</f>
        <v>#N/A Invalid Parameter: Interpolation value</v>
      </c>
      <c r="AJ2289" s="43" t="str">
        <f ca="1"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 ca="1">_xll.BInterpol('Base IPCA'!$C$3:$C$14,'Base IPCA'!$E$3:$E$14,AH2290,"Cubic","Extrapolate=Linear","MultiX=Average","Skip=True","Sort=True")</f>
        <v>#N/A Invalid Parameter: Interpolation value</v>
      </c>
      <c r="AJ2290" s="43" t="str">
        <f ca="1"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 ca="1">_xll.BInterpol('Base IPCA'!$C$3:$C$14,'Base IPCA'!$E$3:$E$14,AH2291,"Cubic","Extrapolate=Linear","MultiX=Average","Skip=True","Sort=True")</f>
        <v>#N/A Invalid Parameter: Interpolation value</v>
      </c>
      <c r="AJ2291" s="43" t="str">
        <f ca="1"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 ca="1">_xll.BInterpol('Base IPCA'!$C$3:$C$14,'Base IPCA'!$E$3:$E$14,AH2292,"Cubic","Extrapolate=Linear","MultiX=Average","Skip=True","Sort=True")</f>
        <v>#N/A Invalid Parameter: Interpolation value</v>
      </c>
      <c r="AJ2292" s="43" t="str">
        <f ca="1"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 ca="1">_xll.BInterpol('Base IPCA'!$C$3:$C$14,'Base IPCA'!$E$3:$E$14,AH2293,"Cubic","Extrapolate=Linear","MultiX=Average","Skip=True","Sort=True")</f>
        <v>#N/A Invalid Parameter: Interpolation value</v>
      </c>
      <c r="AJ2293" s="43" t="str">
        <f ca="1"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 ca="1">_xll.BInterpol('Base IPCA'!$C$3:$C$14,'Base IPCA'!$E$3:$E$14,AH2294,"Cubic","Extrapolate=Linear","MultiX=Average","Skip=True","Sort=True")</f>
        <v>#N/A Invalid Parameter: Interpolation value</v>
      </c>
      <c r="AJ2294" s="43" t="str">
        <f ca="1"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 ca="1">_xll.BInterpol('Base IPCA'!$C$3:$C$14,'Base IPCA'!$E$3:$E$14,AH2295,"Cubic","Extrapolate=Linear","MultiX=Average","Skip=True","Sort=True")</f>
        <v>#N/A Invalid Parameter: Interpolation value</v>
      </c>
      <c r="AJ2295" s="43" t="str">
        <f ca="1"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 ca="1">_xll.BInterpol('Base IPCA'!$C$3:$C$14,'Base IPCA'!$E$3:$E$14,AH2296,"Cubic","Extrapolate=Linear","MultiX=Average","Skip=True","Sort=True")</f>
        <v>#N/A Invalid Parameter: Interpolation value</v>
      </c>
      <c r="AJ2296" s="43" t="str">
        <f ca="1"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 ca="1">_xll.BInterpol('Base IPCA'!$C$3:$C$14,'Base IPCA'!$E$3:$E$14,AH2297,"Cubic","Extrapolate=Linear","MultiX=Average","Skip=True","Sort=True")</f>
        <v>#N/A Invalid Parameter: Interpolation value</v>
      </c>
      <c r="AJ2297" s="43" t="str">
        <f ca="1"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 ca="1">_xll.BInterpol('Base IPCA'!$C$3:$C$14,'Base IPCA'!$E$3:$E$14,AH2298,"Cubic","Extrapolate=Linear","MultiX=Average","Skip=True","Sort=True")</f>
        <v>#N/A Invalid Parameter: Interpolation value</v>
      </c>
      <c r="AJ2298" s="43" t="str">
        <f ca="1"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 ca="1">_xll.BInterpol('Base IPCA'!$C$3:$C$14,'Base IPCA'!$E$3:$E$14,AH2299,"Cubic","Extrapolate=Linear","MultiX=Average","Skip=True","Sort=True")</f>
        <v>#N/A Invalid Parameter: Interpolation value</v>
      </c>
      <c r="AJ2299" s="43" t="str">
        <f ca="1"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 ca="1">_xll.BInterpol('Base IPCA'!$C$3:$C$14,'Base IPCA'!$E$3:$E$14,AH2300,"Cubic","Extrapolate=Linear","MultiX=Average","Skip=True","Sort=True")</f>
        <v>#N/A Invalid Parameter: Interpolation value</v>
      </c>
      <c r="AJ2300" s="43" t="str">
        <f ca="1"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 ca="1">_xll.BInterpol('Base IPCA'!$C$3:$C$14,'Base IPCA'!$E$3:$E$14,AH2301,"Cubic","Extrapolate=Linear","MultiX=Average","Skip=True","Sort=True")</f>
        <v>#N/A Invalid Parameter: Interpolation value</v>
      </c>
      <c r="AJ2301" s="43" t="str">
        <f ca="1"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 ca="1">_xll.BInterpol('Base IPCA'!$C$3:$C$14,'Base IPCA'!$E$3:$E$14,AH2302,"Cubic","Extrapolate=Linear","MultiX=Average","Skip=True","Sort=True")</f>
        <v>#N/A Invalid Parameter: Interpolation value</v>
      </c>
      <c r="AJ2302" s="43" t="str">
        <f ca="1"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 ca="1">_xll.BInterpol('Base IPCA'!$C$3:$C$14,'Base IPCA'!$E$3:$E$14,AH2303,"Cubic","Extrapolate=Linear","MultiX=Average","Skip=True","Sort=True")</f>
        <v>#N/A Invalid Parameter: Interpolation value</v>
      </c>
      <c r="AJ2303" s="43" t="str">
        <f ca="1"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 ca="1">_xll.BInterpol('Base IPCA'!$C$3:$C$14,'Base IPCA'!$E$3:$E$14,AH2304,"Cubic","Extrapolate=Linear","MultiX=Average","Skip=True","Sort=True")</f>
        <v>#N/A Invalid Parameter: Interpolation value</v>
      </c>
      <c r="AJ2304" s="43" t="str">
        <f ca="1"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 ca="1">_xll.BInterpol('Base IPCA'!$C$3:$C$14,'Base IPCA'!$E$3:$E$14,AH2305,"Cubic","Extrapolate=Linear","MultiX=Average","Skip=True","Sort=True")</f>
        <v>#N/A Invalid Parameter: Interpolation value</v>
      </c>
      <c r="AJ2305" s="43" t="str">
        <f ca="1"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 ca="1">_xll.BInterpol('Base IPCA'!$C$3:$C$14,'Base IPCA'!$E$3:$E$14,AH2306,"Cubic","Extrapolate=Linear","MultiX=Average","Skip=True","Sort=True")</f>
        <v>#N/A Invalid Parameter: Interpolation value</v>
      </c>
      <c r="AJ2306" s="43" t="str">
        <f ca="1"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 ca="1">_xll.BInterpol('Base IPCA'!$C$3:$C$14,'Base IPCA'!$E$3:$E$14,AH2307,"Cubic","Extrapolate=Linear","MultiX=Average","Skip=True","Sort=True")</f>
        <v>#N/A Invalid Parameter: Interpolation value</v>
      </c>
      <c r="AJ2307" s="43" t="str">
        <f ca="1"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 ca="1">_xll.BInterpol('Base IPCA'!$C$3:$C$14,'Base IPCA'!$E$3:$E$14,AH2308,"Cubic","Extrapolate=Linear","MultiX=Average","Skip=True","Sort=True")</f>
        <v>#N/A Invalid Parameter: Interpolation value</v>
      </c>
      <c r="AJ2308" s="43" t="str">
        <f ca="1"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 ca="1">_xll.BInterpol('Base IPCA'!$C$3:$C$14,'Base IPCA'!$E$3:$E$14,AH2309,"Cubic","Extrapolate=Linear","MultiX=Average","Skip=True","Sort=True")</f>
        <v>#N/A Invalid Parameter: Interpolation value</v>
      </c>
      <c r="AJ2309" s="43" t="str">
        <f ca="1"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 ca="1">_xll.BInterpol('Base IPCA'!$C$3:$C$14,'Base IPCA'!$E$3:$E$14,AH2310,"Cubic","Extrapolate=Linear","MultiX=Average","Skip=True","Sort=True")</f>
        <v>#N/A Invalid Parameter: Interpolation value</v>
      </c>
      <c r="AJ2310" s="43" t="str">
        <f ca="1"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 ca="1">_xll.BInterpol('Base IPCA'!$C$3:$C$14,'Base IPCA'!$E$3:$E$14,AH2311,"Cubic","Extrapolate=Linear","MultiX=Average","Skip=True","Sort=True")</f>
        <v>#N/A Invalid Parameter: Interpolation value</v>
      </c>
      <c r="AJ2311" s="43" t="str">
        <f ca="1"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 ca="1">_xll.BInterpol('Base IPCA'!$C$3:$C$14,'Base IPCA'!$E$3:$E$14,AH2312,"Cubic","Extrapolate=Linear","MultiX=Average","Skip=True","Sort=True")</f>
        <v>#N/A Invalid Parameter: Interpolation value</v>
      </c>
      <c r="AJ2312" s="43" t="str">
        <f ca="1"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 ca="1">_xll.BInterpol('Base IPCA'!$C$3:$C$14,'Base IPCA'!$E$3:$E$14,AH2313,"Cubic","Extrapolate=Linear","MultiX=Average","Skip=True","Sort=True")</f>
        <v>#N/A Invalid Parameter: Interpolation value</v>
      </c>
      <c r="AJ2313" s="43" t="str">
        <f ca="1"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 ca="1">_xll.BInterpol('Base IPCA'!$C$3:$C$14,'Base IPCA'!$E$3:$E$14,AH2314,"Cubic","Extrapolate=Linear","MultiX=Average","Skip=True","Sort=True")</f>
        <v>#N/A Invalid Parameter: Interpolation value</v>
      </c>
      <c r="AJ2314" s="43" t="str">
        <f ca="1"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 ca="1">_xll.BInterpol('Base IPCA'!$C$3:$C$14,'Base IPCA'!$E$3:$E$14,AH2315,"Cubic","Extrapolate=Linear","MultiX=Average","Skip=True","Sort=True")</f>
        <v>#N/A Invalid Parameter: Interpolation value</v>
      </c>
      <c r="AJ2315" s="43" t="str">
        <f ca="1"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 ca="1">_xll.BInterpol('Base IPCA'!$C$3:$C$14,'Base IPCA'!$E$3:$E$14,AH2316,"Cubic","Extrapolate=Linear","MultiX=Average","Skip=True","Sort=True")</f>
        <v>#N/A Invalid Parameter: Interpolation value</v>
      </c>
      <c r="AJ2316" s="43" t="str">
        <f ca="1"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 ca="1">_xll.BInterpol('Base IPCA'!$C$3:$C$14,'Base IPCA'!$E$3:$E$14,AH2317,"Cubic","Extrapolate=Linear","MultiX=Average","Skip=True","Sort=True")</f>
        <v>#N/A Invalid Parameter: Interpolation value</v>
      </c>
      <c r="AJ2317" s="43" t="str">
        <f ca="1"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 ca="1">_xll.BInterpol('Base IPCA'!$C$3:$C$14,'Base IPCA'!$E$3:$E$14,AH2318,"Cubic","Extrapolate=Linear","MultiX=Average","Skip=True","Sort=True")</f>
        <v>#N/A Invalid Parameter: Interpolation value</v>
      </c>
      <c r="AJ2318" s="43" t="str">
        <f ca="1"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 ca="1">_xll.BInterpol('Base IPCA'!$C$3:$C$14,'Base IPCA'!$E$3:$E$14,AH2319,"Cubic","Extrapolate=Linear","MultiX=Average","Skip=True","Sort=True")</f>
        <v>#N/A Invalid Parameter: Interpolation value</v>
      </c>
      <c r="AJ2319" s="43" t="str">
        <f ca="1"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 ca="1">_xll.BInterpol('Base IPCA'!$C$3:$C$14,'Base IPCA'!$E$3:$E$14,AH2320,"Cubic","Extrapolate=Linear","MultiX=Average","Skip=True","Sort=True")</f>
        <v>#N/A Invalid Parameter: Interpolation value</v>
      </c>
      <c r="AJ2320" s="43" t="str">
        <f ca="1"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 ca="1">_xll.BInterpol('Base IPCA'!$C$3:$C$14,'Base IPCA'!$E$3:$E$14,AH2321,"Cubic","Extrapolate=Linear","MultiX=Average","Skip=True","Sort=True")</f>
        <v>#N/A Invalid Parameter: Interpolation value</v>
      </c>
      <c r="AJ2321" s="43" t="str">
        <f ca="1"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 ca="1">_xll.BInterpol('Base IPCA'!$C$3:$C$14,'Base IPCA'!$E$3:$E$14,AH2322,"Cubic","Extrapolate=Linear","MultiX=Average","Skip=True","Sort=True")</f>
        <v>#N/A Invalid Parameter: Interpolation value</v>
      </c>
      <c r="AJ2322" s="43" t="str">
        <f ca="1"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 ca="1">_xll.BInterpol('Base IPCA'!$C$3:$C$14,'Base IPCA'!$E$3:$E$14,AH2323,"Cubic","Extrapolate=Linear","MultiX=Average","Skip=True","Sort=True")</f>
        <v>#N/A Invalid Parameter: Interpolation value</v>
      </c>
      <c r="AJ2323" s="43" t="str">
        <f ca="1"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 ca="1">_xll.BInterpol('Base IPCA'!$C$3:$C$14,'Base IPCA'!$E$3:$E$14,AH2324,"Cubic","Extrapolate=Linear","MultiX=Average","Skip=True","Sort=True")</f>
        <v>#N/A Invalid Parameter: Interpolation value</v>
      </c>
      <c r="AJ2324" s="43" t="str">
        <f ca="1"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 ca="1">_xll.BInterpol('Base IPCA'!$C$3:$C$14,'Base IPCA'!$E$3:$E$14,AH2325,"Cubic","Extrapolate=Linear","MultiX=Average","Skip=True","Sort=True")</f>
        <v>#N/A Invalid Parameter: Interpolation value</v>
      </c>
      <c r="AJ2325" s="43" t="str">
        <f ca="1"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 ca="1">_xll.BInterpol('Base IPCA'!$C$3:$C$14,'Base IPCA'!$E$3:$E$14,AH2326,"Cubic","Extrapolate=Linear","MultiX=Average","Skip=True","Sort=True")</f>
        <v>#N/A Invalid Parameter: Interpolation value</v>
      </c>
      <c r="AJ2326" s="43" t="str">
        <f ca="1"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 ca="1">_xll.BInterpol('Base IPCA'!$C$3:$C$14,'Base IPCA'!$E$3:$E$14,AH2327,"Cubic","Extrapolate=Linear","MultiX=Average","Skip=True","Sort=True")</f>
        <v>#N/A Invalid Parameter: Interpolation value</v>
      </c>
      <c r="AJ2327" s="43" t="str">
        <f ca="1"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 ca="1">_xll.BInterpol('Base IPCA'!$C$3:$C$14,'Base IPCA'!$E$3:$E$14,AH2328,"Cubic","Extrapolate=Linear","MultiX=Average","Skip=True","Sort=True")</f>
        <v>#N/A Invalid Parameter: Interpolation value</v>
      </c>
      <c r="AJ2328" s="43" t="str">
        <f ca="1"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 ca="1">_xll.BInterpol('Base IPCA'!$C$3:$C$14,'Base IPCA'!$E$3:$E$14,AH2329,"Cubic","Extrapolate=Linear","MultiX=Average","Skip=True","Sort=True")</f>
        <v>#N/A Invalid Parameter: Interpolation value</v>
      </c>
      <c r="AJ2329" s="43" t="str">
        <f ca="1"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 ca="1">_xll.BInterpol('Base IPCA'!$C$3:$C$14,'Base IPCA'!$E$3:$E$14,AH2330,"Cubic","Extrapolate=Linear","MultiX=Average","Skip=True","Sort=True")</f>
        <v>#N/A Invalid Parameter: Interpolation value</v>
      </c>
      <c r="AJ2330" s="43" t="str">
        <f ca="1"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 ca="1">_xll.BInterpol('Base IPCA'!$C$3:$C$14,'Base IPCA'!$E$3:$E$14,AH2331,"Cubic","Extrapolate=Linear","MultiX=Average","Skip=True","Sort=True")</f>
        <v>#N/A Invalid Parameter: Interpolation value</v>
      </c>
      <c r="AJ2331" s="43" t="str">
        <f ca="1"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 ca="1">_xll.BInterpol('Base IPCA'!$C$3:$C$14,'Base IPCA'!$E$3:$E$14,AH2332,"Cubic","Extrapolate=Linear","MultiX=Average","Skip=True","Sort=True")</f>
        <v>#N/A Invalid Parameter: Interpolation value</v>
      </c>
      <c r="AJ2332" s="43" t="str">
        <f ca="1"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 ca="1">_xll.BInterpol('Base IPCA'!$C$3:$C$14,'Base IPCA'!$E$3:$E$14,AH2333,"Cubic","Extrapolate=Linear","MultiX=Average","Skip=True","Sort=True")</f>
        <v>#N/A Invalid Parameter: Interpolation value</v>
      </c>
      <c r="AJ2333" s="43" t="str">
        <f ca="1"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 ca="1">_xll.BInterpol('Base IPCA'!$C$3:$C$14,'Base IPCA'!$E$3:$E$14,AH2334,"Cubic","Extrapolate=Linear","MultiX=Average","Skip=True","Sort=True")</f>
        <v>#N/A Invalid Parameter: Interpolation value</v>
      </c>
      <c r="AJ2334" s="43" t="str">
        <f ca="1"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 ca="1">_xll.BInterpol('Base IPCA'!$C$3:$C$14,'Base IPCA'!$E$3:$E$14,AH2335,"Cubic","Extrapolate=Linear","MultiX=Average","Skip=True","Sort=True")</f>
        <v>#N/A Invalid Parameter: Interpolation value</v>
      </c>
      <c r="AJ2335" s="43" t="str">
        <f ca="1"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 ca="1">_xll.BInterpol('Base IPCA'!$C$3:$C$14,'Base IPCA'!$E$3:$E$14,AH2336,"Cubic","Extrapolate=Linear","MultiX=Average","Skip=True","Sort=True")</f>
        <v>#N/A Invalid Parameter: Interpolation value</v>
      </c>
      <c r="AJ2336" s="43" t="str">
        <f ca="1"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 ca="1">_xll.BInterpol('Base IPCA'!$C$3:$C$14,'Base IPCA'!$E$3:$E$14,AH2337,"Cubic","Extrapolate=Linear","MultiX=Average","Skip=True","Sort=True")</f>
        <v>#N/A Invalid Parameter: Interpolation value</v>
      </c>
      <c r="AJ2337" s="43" t="str">
        <f ca="1"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 ca="1">_xll.BInterpol('Base IPCA'!$C$3:$C$14,'Base IPCA'!$E$3:$E$14,AH2338,"Cubic","Extrapolate=Linear","MultiX=Average","Skip=True","Sort=True")</f>
        <v>#N/A Invalid Parameter: Interpolation value</v>
      </c>
      <c r="AJ2338" s="43" t="str">
        <f ca="1"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 ca="1">_xll.BInterpol('Base IPCA'!$C$3:$C$14,'Base IPCA'!$E$3:$E$14,AH2339,"Cubic","Extrapolate=Linear","MultiX=Average","Skip=True","Sort=True")</f>
        <v>#N/A Invalid Parameter: Interpolation value</v>
      </c>
      <c r="AJ2339" s="43" t="str">
        <f ca="1"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 ca="1">_xll.BInterpol('Base IPCA'!$C$3:$C$14,'Base IPCA'!$E$3:$E$14,AH2340,"Cubic","Extrapolate=Linear","MultiX=Average","Skip=True","Sort=True")</f>
        <v>#N/A Invalid Parameter: Interpolation value</v>
      </c>
      <c r="AJ2340" s="43" t="str">
        <f ca="1"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 ca="1">_xll.BInterpol('Base IPCA'!$C$3:$C$14,'Base IPCA'!$E$3:$E$14,AH2341,"Cubic","Extrapolate=Linear","MultiX=Average","Skip=True","Sort=True")</f>
        <v>#N/A Invalid Parameter: Interpolation value</v>
      </c>
      <c r="AJ2341" s="43" t="str">
        <f ca="1"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 ca="1">_xll.BInterpol('Base IPCA'!$C$3:$C$14,'Base IPCA'!$E$3:$E$14,AH2342,"Cubic","Extrapolate=Linear","MultiX=Average","Skip=True","Sort=True")</f>
        <v>#N/A Invalid Parameter: Interpolation value</v>
      </c>
      <c r="AJ2342" s="43" t="str">
        <f ca="1"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 ca="1">_xll.BInterpol('Base IPCA'!$C$3:$C$14,'Base IPCA'!$E$3:$E$14,AH2343,"Cubic","Extrapolate=Linear","MultiX=Average","Skip=True","Sort=True")</f>
        <v>#N/A Invalid Parameter: Interpolation value</v>
      </c>
      <c r="AJ2343" s="43" t="str">
        <f ca="1"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 ca="1">_xll.BInterpol('Base IPCA'!$C$3:$C$14,'Base IPCA'!$E$3:$E$14,AH2344,"Cubic","Extrapolate=Linear","MultiX=Average","Skip=True","Sort=True")</f>
        <v>#N/A Invalid Parameter: Interpolation value</v>
      </c>
      <c r="AJ2344" s="43" t="str">
        <f ca="1"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 ca="1">_xll.BInterpol('Base IPCA'!$C$3:$C$14,'Base IPCA'!$E$3:$E$14,AH2345,"Cubic","Extrapolate=Linear","MultiX=Average","Skip=True","Sort=True")</f>
        <v>#N/A Invalid Parameter: Interpolation value</v>
      </c>
      <c r="AJ2345" s="43" t="str">
        <f ca="1"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 ca="1">_xll.BInterpol('Base IPCA'!$C$3:$C$14,'Base IPCA'!$E$3:$E$14,AH2346,"Cubic","Extrapolate=Linear","MultiX=Average","Skip=True","Sort=True")</f>
        <v>#N/A Invalid Parameter: Interpolation value</v>
      </c>
      <c r="AJ2346" s="43" t="str">
        <f ca="1"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 ca="1">_xll.BInterpol('Base IPCA'!$C$3:$C$14,'Base IPCA'!$E$3:$E$14,AH2347,"Cubic","Extrapolate=Linear","MultiX=Average","Skip=True","Sort=True")</f>
        <v>#N/A Invalid Parameter: Interpolation value</v>
      </c>
      <c r="AJ2347" s="43" t="str">
        <f ca="1"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 ca="1">_xll.BInterpol('Base IPCA'!$C$3:$C$14,'Base IPCA'!$E$3:$E$14,AH2348,"Cubic","Extrapolate=Linear","MultiX=Average","Skip=True","Sort=True")</f>
        <v>#N/A Invalid Parameter: Interpolation value</v>
      </c>
      <c r="AJ2348" s="43" t="str">
        <f ca="1"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 ca="1">_xll.BInterpol('Base IPCA'!$C$3:$C$14,'Base IPCA'!$E$3:$E$14,AH2349,"Cubic","Extrapolate=Linear","MultiX=Average","Skip=True","Sort=True")</f>
        <v>#N/A Invalid Parameter: Interpolation value</v>
      </c>
      <c r="AJ2349" s="43" t="str">
        <f ca="1"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 ca="1">_xll.BInterpol('Base IPCA'!$C$3:$C$14,'Base IPCA'!$E$3:$E$14,AH2350,"Cubic","Extrapolate=Linear","MultiX=Average","Skip=True","Sort=True")</f>
        <v>#N/A Invalid Parameter: Interpolation value</v>
      </c>
      <c r="AJ2350" s="43" t="str">
        <f ca="1"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 ca="1">_xll.BInterpol('Base IPCA'!$C$3:$C$14,'Base IPCA'!$E$3:$E$14,AH2351,"Cubic","Extrapolate=Linear","MultiX=Average","Skip=True","Sort=True")</f>
        <v>#N/A Invalid Parameter: Interpolation value</v>
      </c>
      <c r="AJ2351" s="43" t="str">
        <f ca="1"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 ca="1">_xll.BInterpol('Base IPCA'!$C$3:$C$14,'Base IPCA'!$E$3:$E$14,AH2352,"Cubic","Extrapolate=Linear","MultiX=Average","Skip=True","Sort=True")</f>
        <v>#N/A Invalid Parameter: Interpolation value</v>
      </c>
      <c r="AJ2352" s="43" t="str">
        <f ca="1"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 ca="1">_xll.BInterpol('Base IPCA'!$C$3:$C$14,'Base IPCA'!$E$3:$E$14,AH2353,"Cubic","Extrapolate=Linear","MultiX=Average","Skip=True","Sort=True")</f>
        <v>#N/A Invalid Parameter: Interpolation value</v>
      </c>
      <c r="AJ2353" s="43" t="str">
        <f ca="1"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 ca="1">_xll.BInterpol('Base IPCA'!$C$3:$C$14,'Base IPCA'!$E$3:$E$14,AH2354,"Cubic","Extrapolate=Linear","MultiX=Average","Skip=True","Sort=True")</f>
        <v>#N/A Invalid Parameter: Interpolation value</v>
      </c>
      <c r="AJ2354" s="43" t="str">
        <f ca="1"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 ca="1">_xll.BInterpol('Base IPCA'!$C$3:$C$14,'Base IPCA'!$E$3:$E$14,AH2355,"Cubic","Extrapolate=Linear","MultiX=Average","Skip=True","Sort=True")</f>
        <v>#N/A Invalid Parameter: Interpolation value</v>
      </c>
      <c r="AJ2355" s="43" t="str">
        <f ca="1"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 ca="1">_xll.BInterpol('Base IPCA'!$C$3:$C$14,'Base IPCA'!$E$3:$E$14,AH2356,"Cubic","Extrapolate=Linear","MultiX=Average","Skip=True","Sort=True")</f>
        <v>#N/A Invalid Parameter: Interpolation value</v>
      </c>
      <c r="AJ2356" s="43" t="str">
        <f ca="1"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 ca="1">_xll.BInterpol('Base IPCA'!$C$3:$C$14,'Base IPCA'!$E$3:$E$14,AH2357,"Cubic","Extrapolate=Linear","MultiX=Average","Skip=True","Sort=True")</f>
        <v>#N/A Invalid Parameter: Interpolation value</v>
      </c>
      <c r="AJ2357" s="43" t="str">
        <f ca="1"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 ca="1">_xll.BInterpol('Base IPCA'!$C$3:$C$14,'Base IPCA'!$E$3:$E$14,AH2358,"Cubic","Extrapolate=Linear","MultiX=Average","Skip=True","Sort=True")</f>
        <v>#N/A Invalid Parameter: Interpolation value</v>
      </c>
      <c r="AJ2358" s="43" t="str">
        <f ca="1"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 ca="1">_xll.BInterpol('Base IPCA'!$C$3:$C$14,'Base IPCA'!$E$3:$E$14,AH2359,"Cubic","Extrapolate=Linear","MultiX=Average","Skip=True","Sort=True")</f>
        <v>#N/A Invalid Parameter: Interpolation value</v>
      </c>
      <c r="AJ2359" s="43" t="str">
        <f ca="1"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 ca="1">_xll.BInterpol('Base IPCA'!$C$3:$C$14,'Base IPCA'!$E$3:$E$14,AH2360,"Cubic","Extrapolate=Linear","MultiX=Average","Skip=True","Sort=True")</f>
        <v>#N/A Invalid Parameter: Interpolation value</v>
      </c>
      <c r="AJ2360" s="43" t="str">
        <f ca="1"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 ca="1">_xll.BInterpol('Base IPCA'!$C$3:$C$14,'Base IPCA'!$E$3:$E$14,AH2361,"Cubic","Extrapolate=Linear","MultiX=Average","Skip=True","Sort=True")</f>
        <v>#N/A Invalid Parameter: Interpolation value</v>
      </c>
      <c r="AJ2361" s="43" t="str">
        <f ca="1"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 ca="1">_xll.BInterpol('Base IPCA'!$C$3:$C$14,'Base IPCA'!$E$3:$E$14,AH2362,"Cubic","Extrapolate=Linear","MultiX=Average","Skip=True","Sort=True")</f>
        <v>#N/A Invalid Parameter: Interpolation value</v>
      </c>
      <c r="AJ2362" s="43" t="str">
        <f ca="1"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 ca="1">_xll.BInterpol('Base IPCA'!$C$3:$C$14,'Base IPCA'!$E$3:$E$14,AH2363,"Cubic","Extrapolate=Linear","MultiX=Average","Skip=True","Sort=True")</f>
        <v>#N/A Invalid Parameter: Interpolation value</v>
      </c>
      <c r="AJ2363" s="43" t="str">
        <f ca="1"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 ca="1">_xll.BInterpol('Base IPCA'!$C$3:$C$14,'Base IPCA'!$E$3:$E$14,AH2364,"Cubic","Extrapolate=Linear","MultiX=Average","Skip=True","Sort=True")</f>
        <v>#N/A Invalid Parameter: Interpolation value</v>
      </c>
      <c r="AJ2364" s="43" t="str">
        <f ca="1"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 ca="1">_xll.BInterpol('Base IPCA'!$C$3:$C$14,'Base IPCA'!$E$3:$E$14,AH2365,"Cubic","Extrapolate=Linear","MultiX=Average","Skip=True","Sort=True")</f>
        <v>#N/A Invalid Parameter: Interpolation value</v>
      </c>
      <c r="AJ2365" s="43" t="str">
        <f ca="1"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 ca="1">_xll.BInterpol('Base IPCA'!$C$3:$C$14,'Base IPCA'!$E$3:$E$14,AH2366,"Cubic","Extrapolate=Linear","MultiX=Average","Skip=True","Sort=True")</f>
        <v>#N/A Invalid Parameter: Interpolation value</v>
      </c>
      <c r="AJ2366" s="43" t="str">
        <f ca="1"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 ca="1">_xll.BInterpol('Base IPCA'!$C$3:$C$14,'Base IPCA'!$E$3:$E$14,AH2367,"Cubic","Extrapolate=Linear","MultiX=Average","Skip=True","Sort=True")</f>
        <v>#N/A Invalid Parameter: Interpolation value</v>
      </c>
      <c r="AJ2367" s="43" t="str">
        <f ca="1"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 ca="1">_xll.BInterpol('Base IPCA'!$C$3:$C$14,'Base IPCA'!$E$3:$E$14,AH2368,"Cubic","Extrapolate=Linear","MultiX=Average","Skip=True","Sort=True")</f>
        <v>#N/A Invalid Parameter: Interpolation value</v>
      </c>
      <c r="AJ2368" s="43" t="str">
        <f ca="1"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 ca="1">_xll.BInterpol('Base IPCA'!$C$3:$C$14,'Base IPCA'!$E$3:$E$14,AH2369,"Cubic","Extrapolate=Linear","MultiX=Average","Skip=True","Sort=True")</f>
        <v>#N/A Invalid Parameter: Interpolation value</v>
      </c>
      <c r="AJ2369" s="43" t="str">
        <f ca="1"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 ca="1">_xll.BInterpol('Base IPCA'!$C$3:$C$14,'Base IPCA'!$E$3:$E$14,AH2370,"Cubic","Extrapolate=Linear","MultiX=Average","Skip=True","Sort=True")</f>
        <v>#N/A Invalid Parameter: Interpolation value</v>
      </c>
      <c r="AJ2370" s="43" t="str">
        <f ca="1"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 ca="1">_xll.BInterpol('Base IPCA'!$C$3:$C$14,'Base IPCA'!$E$3:$E$14,AH2371,"Cubic","Extrapolate=Linear","MultiX=Average","Skip=True","Sort=True")</f>
        <v>#N/A Invalid Parameter: Interpolation value</v>
      </c>
      <c r="AJ2371" s="43" t="str">
        <f ca="1"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 ca="1">_xll.BInterpol('Base IPCA'!$C$3:$C$14,'Base IPCA'!$E$3:$E$14,AH2372,"Cubic","Extrapolate=Linear","MultiX=Average","Skip=True","Sort=True")</f>
        <v>#N/A Invalid Parameter: Interpolation value</v>
      </c>
      <c r="AJ2372" s="43" t="str">
        <f ca="1"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 ca="1">_xll.BInterpol('Base IPCA'!$C$3:$C$14,'Base IPCA'!$E$3:$E$14,AH2373,"Cubic","Extrapolate=Linear","MultiX=Average","Skip=True","Sort=True")</f>
        <v>#N/A Invalid Parameter: Interpolation value</v>
      </c>
      <c r="AJ2373" s="43" t="str">
        <f ca="1"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 ca="1">_xll.BInterpol('Base IPCA'!$C$3:$C$14,'Base IPCA'!$E$3:$E$14,AH2374,"Cubic","Extrapolate=Linear","MultiX=Average","Skip=True","Sort=True")</f>
        <v>#N/A Invalid Parameter: Interpolation value</v>
      </c>
      <c r="AJ2374" s="43" t="str">
        <f ca="1"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 ca="1">_xll.BInterpol('Base IPCA'!$C$3:$C$14,'Base IPCA'!$E$3:$E$14,AH2375,"Cubic","Extrapolate=Linear","MultiX=Average","Skip=True","Sort=True")</f>
        <v>#N/A Invalid Parameter: Interpolation value</v>
      </c>
      <c r="AJ2375" s="43" t="str">
        <f ca="1"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 ca="1">_xll.BInterpol('Base IPCA'!$C$3:$C$14,'Base IPCA'!$E$3:$E$14,AH2376,"Cubic","Extrapolate=Linear","MultiX=Average","Skip=True","Sort=True")</f>
        <v>#N/A Invalid Parameter: Interpolation value</v>
      </c>
      <c r="AJ2376" s="43" t="str">
        <f ca="1"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 ca="1">_xll.BInterpol('Base IPCA'!$C$3:$C$14,'Base IPCA'!$E$3:$E$14,AH2377,"Cubic","Extrapolate=Linear","MultiX=Average","Skip=True","Sort=True")</f>
        <v>#N/A Invalid Parameter: Interpolation value</v>
      </c>
      <c r="AJ2377" s="43" t="str">
        <f ca="1"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 ca="1">_xll.BInterpol('Base IPCA'!$C$3:$C$14,'Base IPCA'!$E$3:$E$14,AH2378,"Cubic","Extrapolate=Linear","MultiX=Average","Skip=True","Sort=True")</f>
        <v>#N/A Invalid Parameter: Interpolation value</v>
      </c>
      <c r="AJ2378" s="43" t="str">
        <f ca="1"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 ca="1">_xll.BInterpol('Base IPCA'!$C$3:$C$14,'Base IPCA'!$E$3:$E$14,AH2379,"Cubic","Extrapolate=Linear","MultiX=Average","Skip=True","Sort=True")</f>
        <v>#N/A Invalid Parameter: Interpolation value</v>
      </c>
      <c r="AJ2379" s="43" t="str">
        <f ca="1"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 ca="1">_xll.BInterpol('Base IPCA'!$C$3:$C$14,'Base IPCA'!$E$3:$E$14,AH2380,"Cubic","Extrapolate=Linear","MultiX=Average","Skip=True","Sort=True")</f>
        <v>#N/A Invalid Parameter: Interpolation value</v>
      </c>
      <c r="AJ2380" s="43" t="str">
        <f ca="1"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 ca="1">_xll.BInterpol('Base IPCA'!$C$3:$C$14,'Base IPCA'!$E$3:$E$14,AH2381,"Cubic","Extrapolate=Linear","MultiX=Average","Skip=True","Sort=True")</f>
        <v>#N/A Invalid Parameter: Interpolation value</v>
      </c>
      <c r="AJ2381" s="43" t="str">
        <f ca="1"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 ca="1">_xll.BInterpol('Base IPCA'!$C$3:$C$14,'Base IPCA'!$E$3:$E$14,AH2382,"Cubic","Extrapolate=Linear","MultiX=Average","Skip=True","Sort=True")</f>
        <v>#N/A Invalid Parameter: Interpolation value</v>
      </c>
      <c r="AJ2382" s="43" t="str">
        <f ca="1"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 ca="1">_xll.BInterpol('Base IPCA'!$C$3:$C$14,'Base IPCA'!$E$3:$E$14,AH2383,"Cubic","Extrapolate=Linear","MultiX=Average","Skip=True","Sort=True")</f>
        <v>#N/A Invalid Parameter: Interpolation value</v>
      </c>
      <c r="AJ2383" s="43" t="str">
        <f ca="1"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 ca="1">_xll.BInterpol('Base IPCA'!$C$3:$C$14,'Base IPCA'!$E$3:$E$14,AH2384,"Cubic","Extrapolate=Linear","MultiX=Average","Skip=True","Sort=True")</f>
        <v>#N/A Invalid Parameter: Interpolation value</v>
      </c>
      <c r="AJ2384" s="43" t="str">
        <f ca="1"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 ca="1">_xll.BInterpol('Base IPCA'!$C$3:$C$14,'Base IPCA'!$E$3:$E$14,AH2385,"Cubic","Extrapolate=Linear","MultiX=Average","Skip=True","Sort=True")</f>
        <v>#N/A Invalid Parameter: Interpolation value</v>
      </c>
      <c r="AJ2385" s="43" t="str">
        <f ca="1"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 ca="1">_xll.BInterpol('Base IPCA'!$C$3:$C$14,'Base IPCA'!$E$3:$E$14,AH2386,"Cubic","Extrapolate=Linear","MultiX=Average","Skip=True","Sort=True")</f>
        <v>#N/A Invalid Parameter: Interpolation value</v>
      </c>
      <c r="AJ2386" s="43" t="str">
        <f ca="1"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 ca="1">_xll.BInterpol('Base IPCA'!$C$3:$C$14,'Base IPCA'!$E$3:$E$14,AH2387,"Cubic","Extrapolate=Linear","MultiX=Average","Skip=True","Sort=True")</f>
        <v>#N/A Invalid Parameter: Interpolation value</v>
      </c>
      <c r="AJ2387" s="43" t="str">
        <f ca="1"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 ca="1">_xll.BInterpol('Base IPCA'!$C$3:$C$14,'Base IPCA'!$E$3:$E$14,AH2388,"Cubic","Extrapolate=Linear","MultiX=Average","Skip=True","Sort=True")</f>
        <v>#N/A Invalid Parameter: Interpolation value</v>
      </c>
      <c r="AJ2388" s="43" t="str">
        <f ca="1"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 ca="1">_xll.BInterpol('Base IPCA'!$C$3:$C$14,'Base IPCA'!$E$3:$E$14,AH2389,"Cubic","Extrapolate=Linear","MultiX=Average","Skip=True","Sort=True")</f>
        <v>#N/A Invalid Parameter: Interpolation value</v>
      </c>
      <c r="AJ2389" s="43" t="str">
        <f ca="1"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 ca="1">_xll.BInterpol('Base IPCA'!$C$3:$C$14,'Base IPCA'!$E$3:$E$14,AH2390,"Cubic","Extrapolate=Linear","MultiX=Average","Skip=True","Sort=True")</f>
        <v>#N/A Invalid Parameter: Interpolation value</v>
      </c>
      <c r="AJ2390" s="43" t="str">
        <f ca="1"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 ca="1">_xll.BInterpol('Base IPCA'!$C$3:$C$14,'Base IPCA'!$E$3:$E$14,AH2391,"Cubic","Extrapolate=Linear","MultiX=Average","Skip=True","Sort=True")</f>
        <v>#N/A Invalid Parameter: Interpolation value</v>
      </c>
      <c r="AJ2391" s="43" t="str">
        <f ca="1"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 ca="1">_xll.BInterpol('Base IPCA'!$C$3:$C$14,'Base IPCA'!$E$3:$E$14,AH2392,"Cubic","Extrapolate=Linear","MultiX=Average","Skip=True","Sort=True")</f>
        <v>#N/A Invalid Parameter: Interpolation value</v>
      </c>
      <c r="AJ2392" s="43" t="str">
        <f ca="1"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 ca="1">_xll.BInterpol('Base IPCA'!$C$3:$C$14,'Base IPCA'!$E$3:$E$14,AH2393,"Cubic","Extrapolate=Linear","MultiX=Average","Skip=True","Sort=True")</f>
        <v>#N/A Invalid Parameter: Interpolation value</v>
      </c>
      <c r="AJ2393" s="43" t="str">
        <f ca="1"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 ca="1">_xll.BInterpol('Base IPCA'!$C$3:$C$14,'Base IPCA'!$E$3:$E$14,AH2394,"Cubic","Extrapolate=Linear","MultiX=Average","Skip=True","Sort=True")</f>
        <v>#N/A Invalid Parameter: Interpolation value</v>
      </c>
      <c r="AJ2394" s="43" t="str">
        <f ca="1"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 ca="1">_xll.BInterpol('Base IPCA'!$C$3:$C$14,'Base IPCA'!$E$3:$E$14,AH2395,"Cubic","Extrapolate=Linear","MultiX=Average","Skip=True","Sort=True")</f>
        <v>#N/A Invalid Parameter: Interpolation value</v>
      </c>
      <c r="AJ2395" s="43" t="str">
        <f ca="1"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 ca="1">_xll.BInterpol('Base IPCA'!$C$3:$C$14,'Base IPCA'!$E$3:$E$14,AH2396,"Cubic","Extrapolate=Linear","MultiX=Average","Skip=True","Sort=True")</f>
        <v>#N/A Invalid Parameter: Interpolation value</v>
      </c>
      <c r="AJ2396" s="43" t="str">
        <f ca="1"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 ca="1">_xll.BInterpol('Base IPCA'!$C$3:$C$14,'Base IPCA'!$E$3:$E$14,AH2397,"Cubic","Extrapolate=Linear","MultiX=Average","Skip=True","Sort=True")</f>
        <v>#N/A Invalid Parameter: Interpolation value</v>
      </c>
      <c r="AJ2397" s="43" t="str">
        <f ca="1"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 ca="1">_xll.BInterpol('Base IPCA'!$C$3:$C$14,'Base IPCA'!$E$3:$E$14,AH2398,"Cubic","Extrapolate=Linear","MultiX=Average","Skip=True","Sort=True")</f>
        <v>#N/A Invalid Parameter: Interpolation value</v>
      </c>
      <c r="AJ2398" s="43" t="str">
        <f ca="1"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 ca="1">_xll.BInterpol('Base IPCA'!$C$3:$C$14,'Base IPCA'!$E$3:$E$14,AH2399,"Cubic","Extrapolate=Linear","MultiX=Average","Skip=True","Sort=True")</f>
        <v>#N/A Invalid Parameter: Interpolation value</v>
      </c>
      <c r="AJ2399" s="43" t="str">
        <f ca="1"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 ca="1">_xll.BInterpol('Base IPCA'!$C$3:$C$14,'Base IPCA'!$E$3:$E$14,AH2400,"Cubic","Extrapolate=Linear","MultiX=Average","Skip=True","Sort=True")</f>
        <v>#N/A Invalid Parameter: Interpolation value</v>
      </c>
      <c r="AJ2400" s="43" t="str">
        <f ca="1"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 ca="1">_xll.BInterpol('Base IPCA'!$C$3:$C$14,'Base IPCA'!$E$3:$E$14,AH2401,"Cubic","Extrapolate=Linear","MultiX=Average","Skip=True","Sort=True")</f>
        <v>#N/A Invalid Parameter: Interpolation value</v>
      </c>
      <c r="AJ2401" s="43" t="str">
        <f ca="1"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 ca="1">_xll.BInterpol('Base IPCA'!$C$3:$C$14,'Base IPCA'!$E$3:$E$14,AH2402,"Cubic","Extrapolate=Linear","MultiX=Average","Skip=True","Sort=True")</f>
        <v>#N/A Invalid Parameter: Interpolation value</v>
      </c>
      <c r="AJ2402" s="43" t="str">
        <f ca="1"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 ca="1">_xll.BInterpol('Base IPCA'!$C$3:$C$14,'Base IPCA'!$E$3:$E$14,AH2403,"Cubic","Extrapolate=Linear","MultiX=Average","Skip=True","Sort=True")</f>
        <v>#N/A Invalid Parameter: Interpolation value</v>
      </c>
      <c r="AJ2403" s="43" t="str">
        <f ca="1"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 ca="1">_xll.BInterpol('Base IPCA'!$C$3:$C$14,'Base IPCA'!$E$3:$E$14,AH2404,"Cubic","Extrapolate=Linear","MultiX=Average","Skip=True","Sort=True")</f>
        <v>#N/A Invalid Parameter: Interpolation value</v>
      </c>
      <c r="AJ2404" s="43" t="str">
        <f ca="1"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 ca="1">_xll.BInterpol('Base IPCA'!$C$3:$C$14,'Base IPCA'!$E$3:$E$14,AH2405,"Cubic","Extrapolate=Linear","MultiX=Average","Skip=True","Sort=True")</f>
        <v>#N/A Invalid Parameter: Interpolation value</v>
      </c>
      <c r="AJ2405" s="43" t="str">
        <f ca="1"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 ca="1">_xll.BInterpol('Base IPCA'!$C$3:$C$14,'Base IPCA'!$E$3:$E$14,AH2406,"Cubic","Extrapolate=Linear","MultiX=Average","Skip=True","Sort=True")</f>
        <v>#N/A Invalid Parameter: Interpolation value</v>
      </c>
      <c r="AJ2406" s="43" t="str">
        <f ca="1"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 ca="1">_xll.BInterpol('Base IPCA'!$C$3:$C$14,'Base IPCA'!$E$3:$E$14,AH2407,"Cubic","Extrapolate=Linear","MultiX=Average","Skip=True","Sort=True")</f>
        <v>#N/A Invalid Parameter: Interpolation value</v>
      </c>
      <c r="AJ2407" s="43" t="str">
        <f ca="1"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 ca="1">_xll.BInterpol('Base IPCA'!$C$3:$C$14,'Base IPCA'!$E$3:$E$14,AH2408,"Cubic","Extrapolate=Linear","MultiX=Average","Skip=True","Sort=True")</f>
        <v>#N/A Invalid Parameter: Interpolation value</v>
      </c>
      <c r="AJ2408" s="43" t="str">
        <f ca="1"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 ca="1">_xll.BInterpol('Base IPCA'!$C$3:$C$14,'Base IPCA'!$E$3:$E$14,AH2409,"Cubic","Extrapolate=Linear","MultiX=Average","Skip=True","Sort=True")</f>
        <v>#N/A Invalid Parameter: Interpolation value</v>
      </c>
      <c r="AJ2409" s="43" t="str">
        <f ca="1"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 ca="1">_xll.BInterpol('Base IPCA'!$C$3:$C$14,'Base IPCA'!$E$3:$E$14,AH2410,"Cubic","Extrapolate=Linear","MultiX=Average","Skip=True","Sort=True")</f>
        <v>#N/A Invalid Parameter: Interpolation value</v>
      </c>
      <c r="AJ2410" s="43" t="str">
        <f ca="1"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 ca="1">_xll.BInterpol('Base IPCA'!$C$3:$C$14,'Base IPCA'!$E$3:$E$14,AH2411,"Cubic","Extrapolate=Linear","MultiX=Average","Skip=True","Sort=True")</f>
        <v>#N/A Invalid Parameter: Interpolation value</v>
      </c>
      <c r="AJ2411" s="43" t="str">
        <f ca="1"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 ca="1">_xll.BInterpol('Base IPCA'!$C$3:$C$14,'Base IPCA'!$E$3:$E$14,AH2412,"Cubic","Extrapolate=Linear","MultiX=Average","Skip=True","Sort=True")</f>
        <v>#N/A Invalid Parameter: Interpolation value</v>
      </c>
      <c r="AJ2412" s="43" t="str">
        <f ca="1"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 ca="1">_xll.BInterpol('Base IPCA'!$C$3:$C$14,'Base IPCA'!$E$3:$E$14,AH2413,"Cubic","Extrapolate=Linear","MultiX=Average","Skip=True","Sort=True")</f>
        <v>#N/A Invalid Parameter: Interpolation value</v>
      </c>
      <c r="AJ2413" s="43" t="str">
        <f ca="1"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 ca="1">_xll.BInterpol('Base IPCA'!$C$3:$C$14,'Base IPCA'!$E$3:$E$14,AH2414,"Cubic","Extrapolate=Linear","MultiX=Average","Skip=True","Sort=True")</f>
        <v>#N/A Invalid Parameter: Interpolation value</v>
      </c>
      <c r="AJ2414" s="43" t="str">
        <f ca="1"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 ca="1">_xll.BInterpol('Base IPCA'!$C$3:$C$14,'Base IPCA'!$E$3:$E$14,AH2415,"Cubic","Extrapolate=Linear","MultiX=Average","Skip=True","Sort=True")</f>
        <v>#N/A Invalid Parameter: Interpolation value</v>
      </c>
      <c r="AJ2415" s="43" t="str">
        <f ca="1"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 ca="1">_xll.BInterpol('Base IPCA'!$C$3:$C$14,'Base IPCA'!$E$3:$E$14,AH2416,"Cubic","Extrapolate=Linear","MultiX=Average","Skip=True","Sort=True")</f>
        <v>#N/A Invalid Parameter: Interpolation value</v>
      </c>
      <c r="AJ2416" s="43" t="str">
        <f ca="1"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 ca="1">_xll.BInterpol('Base IPCA'!$C$3:$C$14,'Base IPCA'!$E$3:$E$14,AH2417,"Cubic","Extrapolate=Linear","MultiX=Average","Skip=True","Sort=True")</f>
        <v>#N/A Invalid Parameter: Interpolation value</v>
      </c>
      <c r="AJ2417" s="43" t="str">
        <f ca="1"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 ca="1">_xll.BInterpol('Base IPCA'!$C$3:$C$14,'Base IPCA'!$E$3:$E$14,AH2418,"Cubic","Extrapolate=Linear","MultiX=Average","Skip=True","Sort=True")</f>
        <v>#N/A Invalid Parameter: Interpolation value</v>
      </c>
      <c r="AJ2418" s="43" t="str">
        <f ca="1"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 ca="1">_xll.BInterpol('Base IPCA'!$C$3:$C$14,'Base IPCA'!$E$3:$E$14,AH2419,"Cubic","Extrapolate=Linear","MultiX=Average","Skip=True","Sort=True")</f>
        <v>#N/A Invalid Parameter: Interpolation value</v>
      </c>
      <c r="AJ2419" s="43" t="str">
        <f ca="1"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 ca="1">_xll.BInterpol('Base IPCA'!$C$3:$C$14,'Base IPCA'!$E$3:$E$14,AH2420,"Cubic","Extrapolate=Linear","MultiX=Average","Skip=True","Sort=True")</f>
        <v>#N/A Invalid Parameter: Interpolation value</v>
      </c>
      <c r="AJ2420" s="43" t="str">
        <f ca="1"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 ca="1">_xll.BInterpol('Base IPCA'!$C$3:$C$14,'Base IPCA'!$E$3:$E$14,AH2421,"Cubic","Extrapolate=Linear","MultiX=Average","Skip=True","Sort=True")</f>
        <v>#N/A Invalid Parameter: Interpolation value</v>
      </c>
      <c r="AJ2421" s="43" t="str">
        <f ca="1"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 ca="1">_xll.BInterpol('Base IPCA'!$C$3:$C$14,'Base IPCA'!$E$3:$E$14,AH2422,"Cubic","Extrapolate=Linear","MultiX=Average","Skip=True","Sort=True")</f>
        <v>#N/A Invalid Parameter: Interpolation value</v>
      </c>
      <c r="AJ2422" s="43" t="str">
        <f ca="1"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 ca="1">_xll.BInterpol('Base IPCA'!$C$3:$C$14,'Base IPCA'!$E$3:$E$14,AH2423,"Cubic","Extrapolate=Linear","MultiX=Average","Skip=True","Sort=True")</f>
        <v>#N/A Invalid Parameter: Interpolation value</v>
      </c>
      <c r="AJ2423" s="43" t="str">
        <f ca="1"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 ca="1">_xll.BInterpol('Base IPCA'!$C$3:$C$14,'Base IPCA'!$E$3:$E$14,AH2424,"Cubic","Extrapolate=Linear","MultiX=Average","Skip=True","Sort=True")</f>
        <v>#N/A Invalid Parameter: Interpolation value</v>
      </c>
      <c r="AJ2424" s="43" t="str">
        <f ca="1"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 ca="1">_xll.BInterpol('Base IPCA'!$C$3:$C$14,'Base IPCA'!$E$3:$E$14,AH2425,"Cubic","Extrapolate=Linear","MultiX=Average","Skip=True","Sort=True")</f>
        <v>#N/A Invalid Parameter: Interpolation value</v>
      </c>
      <c r="AJ2425" s="43" t="str">
        <f ca="1"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 ca="1">_xll.BInterpol('Base IPCA'!$C$3:$C$14,'Base IPCA'!$E$3:$E$14,AH2426,"Cubic","Extrapolate=Linear","MultiX=Average","Skip=True","Sort=True")</f>
        <v>#N/A Invalid Parameter: Interpolation value</v>
      </c>
      <c r="AJ2426" s="43" t="str">
        <f ca="1"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 ca="1">_xll.BInterpol('Base IPCA'!$C$3:$C$14,'Base IPCA'!$E$3:$E$14,AH2427,"Cubic","Extrapolate=Linear","MultiX=Average","Skip=True","Sort=True")</f>
        <v>#N/A Invalid Parameter: Interpolation value</v>
      </c>
      <c r="AJ2427" s="43" t="str">
        <f ca="1"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 ca="1">_xll.BInterpol('Base IPCA'!$C$3:$C$14,'Base IPCA'!$E$3:$E$14,AH2428,"Cubic","Extrapolate=Linear","MultiX=Average","Skip=True","Sort=True")</f>
        <v>#N/A Invalid Parameter: Interpolation value</v>
      </c>
      <c r="AJ2428" s="43" t="str">
        <f ca="1"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 ca="1">_xll.BInterpol('Base IPCA'!$C$3:$C$14,'Base IPCA'!$E$3:$E$14,AH2429,"Cubic","Extrapolate=Linear","MultiX=Average","Skip=True","Sort=True")</f>
        <v>#N/A Invalid Parameter: Interpolation value</v>
      </c>
      <c r="AJ2429" s="43" t="str">
        <f ca="1"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 ca="1">_xll.BInterpol('Base IPCA'!$C$3:$C$14,'Base IPCA'!$E$3:$E$14,AH2430,"Cubic","Extrapolate=Linear","MultiX=Average","Skip=True","Sort=True")</f>
        <v>#N/A Invalid Parameter: Interpolation value</v>
      </c>
      <c r="AJ2430" s="43" t="str">
        <f ca="1"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 ca="1">_xll.BInterpol('Base IPCA'!$C$3:$C$14,'Base IPCA'!$E$3:$E$14,AH2431,"Cubic","Extrapolate=Linear","MultiX=Average","Skip=True","Sort=True")</f>
        <v>#N/A Invalid Parameter: Interpolation value</v>
      </c>
      <c r="AJ2431" s="43" t="str">
        <f ca="1"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 ca="1">_xll.BInterpol('Base IPCA'!$C$3:$C$14,'Base IPCA'!$E$3:$E$14,AH2432,"Cubic","Extrapolate=Linear","MultiX=Average","Skip=True","Sort=True")</f>
        <v>#N/A Invalid Parameter: Interpolation value</v>
      </c>
      <c r="AJ2432" s="43" t="str">
        <f ca="1"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 ca="1">_xll.BInterpol('Base IPCA'!$C$3:$C$14,'Base IPCA'!$E$3:$E$14,AH2433,"Cubic","Extrapolate=Linear","MultiX=Average","Skip=True","Sort=True")</f>
        <v>#N/A Invalid Parameter: Interpolation value</v>
      </c>
      <c r="AJ2433" s="43" t="str">
        <f ca="1"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 ca="1">_xll.BInterpol('Base IPCA'!$C$3:$C$14,'Base IPCA'!$E$3:$E$14,AH2434,"Cubic","Extrapolate=Linear","MultiX=Average","Skip=True","Sort=True")</f>
        <v>#N/A Invalid Parameter: Interpolation value</v>
      </c>
      <c r="AJ2434" s="43" t="str">
        <f ca="1"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 ca="1">_xll.BInterpol('Base IPCA'!$C$3:$C$14,'Base IPCA'!$E$3:$E$14,AH2435,"Cubic","Extrapolate=Linear","MultiX=Average","Skip=True","Sort=True")</f>
        <v>#N/A Invalid Parameter: Interpolation value</v>
      </c>
      <c r="AJ2435" s="43" t="str">
        <f ca="1"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 ca="1">_xll.BInterpol('Base IPCA'!$C$3:$C$14,'Base IPCA'!$E$3:$E$14,AH2436,"Cubic","Extrapolate=Linear","MultiX=Average","Skip=True","Sort=True")</f>
        <v>#N/A Invalid Parameter: Interpolation value</v>
      </c>
      <c r="AJ2436" s="43" t="str">
        <f ca="1"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 ca="1">_xll.BInterpol('Base IPCA'!$C$3:$C$14,'Base IPCA'!$E$3:$E$14,AH2437,"Cubic","Extrapolate=Linear","MultiX=Average","Skip=True","Sort=True")</f>
        <v>#N/A Invalid Parameter: Interpolation value</v>
      </c>
      <c r="AJ2437" s="43" t="str">
        <f ca="1"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 ca="1">_xll.BInterpol('Base IPCA'!$C$3:$C$14,'Base IPCA'!$E$3:$E$14,AH2438,"Cubic","Extrapolate=Linear","MultiX=Average","Skip=True","Sort=True")</f>
        <v>#N/A Invalid Parameter: Interpolation value</v>
      </c>
      <c r="AJ2438" s="43" t="str">
        <f ca="1"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 ca="1">_xll.BInterpol('Base IPCA'!$C$3:$C$14,'Base IPCA'!$E$3:$E$14,AH2439,"Cubic","Extrapolate=Linear","MultiX=Average","Skip=True","Sort=True")</f>
        <v>#N/A Invalid Parameter: Interpolation value</v>
      </c>
      <c r="AJ2439" s="43" t="str">
        <f ca="1"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 ca="1">_xll.BInterpol('Base IPCA'!$C$3:$C$14,'Base IPCA'!$E$3:$E$14,AH2440,"Cubic","Extrapolate=Linear","MultiX=Average","Skip=True","Sort=True")</f>
        <v>#N/A Invalid Parameter: Interpolation value</v>
      </c>
      <c r="AJ2440" s="43" t="str">
        <f ca="1"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 ca="1">_xll.BInterpol('Base IPCA'!$C$3:$C$14,'Base IPCA'!$E$3:$E$14,AH2441,"Cubic","Extrapolate=Linear","MultiX=Average","Skip=True","Sort=True")</f>
        <v>#N/A Invalid Parameter: Interpolation value</v>
      </c>
      <c r="AJ2441" s="43" t="str">
        <f ca="1"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 ca="1">_xll.BInterpol('Base IPCA'!$C$3:$C$14,'Base IPCA'!$E$3:$E$14,AH2442,"Cubic","Extrapolate=Linear","MultiX=Average","Skip=True","Sort=True")</f>
        <v>#N/A Invalid Parameter: Interpolation value</v>
      </c>
      <c r="AJ2442" s="43" t="str">
        <f ca="1"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 ca="1">_xll.BInterpol('Base IPCA'!$C$3:$C$14,'Base IPCA'!$E$3:$E$14,AH2443,"Cubic","Extrapolate=Linear","MultiX=Average","Skip=True","Sort=True")</f>
        <v>#N/A Invalid Parameter: Interpolation value</v>
      </c>
      <c r="AJ2443" s="43" t="str">
        <f ca="1"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 ca="1">_xll.BInterpol('Base IPCA'!$C$3:$C$14,'Base IPCA'!$E$3:$E$14,AH2444,"Cubic","Extrapolate=Linear","MultiX=Average","Skip=True","Sort=True")</f>
        <v>#N/A Invalid Parameter: Interpolation value</v>
      </c>
      <c r="AJ2444" s="43" t="str">
        <f ca="1"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 ca="1">_xll.BInterpol('Base IPCA'!$C$3:$C$14,'Base IPCA'!$E$3:$E$14,AH2445,"Cubic","Extrapolate=Linear","MultiX=Average","Skip=True","Sort=True")</f>
        <v>#N/A Invalid Parameter: Interpolation value</v>
      </c>
      <c r="AJ2445" s="43" t="str">
        <f ca="1"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 ca="1">_xll.BInterpol('Base IPCA'!$C$3:$C$14,'Base IPCA'!$E$3:$E$14,AH2446,"Cubic","Extrapolate=Linear","MultiX=Average","Skip=True","Sort=True")</f>
        <v>#N/A Invalid Parameter: Interpolation value</v>
      </c>
      <c r="AJ2446" s="43" t="str">
        <f ca="1"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 ca="1">_xll.BInterpol('Base IPCA'!$C$3:$C$14,'Base IPCA'!$E$3:$E$14,AH2447,"Cubic","Extrapolate=Linear","MultiX=Average","Skip=True","Sort=True")</f>
        <v>#N/A Invalid Parameter: Interpolation value</v>
      </c>
      <c r="AJ2447" s="43" t="str">
        <f ca="1"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 ca="1">_xll.BInterpol('Base IPCA'!$C$3:$C$14,'Base IPCA'!$E$3:$E$14,AH2448,"Cubic","Extrapolate=Linear","MultiX=Average","Skip=True","Sort=True")</f>
        <v>#N/A Invalid Parameter: Interpolation value</v>
      </c>
      <c r="AJ2448" s="43" t="str">
        <f ca="1"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 ca="1">_xll.BInterpol('Base IPCA'!$C$3:$C$14,'Base IPCA'!$E$3:$E$14,AH2449,"Cubic","Extrapolate=Linear","MultiX=Average","Skip=True","Sort=True")</f>
        <v>#N/A Invalid Parameter: Interpolation value</v>
      </c>
      <c r="AJ2449" s="43" t="str">
        <f ca="1"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 ca="1">_xll.BInterpol('Base IPCA'!$C$3:$C$14,'Base IPCA'!$E$3:$E$14,AH2450,"Cubic","Extrapolate=Linear","MultiX=Average","Skip=True","Sort=True")</f>
        <v>#N/A Invalid Parameter: Interpolation value</v>
      </c>
      <c r="AJ2450" s="43" t="str">
        <f ca="1"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 ca="1">_xll.BInterpol('Base IPCA'!$C$3:$C$14,'Base IPCA'!$E$3:$E$14,AH2451,"Cubic","Extrapolate=Linear","MultiX=Average","Skip=True","Sort=True")</f>
        <v>#N/A Invalid Parameter: Interpolation value</v>
      </c>
      <c r="AJ2451" s="43" t="str">
        <f ca="1"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 ca="1">_xll.BInterpol('Base IPCA'!$C$3:$C$14,'Base IPCA'!$E$3:$E$14,AH2452,"Cubic","Extrapolate=Linear","MultiX=Average","Skip=True","Sort=True")</f>
        <v>#N/A Invalid Parameter: Interpolation value</v>
      </c>
      <c r="AJ2452" s="43" t="str">
        <f ca="1"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 ca="1">_xll.BInterpol('Base IPCA'!$C$3:$C$14,'Base IPCA'!$E$3:$E$14,AH2453,"Cubic","Extrapolate=Linear","MultiX=Average","Skip=True","Sort=True")</f>
        <v>#N/A Invalid Parameter: Interpolation value</v>
      </c>
      <c r="AJ2453" s="43" t="str">
        <f ca="1"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 ca="1">_xll.BInterpol('Base IPCA'!$C$3:$C$14,'Base IPCA'!$E$3:$E$14,AH2454,"Cubic","Extrapolate=Linear","MultiX=Average","Skip=True","Sort=True")</f>
        <v>#N/A Invalid Parameter: Interpolation value</v>
      </c>
      <c r="AJ2454" s="43" t="str">
        <f ca="1"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 ca="1">_xll.BInterpol('Base IPCA'!$C$3:$C$14,'Base IPCA'!$E$3:$E$14,AH2455,"Cubic","Extrapolate=Linear","MultiX=Average","Skip=True","Sort=True")</f>
        <v>#N/A Invalid Parameter: Interpolation value</v>
      </c>
      <c r="AJ2455" s="43" t="str">
        <f ca="1"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 ca="1">_xll.BInterpol('Base IPCA'!$C$3:$C$14,'Base IPCA'!$E$3:$E$14,AH2456,"Cubic","Extrapolate=Linear","MultiX=Average","Skip=True","Sort=True")</f>
        <v>#N/A Invalid Parameter: Interpolation value</v>
      </c>
      <c r="AJ2456" s="43" t="str">
        <f ca="1"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 ca="1">_xll.BInterpol('Base IPCA'!$C$3:$C$14,'Base IPCA'!$E$3:$E$14,AH2457,"Cubic","Extrapolate=Linear","MultiX=Average","Skip=True","Sort=True")</f>
        <v>#N/A Invalid Parameter: Interpolation value</v>
      </c>
      <c r="AJ2457" s="43" t="str">
        <f ca="1"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 ca="1">_xll.BInterpol('Base IPCA'!$C$3:$C$14,'Base IPCA'!$E$3:$E$14,AH2458,"Cubic","Extrapolate=Linear","MultiX=Average","Skip=True","Sort=True")</f>
        <v>#N/A Invalid Parameter: Interpolation value</v>
      </c>
      <c r="AJ2458" s="43" t="str">
        <f ca="1"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 ca="1">_xll.BInterpol('Base IPCA'!$C$3:$C$14,'Base IPCA'!$E$3:$E$14,AH2459,"Cubic","Extrapolate=Linear","MultiX=Average","Skip=True","Sort=True")</f>
        <v>#N/A Invalid Parameter: Interpolation value</v>
      </c>
      <c r="AJ2459" s="43" t="str">
        <f ca="1"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 ca="1">_xll.BInterpol('Base IPCA'!$C$3:$C$14,'Base IPCA'!$E$3:$E$14,AH2460,"Cubic","Extrapolate=Linear","MultiX=Average","Skip=True","Sort=True")</f>
        <v>#N/A Invalid Parameter: Interpolation value</v>
      </c>
      <c r="AJ2460" s="43" t="str">
        <f ca="1"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 ca="1">_xll.BInterpol('Base IPCA'!$C$3:$C$14,'Base IPCA'!$E$3:$E$14,AH2461,"Cubic","Extrapolate=Linear","MultiX=Average","Skip=True","Sort=True")</f>
        <v>#N/A Invalid Parameter: Interpolation value</v>
      </c>
      <c r="AJ2461" s="43" t="str">
        <f ca="1"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 ca="1">_xll.BInterpol('Base IPCA'!$C$3:$C$14,'Base IPCA'!$E$3:$E$14,AH2462,"Cubic","Extrapolate=Linear","MultiX=Average","Skip=True","Sort=True")</f>
        <v>#N/A Invalid Parameter: Interpolation value</v>
      </c>
      <c r="AJ2462" s="43" t="str">
        <f ca="1"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 ca="1">_xll.BInterpol('Base IPCA'!$C$3:$C$14,'Base IPCA'!$E$3:$E$14,AH2463,"Cubic","Extrapolate=Linear","MultiX=Average","Skip=True","Sort=True")</f>
        <v>#N/A Invalid Parameter: Interpolation value</v>
      </c>
      <c r="AJ2463" s="43" t="str">
        <f ca="1"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 ca="1">_xll.BInterpol('Base IPCA'!$C$3:$C$14,'Base IPCA'!$E$3:$E$14,AH2464,"Cubic","Extrapolate=Linear","MultiX=Average","Skip=True","Sort=True")</f>
        <v>#N/A Invalid Parameter: Interpolation value</v>
      </c>
      <c r="AJ2464" s="43" t="str">
        <f ca="1"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 ca="1">_xll.BInterpol('Base IPCA'!$C$3:$C$14,'Base IPCA'!$E$3:$E$14,AH2465,"Cubic","Extrapolate=Linear","MultiX=Average","Skip=True","Sort=True")</f>
        <v>#N/A Invalid Parameter: Interpolation value</v>
      </c>
      <c r="AJ2465" s="43" t="str">
        <f ca="1"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 ca="1">_xll.BInterpol('Base IPCA'!$C$3:$C$14,'Base IPCA'!$E$3:$E$14,AH2466,"Cubic","Extrapolate=Linear","MultiX=Average","Skip=True","Sort=True")</f>
        <v>#N/A Invalid Parameter: Interpolation value</v>
      </c>
      <c r="AJ2466" s="43" t="str">
        <f ca="1"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 ca="1">_xll.BInterpol('Base IPCA'!$C$3:$C$14,'Base IPCA'!$E$3:$E$14,AH2467,"Cubic","Extrapolate=Linear","MultiX=Average","Skip=True","Sort=True")</f>
        <v>#N/A Invalid Parameter: Interpolation value</v>
      </c>
      <c r="AJ2467" s="43" t="str">
        <f ca="1"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 ca="1">_xll.BInterpol('Base IPCA'!$C$3:$C$14,'Base IPCA'!$E$3:$E$14,AH2468,"Cubic","Extrapolate=Linear","MultiX=Average","Skip=True","Sort=True")</f>
        <v>#N/A Invalid Parameter: Interpolation value</v>
      </c>
      <c r="AJ2468" s="43" t="str">
        <f ca="1"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 ca="1">_xll.BInterpol('Base IPCA'!$C$3:$C$14,'Base IPCA'!$E$3:$E$14,AH2469,"Cubic","Extrapolate=Linear","MultiX=Average","Skip=True","Sort=True")</f>
        <v>#N/A Invalid Parameter: Interpolation value</v>
      </c>
      <c r="AJ2469" s="43" t="str">
        <f ca="1"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 ca="1">_xll.BInterpol('Base IPCA'!$C$3:$C$14,'Base IPCA'!$E$3:$E$14,AH2470,"Cubic","Extrapolate=Linear","MultiX=Average","Skip=True","Sort=True")</f>
        <v>#N/A Invalid Parameter: Interpolation value</v>
      </c>
      <c r="AJ2470" s="43" t="str">
        <f ca="1"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 ca="1">_xll.BInterpol('Base IPCA'!$C$3:$C$14,'Base IPCA'!$E$3:$E$14,AH2471,"Cubic","Extrapolate=Linear","MultiX=Average","Skip=True","Sort=True")</f>
        <v>#N/A Invalid Parameter: Interpolation value</v>
      </c>
      <c r="AJ2471" s="43" t="str">
        <f ca="1"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 ca="1">_xll.BInterpol('Base IPCA'!$C$3:$C$14,'Base IPCA'!$E$3:$E$14,AH2472,"Cubic","Extrapolate=Linear","MultiX=Average","Skip=True","Sort=True")</f>
        <v>#N/A Invalid Parameter: Interpolation value</v>
      </c>
      <c r="AJ2472" s="43" t="str">
        <f ca="1"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 ca="1">_xll.BInterpol('Base IPCA'!$C$3:$C$14,'Base IPCA'!$E$3:$E$14,AH2473,"Cubic","Extrapolate=Linear","MultiX=Average","Skip=True","Sort=True")</f>
        <v>#N/A Invalid Parameter: Interpolation value</v>
      </c>
      <c r="AJ2473" s="43" t="str">
        <f ca="1"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 ca="1">_xll.BInterpol('Base IPCA'!$C$3:$C$14,'Base IPCA'!$E$3:$E$14,AH2474,"Cubic","Extrapolate=Linear","MultiX=Average","Skip=True","Sort=True")</f>
        <v>#N/A Invalid Parameter: Interpolation value</v>
      </c>
      <c r="AJ2474" s="43" t="str">
        <f ca="1"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 ca="1">_xll.BInterpol('Base IPCA'!$C$3:$C$14,'Base IPCA'!$E$3:$E$14,AH2475,"Cubic","Extrapolate=Linear","MultiX=Average","Skip=True","Sort=True")</f>
        <v>#N/A Invalid Parameter: Interpolation value</v>
      </c>
      <c r="AJ2475" s="43" t="str">
        <f ca="1"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 ca="1">_xll.BInterpol('Base IPCA'!$C$3:$C$14,'Base IPCA'!$E$3:$E$14,AH2476,"Cubic","Extrapolate=Linear","MultiX=Average","Skip=True","Sort=True")</f>
        <v>#N/A Invalid Parameter: Interpolation value</v>
      </c>
      <c r="AJ2476" s="43" t="str">
        <f ca="1"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 ca="1">_xll.BInterpol('Base IPCA'!$C$3:$C$14,'Base IPCA'!$E$3:$E$14,AH2477,"Cubic","Extrapolate=Linear","MultiX=Average","Skip=True","Sort=True")</f>
        <v>#N/A Invalid Parameter: Interpolation value</v>
      </c>
      <c r="AJ2477" s="43" t="str">
        <f ca="1"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 ca="1">_xll.BInterpol('Base IPCA'!$C$3:$C$14,'Base IPCA'!$E$3:$E$14,AH2478,"Cubic","Extrapolate=Linear","MultiX=Average","Skip=True","Sort=True")</f>
        <v>#N/A Invalid Parameter: Interpolation value</v>
      </c>
      <c r="AJ2478" s="43" t="str">
        <f ca="1"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 ca="1">_xll.BInterpol('Base IPCA'!$C$3:$C$14,'Base IPCA'!$E$3:$E$14,AH2479,"Cubic","Extrapolate=Linear","MultiX=Average","Skip=True","Sort=True")</f>
        <v>#N/A Invalid Parameter: Interpolation value</v>
      </c>
      <c r="AJ2479" s="43" t="str">
        <f ca="1"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 ca="1">_xll.BInterpol('Base IPCA'!$C$3:$C$14,'Base IPCA'!$E$3:$E$14,AH2480,"Cubic","Extrapolate=Linear","MultiX=Average","Skip=True","Sort=True")</f>
        <v>#N/A Invalid Parameter: Interpolation value</v>
      </c>
      <c r="AJ2480" s="43" t="str">
        <f ca="1"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 ca="1">_xll.BInterpol('Base IPCA'!$C$3:$C$14,'Base IPCA'!$E$3:$E$14,AH2481,"Cubic","Extrapolate=Linear","MultiX=Average","Skip=True","Sort=True")</f>
        <v>#N/A Invalid Parameter: Interpolation value</v>
      </c>
      <c r="AJ2481" s="43" t="str">
        <f ca="1"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 ca="1">_xll.BInterpol('Base IPCA'!$C$3:$C$14,'Base IPCA'!$E$3:$E$14,AH2482,"Cubic","Extrapolate=Linear","MultiX=Average","Skip=True","Sort=True")</f>
        <v>#N/A Invalid Parameter: Interpolation value</v>
      </c>
      <c r="AJ2482" s="43" t="str">
        <f ca="1"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 ca="1">_xll.BInterpol('Base IPCA'!$C$3:$C$14,'Base IPCA'!$E$3:$E$14,AH2483,"Cubic","Extrapolate=Linear","MultiX=Average","Skip=True","Sort=True")</f>
        <v>#N/A Invalid Parameter: Interpolation value</v>
      </c>
      <c r="AJ2483" s="43" t="str">
        <f ca="1"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 ca="1">_xll.BInterpol('Base IPCA'!$C$3:$C$14,'Base IPCA'!$E$3:$E$14,AH2484,"Cubic","Extrapolate=Linear","MultiX=Average","Skip=True","Sort=True")</f>
        <v>#N/A Invalid Parameter: Interpolation value</v>
      </c>
      <c r="AJ2484" s="43" t="str">
        <f ca="1"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 ca="1">_xll.BInterpol('Base IPCA'!$C$3:$C$14,'Base IPCA'!$E$3:$E$14,AH2485,"Cubic","Extrapolate=Linear","MultiX=Average","Skip=True","Sort=True")</f>
        <v>#N/A Invalid Parameter: Interpolation value</v>
      </c>
      <c r="AJ2485" s="43" t="str">
        <f ca="1"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 ca="1">_xll.BInterpol('Base IPCA'!$C$3:$C$14,'Base IPCA'!$E$3:$E$14,AH2486,"Cubic","Extrapolate=Linear","MultiX=Average","Skip=True","Sort=True")</f>
        <v>#N/A Invalid Parameter: Interpolation value</v>
      </c>
      <c r="AJ2486" s="43" t="str">
        <f ca="1"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 ca="1">_xll.BInterpol('Base IPCA'!$C$3:$C$14,'Base IPCA'!$E$3:$E$14,AH2487,"Cubic","Extrapolate=Linear","MultiX=Average","Skip=True","Sort=True")</f>
        <v>#N/A Invalid Parameter: Interpolation value</v>
      </c>
      <c r="AJ2487" s="43" t="str">
        <f ca="1"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 ca="1">_xll.BInterpol('Base IPCA'!$C$3:$C$14,'Base IPCA'!$E$3:$E$14,AH2488,"Cubic","Extrapolate=Linear","MultiX=Average","Skip=True","Sort=True")</f>
        <v>#N/A Invalid Parameter: Interpolation value</v>
      </c>
      <c r="AJ2488" s="43" t="str">
        <f ca="1"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 ca="1">_xll.BInterpol('Base IPCA'!$C$3:$C$14,'Base IPCA'!$E$3:$E$14,AH2489,"Cubic","Extrapolate=Linear","MultiX=Average","Skip=True","Sort=True")</f>
        <v>#N/A Invalid Parameter: Interpolation value</v>
      </c>
      <c r="AJ2489" s="43" t="str">
        <f ca="1"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 ca="1">_xll.BInterpol('Base IPCA'!$C$3:$C$14,'Base IPCA'!$E$3:$E$14,AH2490,"Cubic","Extrapolate=Linear","MultiX=Average","Skip=True","Sort=True")</f>
        <v>#N/A Invalid Parameter: Interpolation value</v>
      </c>
      <c r="AJ2490" s="43" t="str">
        <f ca="1"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 ca="1">_xll.BInterpol('Base IPCA'!$C$3:$C$14,'Base IPCA'!$E$3:$E$14,AH2491,"Cubic","Extrapolate=Linear","MultiX=Average","Skip=True","Sort=True")</f>
        <v>#N/A Invalid Parameter: Interpolation value</v>
      </c>
      <c r="AJ2491" s="43" t="str">
        <f ca="1"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 ca="1">_xll.BInterpol('Base IPCA'!$C$3:$C$14,'Base IPCA'!$E$3:$E$14,AH2492,"Cubic","Extrapolate=Linear","MultiX=Average","Skip=True","Sort=True")</f>
        <v>#N/A Invalid Parameter: Interpolation value</v>
      </c>
      <c r="AJ2492" s="43" t="str">
        <f ca="1"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 ca="1">_xll.BInterpol('Base IPCA'!$C$3:$C$14,'Base IPCA'!$E$3:$E$14,AH2493,"Cubic","Extrapolate=Linear","MultiX=Average","Skip=True","Sort=True")</f>
        <v>#N/A Invalid Parameter: Interpolation value</v>
      </c>
      <c r="AJ2493" s="43" t="str">
        <f ca="1"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 ca="1">_xll.BInterpol('Base IPCA'!$C$3:$C$14,'Base IPCA'!$E$3:$E$14,AH2494,"Cubic","Extrapolate=Linear","MultiX=Average","Skip=True","Sort=True")</f>
        <v>#N/A Invalid Parameter: Interpolation value</v>
      </c>
      <c r="AJ2494" s="43" t="str">
        <f ca="1"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 ca="1">_xll.BInterpol('Base IPCA'!$C$3:$C$14,'Base IPCA'!$E$3:$E$14,AH2495,"Cubic","Extrapolate=Linear","MultiX=Average","Skip=True","Sort=True")</f>
        <v>#N/A Invalid Parameter: Interpolation value</v>
      </c>
      <c r="AJ2495" s="43" t="str">
        <f ca="1"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 ca="1">_xll.BInterpol('Base IPCA'!$C$3:$C$14,'Base IPCA'!$E$3:$E$14,AH2496,"Cubic","Extrapolate=Linear","MultiX=Average","Skip=True","Sort=True")</f>
        <v>#N/A Invalid Parameter: Interpolation value</v>
      </c>
      <c r="AJ2496" s="43" t="str">
        <f ca="1"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 ca="1">_xll.BInterpol('Base IPCA'!$C$3:$C$14,'Base IPCA'!$E$3:$E$14,AH2497,"Cubic","Extrapolate=Linear","MultiX=Average","Skip=True","Sort=True")</f>
        <v>#N/A Invalid Parameter: Interpolation value</v>
      </c>
      <c r="AJ2497" s="43" t="str">
        <f ca="1"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 ca="1">_xll.BInterpol('Base IPCA'!$C$3:$C$14,'Base IPCA'!$E$3:$E$14,AH2498,"Cubic","Extrapolate=Linear","MultiX=Average","Skip=True","Sort=True")</f>
        <v>#N/A Invalid Parameter: Interpolation value</v>
      </c>
      <c r="AJ2498" s="43" t="str">
        <f ca="1"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 ca="1">_xll.BInterpol('Base IPCA'!$C$3:$C$14,'Base IPCA'!$E$3:$E$14,AH2499,"Cubic","Extrapolate=Linear","MultiX=Average","Skip=True","Sort=True")</f>
        <v>#N/A Invalid Parameter: Interpolation value</v>
      </c>
      <c r="AJ2499" s="43" t="str">
        <f ca="1"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 ca="1">_xll.BInterpol('Base IPCA'!$C$3:$C$14,'Base IPCA'!$E$3:$E$14,AH2500,"Cubic","Extrapolate=Linear","MultiX=Average","Skip=True","Sort=True")</f>
        <v>#N/A Invalid Parameter: Interpolation value</v>
      </c>
      <c r="AJ2500" s="43" t="str">
        <f ca="1"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 ca="1">_xll.BInterpol('Base IPCA'!$C$3:$C$14,'Base IPCA'!$E$3:$E$14,AH2501,"Cubic","Extrapolate=Linear","MultiX=Average","Skip=True","Sort=True")</f>
        <v>#N/A Invalid Parameter: Interpolation value</v>
      </c>
      <c r="AJ2501" s="43" t="str">
        <f ca="1"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 ca="1">_xll.BInterpol('Base IPCA'!$C$3:$C$14,'Base IPCA'!$E$3:$E$14,AH2502,"Cubic","Extrapolate=Linear","MultiX=Average","Skip=True","Sort=True")</f>
        <v>#N/A Invalid Parameter: Interpolation value</v>
      </c>
      <c r="AJ2502" s="43" t="str">
        <f ca="1"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 ca="1">_xll.BInterpol('Base IPCA'!$C$3:$C$14,'Base IPCA'!$E$3:$E$14,AH2503,"Cubic","Extrapolate=Linear","MultiX=Average","Skip=True","Sort=True")</f>
        <v>#N/A Invalid Parameter: Interpolation value</v>
      </c>
      <c r="AJ2503" s="43" t="str">
        <f ca="1"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 ca="1">_xll.BInterpol('Base IPCA'!$C$3:$C$14,'Base IPCA'!$E$3:$E$14,AH2504,"Cubic","Extrapolate=Linear","MultiX=Average","Skip=True","Sort=True")</f>
        <v>#N/A Invalid Parameter: Interpolation value</v>
      </c>
      <c r="AJ2504" s="43" t="str">
        <f ca="1"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 ca="1">_xll.BInterpol('Base IPCA'!$C$3:$C$14,'Base IPCA'!$E$3:$E$14,AH2505,"Cubic","Extrapolate=Linear","MultiX=Average","Skip=True","Sort=True")</f>
        <v>#N/A Invalid Parameter: Interpolation value</v>
      </c>
      <c r="AJ2505" s="43" t="str">
        <f ca="1"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 ca="1">_xll.BInterpol('Base IPCA'!$C$3:$C$14,'Base IPCA'!$E$3:$E$14,AH2506,"Cubic","Extrapolate=Linear","MultiX=Average","Skip=True","Sort=True")</f>
        <v>#N/A Invalid Parameter: Interpolation value</v>
      </c>
      <c r="AJ2506" s="43" t="str">
        <f ca="1"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 ca="1">_xll.BInterpol('Base IPCA'!$C$3:$C$14,'Base IPCA'!$E$3:$E$14,AH2507,"Cubic","Extrapolate=Linear","MultiX=Average","Skip=True","Sort=True")</f>
        <v>#N/A Invalid Parameter: Interpolation value</v>
      </c>
      <c r="AJ2507" s="43" t="str">
        <f ca="1"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 ca="1">_xll.BInterpol('Base IPCA'!$C$3:$C$14,'Base IPCA'!$E$3:$E$14,AH2508,"Cubic","Extrapolate=Linear","MultiX=Average","Skip=True","Sort=True")</f>
        <v>#N/A Invalid Parameter: Interpolation value</v>
      </c>
      <c r="AJ2508" s="43" t="str">
        <f ca="1"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 ca="1">_xll.BInterpol('Base IPCA'!$C$3:$C$14,'Base IPCA'!$E$3:$E$14,AH2509,"Cubic","Extrapolate=Linear","MultiX=Average","Skip=True","Sort=True")</f>
        <v>#N/A Invalid Parameter: Interpolation value</v>
      </c>
      <c r="AJ2509" s="43" t="str">
        <f ca="1"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 ca="1">_xll.BInterpol('Base IPCA'!$C$3:$C$14,'Base IPCA'!$E$3:$E$14,AH2510,"Cubic","Extrapolate=Linear","MultiX=Average","Skip=True","Sort=True")</f>
        <v>#N/A Invalid Parameter: Interpolation value</v>
      </c>
      <c r="AJ2510" s="43" t="str">
        <f ca="1"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 ca="1">_xll.BInterpol('Base IPCA'!$C$3:$C$14,'Base IPCA'!$E$3:$E$14,AH2511,"Cubic","Extrapolate=Linear","MultiX=Average","Skip=True","Sort=True")</f>
        <v>#N/A Invalid Parameter: Interpolation value</v>
      </c>
      <c r="AJ2511" s="43" t="str">
        <f ca="1"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 ca="1">_xll.BInterpol('Base IPCA'!$C$3:$C$14,'Base IPCA'!$E$3:$E$14,AH2512,"Cubic","Extrapolate=Linear","MultiX=Average","Skip=True","Sort=True")</f>
        <v>#N/A Invalid Parameter: Interpolation value</v>
      </c>
      <c r="AJ2512" s="43" t="str">
        <f ca="1"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 ca="1">_xll.BInterpol('Base IPCA'!$C$3:$C$14,'Base IPCA'!$E$3:$E$14,AH2513,"Cubic","Extrapolate=Linear","MultiX=Average","Skip=True","Sort=True")</f>
        <v>#N/A Invalid Parameter: Interpolation value</v>
      </c>
      <c r="AJ2513" s="43" t="str">
        <f ca="1"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 ca="1">_xll.BInterpol('Base IPCA'!$C$3:$C$14,'Base IPCA'!$E$3:$E$14,AH2514,"Cubic","Extrapolate=Linear","MultiX=Average","Skip=True","Sort=True")</f>
        <v>#N/A Invalid Parameter: Interpolation value</v>
      </c>
      <c r="AJ2514" s="43" t="str">
        <f ca="1"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 ca="1">_xll.BInterpol('Base IPCA'!$C$3:$C$14,'Base IPCA'!$E$3:$E$14,AH2515,"Cubic","Extrapolate=Linear","MultiX=Average","Skip=True","Sort=True")</f>
        <v>#N/A Invalid Parameter: Interpolation value</v>
      </c>
      <c r="AJ2515" s="43" t="str">
        <f ca="1"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 ca="1">_xll.BInterpol('Base IPCA'!$C$3:$C$14,'Base IPCA'!$E$3:$E$14,AH2516,"Cubic","Extrapolate=Linear","MultiX=Average","Skip=True","Sort=True")</f>
        <v>#N/A Invalid Parameter: Interpolation value</v>
      </c>
      <c r="AJ2516" s="43" t="str">
        <f ca="1"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 ca="1">_xll.BInterpol('Base IPCA'!$C$3:$C$14,'Base IPCA'!$E$3:$E$14,AH2517,"Cubic","Extrapolate=Linear","MultiX=Average","Skip=True","Sort=True")</f>
        <v>#N/A Invalid Parameter: Interpolation value</v>
      </c>
      <c r="AJ2517" s="43" t="str">
        <f ca="1"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 ca="1">_xll.BInterpol('Base IPCA'!$C$3:$C$14,'Base IPCA'!$E$3:$E$14,AH2518,"Cubic","Extrapolate=Linear","MultiX=Average","Skip=True","Sort=True")</f>
        <v>#N/A Invalid Parameter: Interpolation value</v>
      </c>
      <c r="AJ2518" s="43" t="str">
        <f ca="1"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 ca="1">_xll.BInterpol('Base IPCA'!$C$3:$C$14,'Base IPCA'!$E$3:$E$14,AH2519,"Cubic","Extrapolate=Linear","MultiX=Average","Skip=True","Sort=True")</f>
        <v>#N/A Invalid Parameter: Interpolation value</v>
      </c>
      <c r="AJ2519" s="43" t="str">
        <f ca="1"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 ca="1">_xll.BInterpol('Base IPCA'!$C$3:$C$14,'Base IPCA'!$E$3:$E$14,AH2520,"Cubic","Extrapolate=Linear","MultiX=Average","Skip=True","Sort=True")</f>
        <v>#N/A Invalid Parameter: Interpolation value</v>
      </c>
      <c r="AJ2520" s="43" t="str">
        <f ca="1"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 ca="1">_xll.BInterpol('Base IPCA'!$C$3:$C$14,'Base IPCA'!$E$3:$E$14,AH2521,"Cubic","Extrapolate=Linear","MultiX=Average","Skip=True","Sort=True")</f>
        <v>#N/A Invalid Parameter: Interpolation value</v>
      </c>
      <c r="AJ2521" s="43" t="str">
        <f ca="1"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 ca="1">_xll.BInterpol('Base IPCA'!$C$3:$C$14,'Base IPCA'!$E$3:$E$14,AH2522,"Cubic","Extrapolate=Linear","MultiX=Average","Skip=True","Sort=True")</f>
        <v>#N/A Invalid Parameter: Interpolation value</v>
      </c>
      <c r="AJ2522" s="43" t="str">
        <f ca="1"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 ca="1">_xll.BInterpol('Base IPCA'!$C$3:$C$14,'Base IPCA'!$E$3:$E$14,AH2523,"Cubic","Extrapolate=Linear","MultiX=Average","Skip=True","Sort=True")</f>
        <v>#N/A Invalid Parameter: Interpolation value</v>
      </c>
      <c r="AJ2523" s="43" t="str">
        <f ca="1"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 ca="1">_xll.BInterpol('Base IPCA'!$C$3:$C$14,'Base IPCA'!$E$3:$E$14,AH2524,"Cubic","Extrapolate=Linear","MultiX=Average","Skip=True","Sort=True")</f>
        <v>#N/A Invalid Parameter: Interpolation value</v>
      </c>
      <c r="AJ2524" s="43" t="str">
        <f ca="1"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 ca="1">_xll.BInterpol('Base IPCA'!$C$3:$C$14,'Base IPCA'!$E$3:$E$14,AH2525,"Cubic","Extrapolate=Linear","MultiX=Average","Skip=True","Sort=True")</f>
        <v>#N/A Invalid Parameter: Interpolation value</v>
      </c>
      <c r="AJ2525" s="43" t="str">
        <f ca="1"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 ca="1">_xll.BInterpol('Base IPCA'!$C$3:$C$14,'Base IPCA'!$E$3:$E$14,AH2526,"Cubic","Extrapolate=Linear","MultiX=Average","Skip=True","Sort=True")</f>
        <v>#N/A Invalid Parameter: Interpolation value</v>
      </c>
      <c r="AJ2526" s="43" t="str">
        <f ca="1"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 ca="1">_xll.BInterpol('Base IPCA'!$C$3:$C$14,'Base IPCA'!$E$3:$E$14,AH2527,"Cubic","Extrapolate=Linear","MultiX=Average","Skip=True","Sort=True")</f>
        <v>#N/A Invalid Parameter: Interpolation value</v>
      </c>
      <c r="AJ2527" s="43" t="str">
        <f ca="1"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 ca="1">_xll.BInterpol('Base IPCA'!$C$3:$C$14,'Base IPCA'!$E$3:$E$14,AH2528,"Cubic","Extrapolate=Linear","MultiX=Average","Skip=True","Sort=True")</f>
        <v>#N/A Invalid Parameter: Interpolation value</v>
      </c>
      <c r="AJ2528" s="43" t="str">
        <f ca="1"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 ca="1">_xll.BInterpol('Base IPCA'!$C$3:$C$14,'Base IPCA'!$E$3:$E$14,AH2529,"Cubic","Extrapolate=Linear","MultiX=Average","Skip=True","Sort=True")</f>
        <v>#N/A Invalid Parameter: Interpolation value</v>
      </c>
      <c r="AJ2529" s="43" t="str">
        <f ca="1"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 ca="1">_xll.BInterpol('Base IPCA'!$C$3:$C$14,'Base IPCA'!$E$3:$E$14,AH2530,"Cubic","Extrapolate=Linear","MultiX=Average","Skip=True","Sort=True")</f>
        <v>#N/A Invalid Parameter: Interpolation value</v>
      </c>
      <c r="AJ2530" s="43" t="str">
        <f ca="1"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 ca="1">_xll.BInterpol('Base IPCA'!$C$3:$C$14,'Base IPCA'!$E$3:$E$14,AH2531,"Cubic","Extrapolate=Linear","MultiX=Average","Skip=True","Sort=True")</f>
        <v>#N/A Invalid Parameter: Interpolation value</v>
      </c>
      <c r="AJ2531" s="43" t="str">
        <f ca="1"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 ca="1">_xll.BInterpol('Base IPCA'!$C$3:$C$14,'Base IPCA'!$E$3:$E$14,AH2532,"Cubic","Extrapolate=Linear","MultiX=Average","Skip=True","Sort=True")</f>
        <v>#N/A Invalid Parameter: Interpolation value</v>
      </c>
      <c r="AJ2532" s="43" t="str">
        <f ca="1"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 ca="1">_xll.BInterpol('Base IPCA'!$C$3:$C$14,'Base IPCA'!$E$3:$E$14,AH2533,"Cubic","Extrapolate=Linear","MultiX=Average","Skip=True","Sort=True")</f>
        <v>#N/A Invalid Parameter: Interpolation value</v>
      </c>
      <c r="AJ2533" s="43" t="str">
        <f ca="1"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 ca="1">_xll.BInterpol('Base IPCA'!$C$3:$C$14,'Base IPCA'!$E$3:$E$14,AH2534,"Cubic","Extrapolate=Linear","MultiX=Average","Skip=True","Sort=True")</f>
        <v>#N/A Invalid Parameter: Interpolation value</v>
      </c>
      <c r="AJ2534" s="43" t="str">
        <f ca="1"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 ca="1">_xll.BInterpol('Base IPCA'!$C$3:$C$14,'Base IPCA'!$E$3:$E$14,AH2535,"Cubic","Extrapolate=Linear","MultiX=Average","Skip=True","Sort=True")</f>
        <v>#N/A Invalid Parameter: Interpolation value</v>
      </c>
      <c r="AJ2535" s="43" t="str">
        <f ca="1"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 ca="1">_xll.BInterpol('Base IPCA'!$C$3:$C$14,'Base IPCA'!$E$3:$E$14,AH2536,"Cubic","Extrapolate=Linear","MultiX=Average","Skip=True","Sort=True")</f>
        <v>#N/A Invalid Parameter: Interpolation value</v>
      </c>
      <c r="AJ2536" s="43" t="str">
        <f ca="1"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 ca="1">_xll.BInterpol('Base IPCA'!$C$3:$C$14,'Base IPCA'!$E$3:$E$14,AH2537,"Cubic","Extrapolate=Linear","MultiX=Average","Skip=True","Sort=True")</f>
        <v>#N/A Invalid Parameter: Interpolation value</v>
      </c>
      <c r="AJ2537" s="43" t="str">
        <f ca="1"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 ca="1">_xll.BInterpol('Base IPCA'!$C$3:$C$14,'Base IPCA'!$E$3:$E$14,AH2538,"Cubic","Extrapolate=Linear","MultiX=Average","Skip=True","Sort=True")</f>
        <v>#N/A Invalid Parameter: Interpolation value</v>
      </c>
      <c r="AJ2538" s="43" t="str">
        <f ca="1"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 ca="1">_xll.BInterpol('Base IPCA'!$C$3:$C$14,'Base IPCA'!$E$3:$E$14,AH2539,"Cubic","Extrapolate=Linear","MultiX=Average","Skip=True","Sort=True")</f>
        <v>#N/A Invalid Parameter: Interpolation value</v>
      </c>
      <c r="AJ2539" s="43" t="str">
        <f ca="1"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 ca="1">_xll.BInterpol('Base IPCA'!$C$3:$C$14,'Base IPCA'!$E$3:$E$14,AH2540,"Cubic","Extrapolate=Linear","MultiX=Average","Skip=True","Sort=True")</f>
        <v>#N/A Invalid Parameter: Interpolation value</v>
      </c>
      <c r="AJ2540" s="43" t="str">
        <f ca="1"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 ca="1">_xll.BInterpol('Base IPCA'!$C$3:$C$14,'Base IPCA'!$E$3:$E$14,AH2541,"Cubic","Extrapolate=Linear","MultiX=Average","Skip=True","Sort=True")</f>
        <v>#N/A Invalid Parameter: Interpolation value</v>
      </c>
      <c r="AJ2541" s="43" t="str">
        <f ca="1"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 ca="1">_xll.BInterpol('Base IPCA'!$C$3:$C$14,'Base IPCA'!$E$3:$E$14,AH2542,"Cubic","Extrapolate=Linear","MultiX=Average","Skip=True","Sort=True")</f>
        <v>#N/A Invalid Parameter: Interpolation value</v>
      </c>
      <c r="AJ2542" s="43" t="str">
        <f ca="1"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 ca="1">_xll.BInterpol('Base IPCA'!$C$3:$C$14,'Base IPCA'!$E$3:$E$14,AH2543,"Cubic","Extrapolate=Linear","MultiX=Average","Skip=True","Sort=True")</f>
        <v>#N/A Invalid Parameter: Interpolation value</v>
      </c>
      <c r="AJ2543" s="43" t="str">
        <f ca="1"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 ca="1">_xll.BInterpol('Base IPCA'!$C$3:$C$14,'Base IPCA'!$E$3:$E$14,AH2544,"Cubic","Extrapolate=Linear","MultiX=Average","Skip=True","Sort=True")</f>
        <v>#N/A Invalid Parameter: Interpolation value</v>
      </c>
      <c r="AJ2544" s="43" t="str">
        <f ca="1"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 ca="1">_xll.BInterpol('Base IPCA'!$C$3:$C$14,'Base IPCA'!$E$3:$E$14,AH2545,"Cubic","Extrapolate=Linear","MultiX=Average","Skip=True","Sort=True")</f>
        <v>#N/A Invalid Parameter: Interpolation value</v>
      </c>
      <c r="AJ2545" s="43" t="str">
        <f ca="1"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 ca="1">_xll.BInterpol('Base IPCA'!$C$3:$C$14,'Base IPCA'!$E$3:$E$14,AH2546,"Cubic","Extrapolate=Linear","MultiX=Average","Skip=True","Sort=True")</f>
        <v>#N/A Invalid Parameter: Interpolation value</v>
      </c>
      <c r="AJ2546" s="43" t="str">
        <f ca="1"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 ca="1">_xll.BInterpol('Base IPCA'!$C$3:$C$14,'Base IPCA'!$E$3:$E$14,AH2547,"Cubic","Extrapolate=Linear","MultiX=Average","Skip=True","Sort=True")</f>
        <v>#N/A Invalid Parameter: Interpolation value</v>
      </c>
      <c r="AJ2547" s="43" t="str">
        <f ca="1"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 ca="1">_xll.BInterpol('Base IPCA'!$C$3:$C$14,'Base IPCA'!$E$3:$E$14,AH2548,"Cubic","Extrapolate=Linear","MultiX=Average","Skip=True","Sort=True")</f>
        <v>#N/A Invalid Parameter: Interpolation value</v>
      </c>
      <c r="AJ2548" s="43" t="str">
        <f ca="1"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 ca="1">_xll.BInterpol('Base IPCA'!$C$3:$C$14,'Base IPCA'!$E$3:$E$14,AH2549,"Cubic","Extrapolate=Linear","MultiX=Average","Skip=True","Sort=True")</f>
        <v>#N/A Invalid Parameter: Interpolation value</v>
      </c>
      <c r="AJ2549" s="43" t="str">
        <f ca="1"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 ca="1">_xll.BInterpol('Base IPCA'!$C$3:$C$14,'Base IPCA'!$E$3:$E$14,AH2550,"Cubic","Extrapolate=Linear","MultiX=Average","Skip=True","Sort=True")</f>
        <v>#N/A Invalid Parameter: Interpolation value</v>
      </c>
      <c r="AJ2550" s="43" t="str">
        <f ca="1"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 ca="1">_xll.BInterpol('Base IPCA'!$C$3:$C$14,'Base IPCA'!$E$3:$E$14,AH2551,"Cubic","Extrapolate=Linear","MultiX=Average","Skip=True","Sort=True")</f>
        <v>#N/A Invalid Parameter: Interpolation value</v>
      </c>
      <c r="AJ2551" s="43" t="str">
        <f ca="1"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 ca="1">_xll.BInterpol('Base IPCA'!$C$3:$C$14,'Base IPCA'!$E$3:$E$14,AH2552,"Cubic","Extrapolate=Linear","MultiX=Average","Skip=True","Sort=True")</f>
        <v>#N/A Invalid Parameter: Interpolation value</v>
      </c>
      <c r="AJ2552" s="43" t="str">
        <f ca="1"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 ca="1">_xll.BInterpol('Base IPCA'!$C$3:$C$14,'Base IPCA'!$E$3:$E$14,AH2553,"Cubic","Extrapolate=Linear","MultiX=Average","Skip=True","Sort=True")</f>
        <v>#N/A Invalid Parameter: Interpolation value</v>
      </c>
      <c r="AJ2553" s="43" t="str">
        <f ca="1"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 ca="1">_xll.BInterpol('Base IPCA'!$C$3:$C$14,'Base IPCA'!$E$3:$E$14,AH2554,"Cubic","Extrapolate=Linear","MultiX=Average","Skip=True","Sort=True")</f>
        <v>#N/A Invalid Parameter: Interpolation value</v>
      </c>
      <c r="AJ2554" s="43" t="str">
        <f ca="1"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 ca="1">_xll.BInterpol('Base IPCA'!$C$3:$C$14,'Base IPCA'!$E$3:$E$14,AH2555,"Cubic","Extrapolate=Linear","MultiX=Average","Skip=True","Sort=True")</f>
        <v>#N/A Invalid Parameter: Interpolation value</v>
      </c>
      <c r="AJ2555" s="43" t="str">
        <f ca="1"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 ca="1">_xll.BInterpol('Base IPCA'!$C$3:$C$14,'Base IPCA'!$E$3:$E$14,AH2556,"Cubic","Extrapolate=Linear","MultiX=Average","Skip=True","Sort=True")</f>
        <v>#N/A Invalid Parameter: Interpolation value</v>
      </c>
      <c r="AJ2556" s="43" t="str">
        <f ca="1"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 ca="1">_xll.BInterpol('Base IPCA'!$C$3:$C$14,'Base IPCA'!$E$3:$E$14,AH2557,"Cubic","Extrapolate=Linear","MultiX=Average","Skip=True","Sort=True")</f>
        <v>#N/A Invalid Parameter: Interpolation value</v>
      </c>
      <c r="AJ2557" s="43" t="str">
        <f ca="1"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 ca="1">_xll.BInterpol('Base IPCA'!$C$3:$C$14,'Base IPCA'!$E$3:$E$14,AH2558,"Cubic","Extrapolate=Linear","MultiX=Average","Skip=True","Sort=True")</f>
        <v>#N/A Invalid Parameter: Interpolation value</v>
      </c>
      <c r="AJ2558" s="43" t="str">
        <f ca="1"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 ca="1">_xll.BInterpol('Base IPCA'!$C$3:$C$14,'Base IPCA'!$E$3:$E$14,AH2559,"Cubic","Extrapolate=Linear","MultiX=Average","Skip=True","Sort=True")</f>
        <v>#N/A Invalid Parameter: Interpolation value</v>
      </c>
      <c r="AJ2559" s="43" t="str">
        <f ca="1"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 ca="1">_xll.BInterpol('Base IPCA'!$C$3:$C$14,'Base IPCA'!$E$3:$E$14,AH2560,"Cubic","Extrapolate=Linear","MultiX=Average","Skip=True","Sort=True")</f>
        <v>#N/A Invalid Parameter: Interpolation value</v>
      </c>
      <c r="AJ2560" s="43" t="str">
        <f ca="1"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 ca="1">_xll.BInterpol('Base IPCA'!$C$3:$C$14,'Base IPCA'!$E$3:$E$14,AH2561,"Cubic","Extrapolate=Linear","MultiX=Average","Skip=True","Sort=True")</f>
        <v>#N/A Invalid Parameter: Interpolation value</v>
      </c>
      <c r="AJ2561" s="43" t="str">
        <f ca="1"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 ca="1">_xll.BInterpol('Base IPCA'!$C$3:$C$14,'Base IPCA'!$E$3:$E$14,AH2562,"Cubic","Extrapolate=Linear","MultiX=Average","Skip=True","Sort=True")</f>
        <v>#N/A Invalid Parameter: Interpolation value</v>
      </c>
      <c r="AJ2562" s="43" t="str">
        <f ca="1"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 ca="1">_xll.BInterpol('Base IPCA'!$C$3:$C$14,'Base IPCA'!$E$3:$E$14,AH2563,"Cubic","Extrapolate=Linear","MultiX=Average","Skip=True","Sort=True")</f>
        <v>#N/A Invalid Parameter: Interpolation value</v>
      </c>
      <c r="AJ2563" s="43" t="str">
        <f ca="1"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 ca="1">_xll.BInterpol('Base IPCA'!$C$3:$C$14,'Base IPCA'!$E$3:$E$14,AH2564,"Cubic","Extrapolate=Linear","MultiX=Average","Skip=True","Sort=True")</f>
        <v>#N/A Invalid Parameter: Interpolation value</v>
      </c>
      <c r="AJ2564" s="43" t="str">
        <f ca="1"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 ca="1">_xll.BInterpol('Base IPCA'!$C$3:$C$14,'Base IPCA'!$E$3:$E$14,AH2565,"Cubic","Extrapolate=Linear","MultiX=Average","Skip=True","Sort=True")</f>
        <v>#N/A Invalid Parameter: Interpolation value</v>
      </c>
      <c r="AJ2565" s="43" t="str">
        <f ca="1"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 ca="1">_xll.BInterpol('Base IPCA'!$C$3:$C$14,'Base IPCA'!$E$3:$E$14,AH2566,"Cubic","Extrapolate=Linear","MultiX=Average","Skip=True","Sort=True")</f>
        <v>#N/A Invalid Parameter: Interpolation value</v>
      </c>
      <c r="AJ2566" s="43" t="str">
        <f ca="1"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 ca="1">_xll.BInterpol('Base IPCA'!$C$3:$C$14,'Base IPCA'!$E$3:$E$14,AH2567,"Cubic","Extrapolate=Linear","MultiX=Average","Skip=True","Sort=True")</f>
        <v>#N/A Invalid Parameter: Interpolation value</v>
      </c>
      <c r="AJ2567" s="43" t="str">
        <f ca="1"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 ca="1">_xll.BInterpol('Base IPCA'!$C$3:$C$14,'Base IPCA'!$E$3:$E$14,AH2568,"Cubic","Extrapolate=Linear","MultiX=Average","Skip=True","Sort=True")</f>
        <v>#N/A Invalid Parameter: Interpolation value</v>
      </c>
      <c r="AJ2568" s="43" t="str">
        <f ca="1"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 ca="1">_xll.BInterpol('Base IPCA'!$C$3:$C$14,'Base IPCA'!$E$3:$E$14,AH2569,"Cubic","Extrapolate=Linear","MultiX=Average","Skip=True","Sort=True")</f>
        <v>#N/A Invalid Parameter: Interpolation value</v>
      </c>
      <c r="AJ2569" s="43" t="str">
        <f ca="1"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 ca="1">_xll.BInterpol('Base IPCA'!$C$3:$C$14,'Base IPCA'!$E$3:$E$14,AH2570,"Cubic","Extrapolate=Linear","MultiX=Average","Skip=True","Sort=True")</f>
        <v>#N/A Invalid Parameter: Interpolation value</v>
      </c>
      <c r="AJ2570" s="43" t="str">
        <f ca="1"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 ca="1">_xll.BInterpol('Base IPCA'!$C$3:$C$14,'Base IPCA'!$E$3:$E$14,AH2571,"Cubic","Extrapolate=Linear","MultiX=Average","Skip=True","Sort=True")</f>
        <v>#N/A Invalid Parameter: Interpolation value</v>
      </c>
      <c r="AJ2571" s="43" t="str">
        <f ca="1"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 ca="1">_xll.BInterpol('Base IPCA'!$C$3:$C$14,'Base IPCA'!$E$3:$E$14,AH2572,"Cubic","Extrapolate=Linear","MultiX=Average","Skip=True","Sort=True")</f>
        <v>#N/A Invalid Parameter: Interpolation value</v>
      </c>
      <c r="AJ2572" s="43" t="str">
        <f ca="1"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 ca="1">_xll.BInterpol('Base IPCA'!$C$3:$C$14,'Base IPCA'!$E$3:$E$14,AH2573,"Cubic","Extrapolate=Linear","MultiX=Average","Skip=True","Sort=True")</f>
        <v>#N/A Invalid Parameter: Interpolation value</v>
      </c>
      <c r="AJ2573" s="43" t="str">
        <f ca="1"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 ca="1">_xll.BInterpol('Base IPCA'!$C$3:$C$14,'Base IPCA'!$E$3:$E$14,AH2574,"Cubic","Extrapolate=Linear","MultiX=Average","Skip=True","Sort=True")</f>
        <v>#N/A Invalid Parameter: Interpolation value</v>
      </c>
      <c r="AJ2574" s="43" t="str">
        <f ca="1"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 ca="1">_xll.BInterpol('Base IPCA'!$C$3:$C$14,'Base IPCA'!$E$3:$E$14,AH2575,"Cubic","Extrapolate=Linear","MultiX=Average","Skip=True","Sort=True")</f>
        <v>#N/A Invalid Parameter: Interpolation value</v>
      </c>
      <c r="AJ2575" s="43" t="str">
        <f ca="1"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 ca="1">_xll.BInterpol('Base IPCA'!$C$3:$C$14,'Base IPCA'!$E$3:$E$14,AH2576,"Cubic","Extrapolate=Linear","MultiX=Average","Skip=True","Sort=True")</f>
        <v>#N/A Invalid Parameter: Interpolation value</v>
      </c>
      <c r="AJ2576" s="43" t="str">
        <f ca="1"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 ca="1">_xll.BInterpol('Base IPCA'!$C$3:$C$14,'Base IPCA'!$E$3:$E$14,AH2577,"Cubic","Extrapolate=Linear","MultiX=Average","Skip=True","Sort=True")</f>
        <v>#N/A Invalid Parameter: Interpolation value</v>
      </c>
      <c r="AJ2577" s="43" t="str">
        <f ca="1"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 ca="1">_xll.BInterpol('Base IPCA'!$C$3:$C$14,'Base IPCA'!$E$3:$E$14,AH2578,"Cubic","Extrapolate=Linear","MultiX=Average","Skip=True","Sort=True")</f>
        <v>#N/A Invalid Parameter: Interpolation value</v>
      </c>
      <c r="AJ2578" s="43" t="str">
        <f ca="1"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 ca="1">_xll.BInterpol('Base IPCA'!$C$3:$C$14,'Base IPCA'!$E$3:$E$14,AH2579,"Cubic","Extrapolate=Linear","MultiX=Average","Skip=True","Sort=True")</f>
        <v>#N/A Invalid Parameter: Interpolation value</v>
      </c>
      <c r="AJ2579" s="43" t="str">
        <f ca="1"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 ca="1">_xll.BInterpol('Base IPCA'!$C$3:$C$14,'Base IPCA'!$E$3:$E$14,AH2580,"Cubic","Extrapolate=Linear","MultiX=Average","Skip=True","Sort=True")</f>
        <v>#N/A Invalid Parameter: Interpolation value</v>
      </c>
      <c r="AJ2580" s="43" t="str">
        <f ca="1"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 ca="1">_xll.BInterpol('Base IPCA'!$C$3:$C$14,'Base IPCA'!$E$3:$E$14,AH2581,"Cubic","Extrapolate=Linear","MultiX=Average","Skip=True","Sort=True")</f>
        <v>#N/A Invalid Parameter: Interpolation value</v>
      </c>
      <c r="AJ2581" s="43" t="str">
        <f ca="1"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 ca="1">_xll.BInterpol('Base IPCA'!$C$3:$C$14,'Base IPCA'!$E$3:$E$14,AH2582,"Cubic","Extrapolate=Linear","MultiX=Average","Skip=True","Sort=True")</f>
        <v>#N/A Invalid Parameter: Interpolation value</v>
      </c>
      <c r="AJ2582" s="43" t="str">
        <f ca="1"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 ca="1">_xll.BInterpol('Base IPCA'!$C$3:$C$14,'Base IPCA'!$E$3:$E$14,AH2583,"Cubic","Extrapolate=Linear","MultiX=Average","Skip=True","Sort=True")</f>
        <v>#N/A Invalid Parameter: Interpolation value</v>
      </c>
      <c r="AJ2583" s="43" t="str">
        <f ca="1"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 ca="1">_xll.BInterpol('Base IPCA'!$C$3:$C$14,'Base IPCA'!$E$3:$E$14,AH2584,"Cubic","Extrapolate=Linear","MultiX=Average","Skip=True","Sort=True")</f>
        <v>#N/A Invalid Parameter: Interpolation value</v>
      </c>
      <c r="AJ2584" s="43" t="str">
        <f ca="1"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 ca="1">_xll.BInterpol('Base IPCA'!$C$3:$C$14,'Base IPCA'!$E$3:$E$14,AH2585,"Cubic","Extrapolate=Linear","MultiX=Average","Skip=True","Sort=True")</f>
        <v>#N/A Invalid Parameter: Interpolation value</v>
      </c>
      <c r="AJ2585" s="43" t="str">
        <f ca="1"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 ca="1">_xll.BInterpol('Base IPCA'!$C$3:$C$14,'Base IPCA'!$E$3:$E$14,AH2586,"Cubic","Extrapolate=Linear","MultiX=Average","Skip=True","Sort=True")</f>
        <v>#N/A Invalid Parameter: Interpolation value</v>
      </c>
      <c r="AJ2586" s="43" t="str">
        <f ca="1"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 ca="1">_xll.BInterpol('Base IPCA'!$C$3:$C$14,'Base IPCA'!$E$3:$E$14,AH2587,"Cubic","Extrapolate=Linear","MultiX=Average","Skip=True","Sort=True")</f>
        <v>#N/A Invalid Parameter: Interpolation value</v>
      </c>
      <c r="AJ2587" s="43" t="str">
        <f ca="1"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 ca="1">_xll.BInterpol('Base IPCA'!$C$3:$C$14,'Base IPCA'!$E$3:$E$14,AH2588,"Cubic","Extrapolate=Linear","MultiX=Average","Skip=True","Sort=True")</f>
        <v>#N/A Invalid Parameter: Interpolation value</v>
      </c>
      <c r="AJ2588" s="43" t="str">
        <f ca="1"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 ca="1">_xll.BInterpol('Base IPCA'!$C$3:$C$14,'Base IPCA'!$E$3:$E$14,AH2589,"Cubic","Extrapolate=Linear","MultiX=Average","Skip=True","Sort=True")</f>
        <v>#N/A Invalid Parameter: Interpolation value</v>
      </c>
      <c r="AJ2589" s="43" t="str">
        <f ca="1"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 ca="1">_xll.BInterpol('Base IPCA'!$C$3:$C$14,'Base IPCA'!$E$3:$E$14,AH2590,"Cubic","Extrapolate=Linear","MultiX=Average","Skip=True","Sort=True")</f>
        <v>#N/A Invalid Parameter: Interpolation value</v>
      </c>
      <c r="AJ2590" s="43" t="str">
        <f ca="1"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 ca="1">_xll.BInterpol('Base IPCA'!$C$3:$C$14,'Base IPCA'!$E$3:$E$14,AH2591,"Cubic","Extrapolate=Linear","MultiX=Average","Skip=True","Sort=True")</f>
        <v>#N/A Invalid Parameter: Interpolation value</v>
      </c>
      <c r="AJ2591" s="43" t="str">
        <f ca="1"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 ca="1">_xll.BInterpol('Base IPCA'!$C$3:$C$14,'Base IPCA'!$E$3:$E$14,AH2592,"Cubic","Extrapolate=Linear","MultiX=Average","Skip=True","Sort=True")</f>
        <v>#N/A Invalid Parameter: Interpolation value</v>
      </c>
      <c r="AJ2592" s="43" t="str">
        <f ca="1"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 ca="1">_xll.BInterpol('Base IPCA'!$C$3:$C$14,'Base IPCA'!$E$3:$E$14,AH2593,"Cubic","Extrapolate=Linear","MultiX=Average","Skip=True","Sort=True")</f>
        <v>#N/A Invalid Parameter: Interpolation value</v>
      </c>
      <c r="AJ2593" s="43" t="str">
        <f ca="1"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 ca="1">_xll.BInterpol('Base IPCA'!$C$3:$C$14,'Base IPCA'!$E$3:$E$14,AH2594,"Cubic","Extrapolate=Linear","MultiX=Average","Skip=True","Sort=True")</f>
        <v>#N/A Invalid Parameter: Interpolation value</v>
      </c>
      <c r="AJ2594" s="43" t="str">
        <f ca="1"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 ca="1">_xll.BInterpol('Base IPCA'!$C$3:$C$14,'Base IPCA'!$E$3:$E$14,AH2595,"Cubic","Extrapolate=Linear","MultiX=Average","Skip=True","Sort=True")</f>
        <v>#N/A Invalid Parameter: Interpolation value</v>
      </c>
      <c r="AJ2595" s="43" t="str">
        <f ca="1"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 ca="1">_xll.BInterpol('Base IPCA'!$C$3:$C$14,'Base IPCA'!$E$3:$E$14,AH2596,"Cubic","Extrapolate=Linear","MultiX=Average","Skip=True","Sort=True")</f>
        <v>#N/A Invalid Parameter: Interpolation value</v>
      </c>
      <c r="AJ2596" s="43" t="str">
        <f ca="1"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 ca="1">_xll.BInterpol('Base IPCA'!$C$3:$C$14,'Base IPCA'!$E$3:$E$14,AH2597,"Cubic","Extrapolate=Linear","MultiX=Average","Skip=True","Sort=True")</f>
        <v>#N/A Invalid Parameter: Interpolation value</v>
      </c>
      <c r="AJ2597" s="43" t="str">
        <f ca="1"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 ca="1">_xll.BInterpol('Base IPCA'!$C$3:$C$14,'Base IPCA'!$E$3:$E$14,AH2598,"Cubic","Extrapolate=Linear","MultiX=Average","Skip=True","Sort=True")</f>
        <v>#N/A Invalid Parameter: Interpolation value</v>
      </c>
      <c r="AJ2598" s="43" t="str">
        <f ca="1"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 ca="1">_xll.BInterpol('Base IPCA'!$C$3:$C$14,'Base IPCA'!$E$3:$E$14,AH2599,"Cubic","Extrapolate=Linear","MultiX=Average","Skip=True","Sort=True")</f>
        <v>#N/A Invalid Parameter: Interpolation value</v>
      </c>
      <c r="AJ2599" s="43" t="str">
        <f ca="1"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 ca="1">_xll.BInterpol('Base IPCA'!$C$3:$C$14,'Base IPCA'!$E$3:$E$14,AH2600,"Cubic","Extrapolate=Linear","MultiX=Average","Skip=True","Sort=True")</f>
        <v>#N/A Invalid Parameter: Interpolation value</v>
      </c>
      <c r="AJ2600" s="43" t="str">
        <f ca="1"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 ca="1">_xll.BInterpol('Base IPCA'!$C$3:$C$14,'Base IPCA'!$E$3:$E$14,AH2601,"Cubic","Extrapolate=Linear","MultiX=Average","Skip=True","Sort=True")</f>
        <v>#N/A Invalid Parameter: Interpolation value</v>
      </c>
      <c r="AJ2601" s="43" t="str">
        <f ca="1"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 ca="1">_xll.BInterpol('Base IPCA'!$C$3:$C$14,'Base IPCA'!$E$3:$E$14,AH2602,"Cubic","Extrapolate=Linear","MultiX=Average","Skip=True","Sort=True")</f>
        <v>#N/A Invalid Parameter: Interpolation value</v>
      </c>
      <c r="AJ2602" s="43" t="str">
        <f ca="1"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 ca="1">_xll.BInterpol('Base IPCA'!$C$3:$C$14,'Base IPCA'!$E$3:$E$14,AH2603,"Cubic","Extrapolate=Linear","MultiX=Average","Skip=True","Sort=True")</f>
        <v>#N/A Invalid Parameter: Interpolation value</v>
      </c>
      <c r="AJ2603" s="43" t="str">
        <f ca="1"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 ca="1">_xll.BInterpol('Base IPCA'!$C$3:$C$14,'Base IPCA'!$E$3:$E$14,AH2604,"Cubic","Extrapolate=Linear","MultiX=Average","Skip=True","Sort=True")</f>
        <v>#N/A Invalid Parameter: Interpolation value</v>
      </c>
      <c r="AJ2604" s="43" t="str">
        <f ca="1"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 ca="1">_xll.BInterpol('Base IPCA'!$C$3:$C$14,'Base IPCA'!$E$3:$E$14,AH2605,"Cubic","Extrapolate=Linear","MultiX=Average","Skip=True","Sort=True")</f>
        <v>#N/A Invalid Parameter: Interpolation value</v>
      </c>
      <c r="AJ2605" s="43" t="str">
        <f ca="1"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 ca="1">_xll.BInterpol('Base IPCA'!$C$3:$C$14,'Base IPCA'!$E$3:$E$14,AH2606,"Cubic","Extrapolate=Linear","MultiX=Average","Skip=True","Sort=True")</f>
        <v>#N/A Invalid Parameter: Interpolation value</v>
      </c>
      <c r="AJ2606" s="43" t="str">
        <f ca="1"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 ca="1">_xll.BInterpol('Base IPCA'!$C$3:$C$14,'Base IPCA'!$E$3:$E$14,AH2607,"Cubic","Extrapolate=Linear","MultiX=Average","Skip=True","Sort=True")</f>
        <v>#N/A Invalid Parameter: Interpolation value</v>
      </c>
      <c r="AJ2607" s="43" t="str">
        <f ca="1"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 ca="1">_xll.BInterpol('Base IPCA'!$C$3:$C$14,'Base IPCA'!$E$3:$E$14,AH2608,"Cubic","Extrapolate=Linear","MultiX=Average","Skip=True","Sort=True")</f>
        <v>#N/A Invalid Parameter: Interpolation value</v>
      </c>
      <c r="AJ2608" s="43" t="str">
        <f ca="1"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 ca="1">_xll.BInterpol('Base IPCA'!$C$3:$C$14,'Base IPCA'!$E$3:$E$14,AH2609,"Cubic","Extrapolate=Linear","MultiX=Average","Skip=True","Sort=True")</f>
        <v>#N/A Invalid Parameter: Interpolation value</v>
      </c>
      <c r="AJ2609" s="43" t="str">
        <f ca="1"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 ca="1">_xll.BInterpol('Base IPCA'!$C$3:$C$14,'Base IPCA'!$E$3:$E$14,AH2610,"Cubic","Extrapolate=Linear","MultiX=Average","Skip=True","Sort=True")</f>
        <v>#N/A Invalid Parameter: Interpolation value</v>
      </c>
      <c r="AJ2610" s="43" t="str">
        <f ca="1"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 ca="1">_xll.BInterpol('Base IPCA'!$C$3:$C$14,'Base IPCA'!$E$3:$E$14,AH2611,"Cubic","Extrapolate=Linear","MultiX=Average","Skip=True","Sort=True")</f>
        <v>#N/A Invalid Parameter: Interpolation value</v>
      </c>
      <c r="AJ2611" s="43" t="str">
        <f ca="1"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 ca="1">_xll.BInterpol('Base IPCA'!$C$3:$C$14,'Base IPCA'!$E$3:$E$14,AH2612,"Cubic","Extrapolate=Linear","MultiX=Average","Skip=True","Sort=True")</f>
        <v>#N/A Invalid Parameter: Interpolation value</v>
      </c>
      <c r="AJ2612" s="43" t="str">
        <f ca="1"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 ca="1">_xll.BInterpol('Base IPCA'!$C$3:$C$14,'Base IPCA'!$E$3:$E$14,AH2613,"Cubic","Extrapolate=Linear","MultiX=Average","Skip=True","Sort=True")</f>
        <v>#N/A Invalid Parameter: Interpolation value</v>
      </c>
      <c r="AJ2613" s="43" t="str">
        <f ca="1"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 ca="1">_xll.BInterpol('Base IPCA'!$C$3:$C$14,'Base IPCA'!$E$3:$E$14,AH2614,"Cubic","Extrapolate=Linear","MultiX=Average","Skip=True","Sort=True")</f>
        <v>#N/A Invalid Parameter: Interpolation value</v>
      </c>
      <c r="AJ2614" s="43" t="str">
        <f ca="1"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 ca="1">_xll.BInterpol('Base IPCA'!$C$3:$C$14,'Base IPCA'!$E$3:$E$14,AH2615,"Cubic","Extrapolate=Linear","MultiX=Average","Skip=True","Sort=True")</f>
        <v>#N/A Invalid Parameter: Interpolation value</v>
      </c>
      <c r="AJ2615" s="43" t="str">
        <f ca="1"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 ca="1">_xll.BInterpol('Base IPCA'!$C$3:$C$14,'Base IPCA'!$E$3:$E$14,AH2616,"Cubic","Extrapolate=Linear","MultiX=Average","Skip=True","Sort=True")</f>
        <v>#N/A Invalid Parameter: Interpolation value</v>
      </c>
      <c r="AJ2616" s="43" t="str">
        <f ca="1"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 ca="1">_xll.BInterpol('Base IPCA'!$C$3:$C$14,'Base IPCA'!$E$3:$E$14,AH2617,"Cubic","Extrapolate=Linear","MultiX=Average","Skip=True","Sort=True")</f>
        <v>#N/A Invalid Parameter: Interpolation value</v>
      </c>
      <c r="AJ2617" s="43" t="str">
        <f ca="1"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 ca="1">_xll.BInterpol('Base IPCA'!$C$3:$C$14,'Base IPCA'!$E$3:$E$14,AH2618,"Cubic","Extrapolate=Linear","MultiX=Average","Skip=True","Sort=True")</f>
        <v>#N/A Invalid Parameter: Interpolation value</v>
      </c>
      <c r="AJ2618" s="43" t="str">
        <f ca="1"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 ca="1">_xll.BInterpol('Base IPCA'!$C$3:$C$14,'Base IPCA'!$E$3:$E$14,AH2619,"Cubic","Extrapolate=Linear","MultiX=Average","Skip=True","Sort=True")</f>
        <v>#N/A Invalid Parameter: Interpolation value</v>
      </c>
      <c r="AJ2619" s="43" t="str">
        <f ca="1"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 ca="1">_xll.BInterpol('Base IPCA'!$C$3:$C$14,'Base IPCA'!$E$3:$E$14,AH2620,"Cubic","Extrapolate=Linear","MultiX=Average","Skip=True","Sort=True")</f>
        <v>#N/A Invalid Parameter: Interpolation value</v>
      </c>
      <c r="AJ2620" s="43" t="str">
        <f ca="1"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 ca="1">_xll.BInterpol('Base IPCA'!$C$3:$C$14,'Base IPCA'!$E$3:$E$14,AH2621,"Cubic","Extrapolate=Linear","MultiX=Average","Skip=True","Sort=True")</f>
        <v>#N/A Invalid Parameter: Interpolation value</v>
      </c>
      <c r="AJ2621" s="43" t="str">
        <f ca="1"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 ca="1">_xll.BInterpol('Base IPCA'!$C$3:$C$14,'Base IPCA'!$E$3:$E$14,AH2622,"Cubic","Extrapolate=Linear","MultiX=Average","Skip=True","Sort=True")</f>
        <v>#N/A Invalid Parameter: Interpolation value</v>
      </c>
      <c r="AJ2622" s="43" t="str">
        <f ca="1"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 ca="1">_xll.BInterpol('Base IPCA'!$C$3:$C$14,'Base IPCA'!$E$3:$E$14,AH2623,"Cubic","Extrapolate=Linear","MultiX=Average","Skip=True","Sort=True")</f>
        <v>#N/A Invalid Parameter: Interpolation value</v>
      </c>
      <c r="AJ2623" s="43" t="str">
        <f ca="1"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 ca="1">_xll.BInterpol('Base IPCA'!$C$3:$C$14,'Base IPCA'!$E$3:$E$14,AH2624,"Cubic","Extrapolate=Linear","MultiX=Average","Skip=True","Sort=True")</f>
        <v>#N/A Invalid Parameter: Interpolation value</v>
      </c>
      <c r="AJ2624" s="43" t="str">
        <f ca="1"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 ca="1">_xll.BInterpol('Base IPCA'!$C$3:$C$14,'Base IPCA'!$E$3:$E$14,AH2625,"Cubic","Extrapolate=Linear","MultiX=Average","Skip=True","Sort=True")</f>
        <v>#N/A Invalid Parameter: Interpolation value</v>
      </c>
      <c r="AJ2625" s="43" t="str">
        <f ca="1"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 ca="1">_xll.BInterpol('Base IPCA'!$C$3:$C$14,'Base IPCA'!$E$3:$E$14,AH2626,"Cubic","Extrapolate=Linear","MultiX=Average","Skip=True","Sort=True")</f>
        <v>#N/A Invalid Parameter: Interpolation value</v>
      </c>
      <c r="AJ2626" s="43" t="str">
        <f ca="1"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 ca="1">_xll.BInterpol('Base IPCA'!$C$3:$C$14,'Base IPCA'!$E$3:$E$14,AH2627,"Cubic","Extrapolate=Linear","MultiX=Average","Skip=True","Sort=True")</f>
        <v>#N/A Invalid Parameter: Interpolation value</v>
      </c>
      <c r="AJ2627" s="43" t="str">
        <f ca="1"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 ca="1">_xll.BInterpol('Base IPCA'!$C$3:$C$14,'Base IPCA'!$E$3:$E$14,AH2628,"Cubic","Extrapolate=Linear","MultiX=Average","Skip=True","Sort=True")</f>
        <v>#N/A Invalid Parameter: Interpolation value</v>
      </c>
      <c r="AJ2628" s="43" t="str">
        <f ca="1"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 ca="1">_xll.BInterpol('Base IPCA'!$C$3:$C$14,'Base IPCA'!$E$3:$E$14,AH2629,"Cubic","Extrapolate=Linear","MultiX=Average","Skip=True","Sort=True")</f>
        <v>#N/A Invalid Parameter: Interpolation value</v>
      </c>
      <c r="AJ2629" s="43" t="str">
        <f ca="1"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 ca="1">_xll.BInterpol('Base IPCA'!$C$3:$C$14,'Base IPCA'!$E$3:$E$14,AH2630,"Cubic","Extrapolate=Linear","MultiX=Average","Skip=True","Sort=True")</f>
        <v>#N/A Invalid Parameter: Interpolation value</v>
      </c>
      <c r="AJ2630" s="43" t="str">
        <f ca="1"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 ca="1">_xll.BInterpol('Base IPCA'!$C$3:$C$14,'Base IPCA'!$E$3:$E$14,AH2631,"Cubic","Extrapolate=Linear","MultiX=Average","Skip=True","Sort=True")</f>
        <v>#N/A Invalid Parameter: Interpolation value</v>
      </c>
      <c r="AJ2631" s="43" t="str">
        <f ca="1"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 ca="1">_xll.BInterpol('Base IPCA'!$C$3:$C$14,'Base IPCA'!$E$3:$E$14,AH2632,"Cubic","Extrapolate=Linear","MultiX=Average","Skip=True","Sort=True")</f>
        <v>#N/A Invalid Parameter: Interpolation value</v>
      </c>
      <c r="AJ2632" s="43" t="str">
        <f ca="1"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 ca="1">_xll.BInterpol('Base IPCA'!$C$3:$C$14,'Base IPCA'!$E$3:$E$14,AH2633,"Cubic","Extrapolate=Linear","MultiX=Average","Skip=True","Sort=True")</f>
        <v>#N/A Invalid Parameter: Interpolation value</v>
      </c>
      <c r="AJ2633" s="43" t="str">
        <f ca="1"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 ca="1">_xll.BInterpol('Base IPCA'!$C$3:$C$14,'Base IPCA'!$E$3:$E$14,AH2634,"Cubic","Extrapolate=Linear","MultiX=Average","Skip=True","Sort=True")</f>
        <v>#N/A Invalid Parameter: Interpolation value</v>
      </c>
      <c r="AJ2634" s="43" t="str">
        <f ca="1"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 ca="1">_xll.BInterpol('Base IPCA'!$C$3:$C$14,'Base IPCA'!$E$3:$E$14,AH2635,"Cubic","Extrapolate=Linear","MultiX=Average","Skip=True","Sort=True")</f>
        <v>#N/A Invalid Parameter: Interpolation value</v>
      </c>
      <c r="AJ2635" s="43" t="str">
        <f ca="1"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 ca="1">_xll.BInterpol('Base IPCA'!$C$3:$C$14,'Base IPCA'!$E$3:$E$14,AH2636,"Cubic","Extrapolate=Linear","MultiX=Average","Skip=True","Sort=True")</f>
        <v>#N/A Invalid Parameter: Interpolation value</v>
      </c>
      <c r="AJ2636" s="43" t="str">
        <f ca="1"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 ca="1">_xll.BInterpol('Base IPCA'!$C$3:$C$14,'Base IPCA'!$E$3:$E$14,AH2637,"Cubic","Extrapolate=Linear","MultiX=Average","Skip=True","Sort=True")</f>
        <v>#N/A Invalid Parameter: Interpolation value</v>
      </c>
      <c r="AJ2637" s="43" t="str">
        <f ca="1"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 ca="1">_xll.BInterpol('Base IPCA'!$C$3:$C$14,'Base IPCA'!$E$3:$E$14,AH2638,"Cubic","Extrapolate=Linear","MultiX=Average","Skip=True","Sort=True")</f>
        <v>#N/A Invalid Parameter: Interpolation value</v>
      </c>
      <c r="AJ2638" s="43" t="str">
        <f ca="1"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 ca="1">_xll.BInterpol('Base IPCA'!$C$3:$C$14,'Base IPCA'!$E$3:$E$14,AH2639,"Cubic","Extrapolate=Linear","MultiX=Average","Skip=True","Sort=True")</f>
        <v>#N/A Invalid Parameter: Interpolation value</v>
      </c>
      <c r="AJ2639" s="43" t="str">
        <f ca="1"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 ca="1">_xll.BInterpol('Base IPCA'!$C$3:$C$14,'Base IPCA'!$E$3:$E$14,AH2640,"Cubic","Extrapolate=Linear","MultiX=Average","Skip=True","Sort=True")</f>
        <v>#N/A Invalid Parameter: Interpolation value</v>
      </c>
      <c r="AJ2640" s="43" t="str">
        <f ca="1"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 ca="1">_xll.BInterpol('Base IPCA'!$C$3:$C$14,'Base IPCA'!$E$3:$E$14,AH2641,"Cubic","Extrapolate=Linear","MultiX=Average","Skip=True","Sort=True")</f>
        <v>#N/A Invalid Parameter: Interpolation value</v>
      </c>
      <c r="AJ2641" s="43" t="str">
        <f ca="1"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 ca="1">_xll.BInterpol('Base IPCA'!$C$3:$C$14,'Base IPCA'!$E$3:$E$14,AH2642,"Cubic","Extrapolate=Linear","MultiX=Average","Skip=True","Sort=True")</f>
        <v>#N/A Invalid Parameter: Interpolation value</v>
      </c>
      <c r="AJ2642" s="43" t="str">
        <f ca="1"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 ca="1">_xll.BInterpol('Base IPCA'!$C$3:$C$14,'Base IPCA'!$E$3:$E$14,AH2643,"Cubic","Extrapolate=Linear","MultiX=Average","Skip=True","Sort=True")</f>
        <v>#N/A Invalid Parameter: Interpolation value</v>
      </c>
      <c r="AJ2643" s="43" t="str">
        <f ca="1"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 ca="1">_xll.BInterpol('Base IPCA'!$C$3:$C$14,'Base IPCA'!$E$3:$E$14,AH2644,"Cubic","Extrapolate=Linear","MultiX=Average","Skip=True","Sort=True")</f>
        <v>#N/A Invalid Parameter: Interpolation value</v>
      </c>
      <c r="AJ2644" s="43" t="str">
        <f ca="1"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 ca="1">_xll.BInterpol('Base IPCA'!$C$3:$C$14,'Base IPCA'!$E$3:$E$14,AH2645,"Cubic","Extrapolate=Linear","MultiX=Average","Skip=True","Sort=True")</f>
        <v>#N/A Invalid Parameter: Interpolation value</v>
      </c>
      <c r="AJ2645" s="43" t="str">
        <f ca="1"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 ca="1">_xll.BInterpol('Base IPCA'!$C$3:$C$14,'Base IPCA'!$E$3:$E$14,AH2646,"Cubic","Extrapolate=Linear","MultiX=Average","Skip=True","Sort=True")</f>
        <v>#N/A Invalid Parameter: Interpolation value</v>
      </c>
      <c r="AJ2646" s="43" t="str">
        <f ca="1"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 ca="1">_xll.BInterpol('Base IPCA'!$C$3:$C$14,'Base IPCA'!$E$3:$E$14,AH2647,"Cubic","Extrapolate=Linear","MultiX=Average","Skip=True","Sort=True")</f>
        <v>#N/A Invalid Parameter: Interpolation value</v>
      </c>
      <c r="AJ2647" s="43" t="str">
        <f ca="1"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 ca="1">_xll.BInterpol('Base IPCA'!$C$3:$C$14,'Base IPCA'!$E$3:$E$14,AH2648,"Cubic","Extrapolate=Linear","MultiX=Average","Skip=True","Sort=True")</f>
        <v>#N/A Invalid Parameter: Interpolation value</v>
      </c>
      <c r="AJ2648" s="43" t="str">
        <f ca="1"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 ca="1">_xll.BInterpol('Base IPCA'!$C$3:$C$14,'Base IPCA'!$E$3:$E$14,AH2649,"Cubic","Extrapolate=Linear","MultiX=Average","Skip=True","Sort=True")</f>
        <v>#N/A Invalid Parameter: Interpolation value</v>
      </c>
      <c r="AJ2649" s="43" t="str">
        <f ca="1"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 ca="1">_xll.BInterpol('Base IPCA'!$C$3:$C$14,'Base IPCA'!$E$3:$E$14,AH2650,"Cubic","Extrapolate=Linear","MultiX=Average","Skip=True","Sort=True")</f>
        <v>#N/A Invalid Parameter: Interpolation value</v>
      </c>
      <c r="AJ2650" s="43" t="str">
        <f ca="1"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 ca="1">_xll.BInterpol('Base IPCA'!$C$3:$C$14,'Base IPCA'!$E$3:$E$14,AH2651,"Cubic","Extrapolate=Linear","MultiX=Average","Skip=True","Sort=True")</f>
        <v>#N/A Invalid Parameter: Interpolation value</v>
      </c>
      <c r="AJ2651" s="43" t="str">
        <f ca="1"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 ca="1">_xll.BInterpol('Base IPCA'!$C$3:$C$14,'Base IPCA'!$E$3:$E$14,AH2652,"Cubic","Extrapolate=Linear","MultiX=Average","Skip=True","Sort=True")</f>
        <v>#N/A Invalid Parameter: Interpolation value</v>
      </c>
      <c r="AJ2652" s="43" t="str">
        <f ca="1"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 ca="1">_xll.BInterpol('Base IPCA'!$C$3:$C$14,'Base IPCA'!$E$3:$E$14,AH2653,"Cubic","Extrapolate=Linear","MultiX=Average","Skip=True","Sort=True")</f>
        <v>#N/A Invalid Parameter: Interpolation value</v>
      </c>
      <c r="AJ2653" s="43" t="str">
        <f ca="1"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 ca="1">_xll.BInterpol('Base IPCA'!$C$3:$C$14,'Base IPCA'!$E$3:$E$14,AH2654,"Cubic","Extrapolate=Linear","MultiX=Average","Skip=True","Sort=True")</f>
        <v>#N/A Invalid Parameter: Interpolation value</v>
      </c>
      <c r="AJ2654" s="43" t="str">
        <f ca="1"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 ca="1">_xll.BInterpol('Base IPCA'!$C$3:$C$14,'Base IPCA'!$E$3:$E$14,AH2655,"Cubic","Extrapolate=Linear","MultiX=Average","Skip=True","Sort=True")</f>
        <v>#N/A Invalid Parameter: Interpolation value</v>
      </c>
      <c r="AJ2655" s="43" t="str">
        <f ca="1"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 ca="1">_xll.BInterpol('Base IPCA'!$C$3:$C$14,'Base IPCA'!$E$3:$E$14,AH2656,"Cubic","Extrapolate=Linear","MultiX=Average","Skip=True","Sort=True")</f>
        <v>#N/A Invalid Parameter: Interpolation value</v>
      </c>
      <c r="AJ2656" s="43" t="str">
        <f ca="1"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 ca="1">_xll.BInterpol('Base IPCA'!$C$3:$C$14,'Base IPCA'!$E$3:$E$14,AH2657,"Cubic","Extrapolate=Linear","MultiX=Average","Skip=True","Sort=True")</f>
        <v>#N/A Invalid Parameter: Interpolation value</v>
      </c>
      <c r="AJ2657" s="43" t="str">
        <f ca="1"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 ca="1">_xll.BInterpol('Base IPCA'!$C$3:$C$14,'Base IPCA'!$E$3:$E$14,AH2658,"Cubic","Extrapolate=Linear","MultiX=Average","Skip=True","Sort=True")</f>
        <v>#N/A Invalid Parameter: Interpolation value</v>
      </c>
      <c r="AJ2658" s="43" t="str">
        <f ca="1"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 ca="1">_xll.BInterpol('Base IPCA'!$C$3:$C$14,'Base IPCA'!$E$3:$E$14,AH2659,"Cubic","Extrapolate=Linear","MultiX=Average","Skip=True","Sort=True")</f>
        <v>#N/A Invalid Parameter: Interpolation value</v>
      </c>
      <c r="AJ2659" s="43" t="str">
        <f ca="1"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 ca="1">_xll.BInterpol('Base IPCA'!$C$3:$C$14,'Base IPCA'!$E$3:$E$14,AH2660,"Cubic","Extrapolate=Linear","MultiX=Average","Skip=True","Sort=True")</f>
        <v>#N/A Invalid Parameter: Interpolation value</v>
      </c>
      <c r="AJ2660" s="43" t="str">
        <f ca="1"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 ca="1">_xll.BInterpol('Base IPCA'!$C$3:$C$14,'Base IPCA'!$E$3:$E$14,AH2661,"Cubic","Extrapolate=Linear","MultiX=Average","Skip=True","Sort=True")</f>
        <v>#N/A Invalid Parameter: Interpolation value</v>
      </c>
      <c r="AJ2661" s="43" t="str">
        <f ca="1"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 ca="1">_xll.BInterpol('Base IPCA'!$C$3:$C$14,'Base IPCA'!$E$3:$E$14,AH2662,"Cubic","Extrapolate=Linear","MultiX=Average","Skip=True","Sort=True")</f>
        <v>#N/A Invalid Parameter: Interpolation value</v>
      </c>
      <c r="AJ2662" s="43" t="str">
        <f ca="1"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 ca="1">_xll.BInterpol('Base IPCA'!$C$3:$C$14,'Base IPCA'!$E$3:$E$14,AH2663,"Cubic","Extrapolate=Linear","MultiX=Average","Skip=True","Sort=True")</f>
        <v>#N/A Invalid Parameter: Interpolation value</v>
      </c>
      <c r="AJ2663" s="43" t="str">
        <f ca="1"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 ca="1">_xll.BInterpol('Base IPCA'!$C$3:$C$14,'Base IPCA'!$E$3:$E$14,AH2664,"Cubic","Extrapolate=Linear","MultiX=Average","Skip=True","Sort=True")</f>
        <v>#N/A Invalid Parameter: Interpolation value</v>
      </c>
      <c r="AJ2664" s="43" t="str">
        <f ca="1"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 ca="1">_xll.BInterpol('Base IPCA'!$C$3:$C$14,'Base IPCA'!$E$3:$E$14,AH2665,"Cubic","Extrapolate=Linear","MultiX=Average","Skip=True","Sort=True")</f>
        <v>#N/A Invalid Parameter: Interpolation value</v>
      </c>
      <c r="AJ2665" s="43" t="str">
        <f ca="1"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 ca="1">_xll.BInterpol('Base IPCA'!$C$3:$C$14,'Base IPCA'!$E$3:$E$14,AH2666,"Cubic","Extrapolate=Linear","MultiX=Average","Skip=True","Sort=True")</f>
        <v>#N/A Invalid Parameter: Interpolation value</v>
      </c>
      <c r="AJ2666" s="43" t="str">
        <f ca="1"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 ca="1">_xll.BInterpol('Base IPCA'!$C$3:$C$14,'Base IPCA'!$E$3:$E$14,AH2667,"Cubic","Extrapolate=Linear","MultiX=Average","Skip=True","Sort=True")</f>
        <v>#N/A Invalid Parameter: Interpolation value</v>
      </c>
      <c r="AJ2667" s="43" t="str">
        <f ca="1"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 ca="1">_xll.BInterpol('Base IPCA'!$C$3:$C$14,'Base IPCA'!$E$3:$E$14,AH2668,"Cubic","Extrapolate=Linear","MultiX=Average","Skip=True","Sort=True")</f>
        <v>#N/A Invalid Parameter: Interpolation value</v>
      </c>
      <c r="AJ2668" s="43" t="str">
        <f ca="1"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 ca="1">_xll.BInterpol('Base IPCA'!$C$3:$C$14,'Base IPCA'!$E$3:$E$14,AH2669,"Cubic","Extrapolate=Linear","MultiX=Average","Skip=True","Sort=True")</f>
        <v>#N/A Invalid Parameter: Interpolation value</v>
      </c>
      <c r="AJ2669" s="43" t="str">
        <f ca="1"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 ca="1">_xll.BInterpol('Base IPCA'!$C$3:$C$14,'Base IPCA'!$E$3:$E$14,AH2670,"Cubic","Extrapolate=Linear","MultiX=Average","Skip=True","Sort=True")</f>
        <v>#N/A Invalid Parameter: Interpolation value</v>
      </c>
      <c r="AJ2670" s="43" t="str">
        <f ca="1"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 ca="1">_xll.BInterpol('Base IPCA'!$C$3:$C$14,'Base IPCA'!$E$3:$E$14,AH2671,"Cubic","Extrapolate=Linear","MultiX=Average","Skip=True","Sort=True")</f>
        <v>#N/A Invalid Parameter: Interpolation value</v>
      </c>
      <c r="AJ2671" s="43" t="str">
        <f ca="1"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 ca="1">_xll.BInterpol('Base IPCA'!$C$3:$C$14,'Base IPCA'!$E$3:$E$14,AH2672,"Cubic","Extrapolate=Linear","MultiX=Average","Skip=True","Sort=True")</f>
        <v>#N/A Invalid Parameter: Interpolation value</v>
      </c>
      <c r="AJ2672" s="43" t="str">
        <f ca="1"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 ca="1">_xll.BInterpol('Base IPCA'!$C$3:$C$14,'Base IPCA'!$E$3:$E$14,AH2673,"Cubic","Extrapolate=Linear","MultiX=Average","Skip=True","Sort=True")</f>
        <v>#N/A Invalid Parameter: Interpolation value</v>
      </c>
      <c r="AJ2673" s="43" t="str">
        <f ca="1"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 ca="1">_xll.BInterpol('Base IPCA'!$C$3:$C$14,'Base IPCA'!$E$3:$E$14,AH2674,"Cubic","Extrapolate=Linear","MultiX=Average","Skip=True","Sort=True")</f>
        <v>#N/A Invalid Parameter: Interpolation value</v>
      </c>
      <c r="AJ2674" s="43" t="str">
        <f ca="1"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 ca="1">_xll.BInterpol('Base IPCA'!$C$3:$C$14,'Base IPCA'!$E$3:$E$14,AH2675,"Cubic","Extrapolate=Linear","MultiX=Average","Skip=True","Sort=True")</f>
        <v>#N/A Invalid Parameter: Interpolation value</v>
      </c>
      <c r="AJ2675" s="43" t="str">
        <f ca="1"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 ca="1">_xll.BInterpol('Base IPCA'!$C$3:$C$14,'Base IPCA'!$E$3:$E$14,AH2676,"Cubic","Extrapolate=Linear","MultiX=Average","Skip=True","Sort=True")</f>
        <v>#N/A Invalid Parameter: Interpolation value</v>
      </c>
      <c r="AJ2676" s="43" t="str">
        <f ca="1"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 ca="1">_xll.BInterpol('Base IPCA'!$C$3:$C$14,'Base IPCA'!$E$3:$E$14,AH2677,"Cubic","Extrapolate=Linear","MultiX=Average","Skip=True","Sort=True")</f>
        <v>#N/A Invalid Parameter: Interpolation value</v>
      </c>
      <c r="AJ2677" s="43" t="str">
        <f ca="1"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 ca="1">_xll.BInterpol('Base IPCA'!$C$3:$C$14,'Base IPCA'!$E$3:$E$14,AH2678,"Cubic","Extrapolate=Linear","MultiX=Average","Skip=True","Sort=True")</f>
        <v>#N/A Invalid Parameter: Interpolation value</v>
      </c>
      <c r="AJ2678" s="43" t="str">
        <f ca="1"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 ca="1">_xll.BInterpol('Base IPCA'!$C$3:$C$14,'Base IPCA'!$E$3:$E$14,AH2679,"Cubic","Extrapolate=Linear","MultiX=Average","Skip=True","Sort=True")</f>
        <v>#N/A Invalid Parameter: Interpolation value</v>
      </c>
      <c r="AJ2679" s="43" t="str">
        <f ca="1"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 ca="1">_xll.BInterpol('Base IPCA'!$C$3:$C$14,'Base IPCA'!$E$3:$E$14,AH2680,"Cubic","Extrapolate=Linear","MultiX=Average","Skip=True","Sort=True")</f>
        <v>#N/A Invalid Parameter: Interpolation value</v>
      </c>
      <c r="AJ2680" s="43" t="str">
        <f ca="1"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 ca="1">_xll.BInterpol('Base IPCA'!$C$3:$C$14,'Base IPCA'!$E$3:$E$14,AH2681,"Cubic","Extrapolate=Linear","MultiX=Average","Skip=True","Sort=True")</f>
        <v>#N/A Invalid Parameter: Interpolation value</v>
      </c>
      <c r="AJ2681" s="43" t="str">
        <f ca="1"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 ca="1">_xll.BInterpol('Base IPCA'!$C$3:$C$14,'Base IPCA'!$E$3:$E$14,AH2682,"Cubic","Extrapolate=Linear","MultiX=Average","Skip=True","Sort=True")</f>
        <v>#N/A Invalid Parameter: Interpolation value</v>
      </c>
      <c r="AJ2682" s="43" t="str">
        <f ca="1"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 ca="1">_xll.BInterpol('Base IPCA'!$C$3:$C$14,'Base IPCA'!$E$3:$E$14,AH2683,"Cubic","Extrapolate=Linear","MultiX=Average","Skip=True","Sort=True")</f>
        <v>#N/A Invalid Parameter: Interpolation value</v>
      </c>
      <c r="AJ2683" s="43" t="str">
        <f ca="1"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 ca="1">_xll.BInterpol('Base IPCA'!$C$3:$C$14,'Base IPCA'!$E$3:$E$14,AH2684,"Cubic","Extrapolate=Linear","MultiX=Average","Skip=True","Sort=True")</f>
        <v>#N/A Invalid Parameter: Interpolation value</v>
      </c>
      <c r="AJ2684" s="43" t="str">
        <f ca="1"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 ca="1">_xll.BInterpol('Base IPCA'!$C$3:$C$14,'Base IPCA'!$E$3:$E$14,AH2685,"Cubic","Extrapolate=Linear","MultiX=Average","Skip=True","Sort=True")</f>
        <v>#N/A Invalid Parameter: Interpolation value</v>
      </c>
      <c r="AJ2685" s="43" t="str">
        <f ca="1"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 ca="1">_xll.BInterpol('Base IPCA'!$C$3:$C$14,'Base IPCA'!$E$3:$E$14,AH2686,"Cubic","Extrapolate=Linear","MultiX=Average","Skip=True","Sort=True")</f>
        <v>#N/A Invalid Parameter: Interpolation value</v>
      </c>
      <c r="AJ2686" s="43" t="str">
        <f ca="1"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 ca="1">_xll.BInterpol('Base IPCA'!$C$3:$C$14,'Base IPCA'!$E$3:$E$14,AH2687,"Cubic","Extrapolate=Linear","MultiX=Average","Skip=True","Sort=True")</f>
        <v>#N/A Invalid Parameter: Interpolation value</v>
      </c>
      <c r="AJ2687" s="43" t="str">
        <f ca="1"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 ca="1">_xll.BInterpol('Base IPCA'!$C$3:$C$14,'Base IPCA'!$E$3:$E$14,AH2688,"Cubic","Extrapolate=Linear","MultiX=Average","Skip=True","Sort=True")</f>
        <v>#N/A Invalid Parameter: Interpolation value</v>
      </c>
      <c r="AJ2688" s="43" t="str">
        <f ca="1"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 ca="1">_xll.BInterpol('Base IPCA'!$C$3:$C$14,'Base IPCA'!$E$3:$E$14,AH2689,"Cubic","Extrapolate=Linear","MultiX=Average","Skip=True","Sort=True")</f>
        <v>#N/A Invalid Parameter: Interpolation value</v>
      </c>
      <c r="AJ2689" s="43" t="str">
        <f ca="1"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 ca="1">_xll.BInterpol('Base IPCA'!$C$3:$C$14,'Base IPCA'!$E$3:$E$14,AH2690,"Cubic","Extrapolate=Linear","MultiX=Average","Skip=True","Sort=True")</f>
        <v>#N/A Invalid Parameter: Interpolation value</v>
      </c>
      <c r="AJ2690" s="43" t="str">
        <f ca="1"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 ca="1">_xll.BInterpol('Base IPCA'!$C$3:$C$14,'Base IPCA'!$E$3:$E$14,AH2691,"Cubic","Extrapolate=Linear","MultiX=Average","Skip=True","Sort=True")</f>
        <v>#N/A Invalid Parameter: Interpolation value</v>
      </c>
      <c r="AJ2691" s="43" t="str">
        <f ca="1"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 ca="1">_xll.BInterpol('Base IPCA'!$C$3:$C$14,'Base IPCA'!$E$3:$E$14,AH2692,"Cubic","Extrapolate=Linear","MultiX=Average","Skip=True","Sort=True")</f>
        <v>#N/A Invalid Parameter: Interpolation value</v>
      </c>
      <c r="AJ2692" s="43" t="str">
        <f ca="1"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 ca="1">_xll.BInterpol('Base IPCA'!$C$3:$C$14,'Base IPCA'!$E$3:$E$14,AH2693,"Cubic","Extrapolate=Linear","MultiX=Average","Skip=True","Sort=True")</f>
        <v>#N/A Invalid Parameter: Interpolation value</v>
      </c>
      <c r="AJ2693" s="43" t="str">
        <f ca="1"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 ca="1">_xll.BInterpol('Base IPCA'!$C$3:$C$14,'Base IPCA'!$E$3:$E$14,AH2694,"Cubic","Extrapolate=Linear","MultiX=Average","Skip=True","Sort=True")</f>
        <v>#N/A Invalid Parameter: Interpolation value</v>
      </c>
      <c r="AJ2694" s="43" t="str">
        <f ca="1"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 ca="1">_xll.BInterpol('Base IPCA'!$C$3:$C$14,'Base IPCA'!$E$3:$E$14,AH2695,"Cubic","Extrapolate=Linear","MultiX=Average","Skip=True","Sort=True")</f>
        <v>#N/A Invalid Parameter: Interpolation value</v>
      </c>
      <c r="AJ2695" s="43" t="str">
        <f ca="1"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 ca="1">_xll.BInterpol('Base IPCA'!$C$3:$C$14,'Base IPCA'!$E$3:$E$14,AH2696,"Cubic","Extrapolate=Linear","MultiX=Average","Skip=True","Sort=True")</f>
        <v>#N/A Invalid Parameter: Interpolation value</v>
      </c>
      <c r="AJ2696" s="43" t="str">
        <f ca="1"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 ca="1">_xll.BInterpol('Base IPCA'!$C$3:$C$14,'Base IPCA'!$E$3:$E$14,AH2697,"Cubic","Extrapolate=Linear","MultiX=Average","Skip=True","Sort=True")</f>
        <v>#N/A Invalid Parameter: Interpolation value</v>
      </c>
      <c r="AJ2697" s="43" t="str">
        <f ca="1"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 ca="1">_xll.BInterpol('Base IPCA'!$C$3:$C$14,'Base IPCA'!$E$3:$E$14,AH2698,"Cubic","Extrapolate=Linear","MultiX=Average","Skip=True","Sort=True")</f>
        <v>#N/A Invalid Parameter: Interpolation value</v>
      </c>
      <c r="AJ2698" s="43" t="str">
        <f ca="1"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 ca="1">_xll.BInterpol('Base IPCA'!$C$3:$C$14,'Base IPCA'!$E$3:$E$14,AH2699,"Cubic","Extrapolate=Linear","MultiX=Average","Skip=True","Sort=True")</f>
        <v>#N/A Invalid Parameter: Interpolation value</v>
      </c>
      <c r="AJ2699" s="43" t="str">
        <f ca="1"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 ca="1">_xll.BInterpol('Base IPCA'!$C$3:$C$14,'Base IPCA'!$E$3:$E$14,AH2700,"Cubic","Extrapolate=Linear","MultiX=Average","Skip=True","Sort=True")</f>
        <v>#N/A Invalid Parameter: Interpolation value</v>
      </c>
      <c r="AJ2700" s="43" t="str">
        <f ca="1"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 ca="1">_xll.BInterpol('Base IPCA'!$C$3:$C$14,'Base IPCA'!$E$3:$E$14,AH2701,"Cubic","Extrapolate=Linear","MultiX=Average","Skip=True","Sort=True")</f>
        <v>#N/A Invalid Parameter: Interpolation value</v>
      </c>
      <c r="AJ2701" s="43" t="str">
        <f ca="1"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 ca="1">_xll.BInterpol('Base IPCA'!$C$3:$C$14,'Base IPCA'!$E$3:$E$14,AH2702,"Cubic","Extrapolate=Linear","MultiX=Average","Skip=True","Sort=True")</f>
        <v>#N/A Invalid Parameter: Interpolation value</v>
      </c>
      <c r="AJ2702" s="43" t="str">
        <f ca="1"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 ca="1">_xll.BInterpol('Base IPCA'!$C$3:$C$14,'Base IPCA'!$E$3:$E$14,AH2703,"Cubic","Extrapolate=Linear","MultiX=Average","Skip=True","Sort=True")</f>
        <v>#N/A Invalid Parameter: Interpolation value</v>
      </c>
      <c r="AJ2703" s="43" t="str">
        <f ca="1"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 ca="1">_xll.BInterpol('Base IPCA'!$C$3:$C$14,'Base IPCA'!$E$3:$E$14,AH2704,"Cubic","Extrapolate=Linear","MultiX=Average","Skip=True","Sort=True")</f>
        <v>#N/A Invalid Parameter: Interpolation value</v>
      </c>
      <c r="AJ2704" s="43" t="str">
        <f ca="1"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 ca="1">_xll.BInterpol('Base IPCA'!$C$3:$C$14,'Base IPCA'!$E$3:$E$14,AH2705,"Cubic","Extrapolate=Linear","MultiX=Average","Skip=True","Sort=True")</f>
        <v>#N/A Invalid Parameter: Interpolation value</v>
      </c>
      <c r="AJ2705" s="43" t="str">
        <f ca="1"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 ca="1">_xll.BInterpol('Base IPCA'!$C$3:$C$14,'Base IPCA'!$E$3:$E$14,AH2706,"Cubic","Extrapolate=Linear","MultiX=Average","Skip=True","Sort=True")</f>
        <v>#N/A Invalid Parameter: Interpolation value</v>
      </c>
      <c r="AJ2706" s="43" t="str">
        <f ca="1"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 ca="1">_xll.BInterpol('Base IPCA'!$C$3:$C$14,'Base IPCA'!$E$3:$E$14,AH2707,"Cubic","Extrapolate=Linear","MultiX=Average","Skip=True","Sort=True")</f>
        <v>#N/A Invalid Parameter: Interpolation value</v>
      </c>
      <c r="AJ2707" s="43" t="str">
        <f ca="1"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 ca="1">_xll.BInterpol('Base IPCA'!$C$3:$C$14,'Base IPCA'!$E$3:$E$14,AH2708,"Cubic","Extrapolate=Linear","MultiX=Average","Skip=True","Sort=True")</f>
        <v>#N/A Invalid Parameter: Interpolation value</v>
      </c>
      <c r="AJ2708" s="43" t="str">
        <f ca="1"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 ca="1">_xll.BInterpol('Base IPCA'!$C$3:$C$14,'Base IPCA'!$E$3:$E$14,AH2709,"Cubic","Extrapolate=Linear","MultiX=Average","Skip=True","Sort=True")</f>
        <v>#N/A Invalid Parameter: Interpolation value</v>
      </c>
      <c r="AJ2709" s="43" t="str">
        <f ca="1"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 ca="1">_xll.BInterpol('Base IPCA'!$C$3:$C$14,'Base IPCA'!$E$3:$E$14,AH2710,"Cubic","Extrapolate=Linear","MultiX=Average","Skip=True","Sort=True")</f>
        <v>#N/A Invalid Parameter: Interpolation value</v>
      </c>
      <c r="AJ2710" s="43" t="str">
        <f ca="1"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 ca="1">_xll.BInterpol('Base IPCA'!$C$3:$C$14,'Base IPCA'!$E$3:$E$14,AH2711,"Cubic","Extrapolate=Linear","MultiX=Average","Skip=True","Sort=True")</f>
        <v>#N/A Invalid Parameter: Interpolation value</v>
      </c>
      <c r="AJ2711" s="43" t="str">
        <f ca="1"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 ca="1">_xll.BInterpol('Base IPCA'!$C$3:$C$14,'Base IPCA'!$E$3:$E$14,AH2712,"Cubic","Extrapolate=Linear","MultiX=Average","Skip=True","Sort=True")</f>
        <v>#N/A Invalid Parameter: Interpolation value</v>
      </c>
      <c r="AJ2712" s="43" t="str">
        <f ca="1"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 ca="1">_xll.BInterpol('Base IPCA'!$C$3:$C$14,'Base IPCA'!$E$3:$E$14,AH2713,"Cubic","Extrapolate=Linear","MultiX=Average","Skip=True","Sort=True")</f>
        <v>#N/A Invalid Parameter: Interpolation value</v>
      </c>
      <c r="AJ2713" s="43" t="str">
        <f ca="1"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 ca="1">_xll.BInterpol('Base IPCA'!$C$3:$C$14,'Base IPCA'!$E$3:$E$14,AH2714,"Cubic","Extrapolate=Linear","MultiX=Average","Skip=True","Sort=True")</f>
        <v>#N/A Invalid Parameter: Interpolation value</v>
      </c>
      <c r="AJ2714" s="43" t="str">
        <f ca="1"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 ca="1">_xll.BInterpol('Base IPCA'!$C$3:$C$14,'Base IPCA'!$E$3:$E$14,AH2715,"Cubic","Extrapolate=Linear","MultiX=Average","Skip=True","Sort=True")</f>
        <v>#N/A Invalid Parameter: Interpolation value</v>
      </c>
      <c r="AJ2715" s="43" t="str">
        <f ca="1"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 ca="1">_xll.BInterpol('Base IPCA'!$C$3:$C$14,'Base IPCA'!$E$3:$E$14,AH2716,"Cubic","Extrapolate=Linear","MultiX=Average","Skip=True","Sort=True")</f>
        <v>#N/A Invalid Parameter: Interpolation value</v>
      </c>
      <c r="AJ2716" s="43" t="str">
        <f ca="1"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 ca="1">_xll.BInterpol('Base IPCA'!$C$3:$C$14,'Base IPCA'!$E$3:$E$14,AH2717,"Cubic","Extrapolate=Linear","MultiX=Average","Skip=True","Sort=True")</f>
        <v>#N/A Invalid Parameter: Interpolation value</v>
      </c>
      <c r="AJ2717" s="43" t="str">
        <f ca="1"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 ca="1">_xll.BInterpol('Base IPCA'!$C$3:$C$14,'Base IPCA'!$E$3:$E$14,AH2718,"Cubic","Extrapolate=Linear","MultiX=Average","Skip=True","Sort=True")</f>
        <v>#N/A Invalid Parameter: Interpolation value</v>
      </c>
      <c r="AJ2718" s="43" t="str">
        <f ca="1"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 ca="1">_xll.BInterpol('Base IPCA'!$C$3:$C$14,'Base IPCA'!$E$3:$E$14,AH2719,"Cubic","Extrapolate=Linear","MultiX=Average","Skip=True","Sort=True")</f>
        <v>#N/A Invalid Parameter: Interpolation value</v>
      </c>
      <c r="AJ2719" s="43" t="str">
        <f ca="1"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 ca="1">_xll.BInterpol('Base IPCA'!$C$3:$C$14,'Base IPCA'!$E$3:$E$14,AH2720,"Cubic","Extrapolate=Linear","MultiX=Average","Skip=True","Sort=True")</f>
        <v>#N/A Invalid Parameter: Interpolation value</v>
      </c>
      <c r="AJ2720" s="43" t="str">
        <f ca="1"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 ca="1">_xll.BInterpol('Base IPCA'!$C$3:$C$14,'Base IPCA'!$E$3:$E$14,AH2721,"Cubic","Extrapolate=Linear","MultiX=Average","Skip=True","Sort=True")</f>
        <v>#N/A Invalid Parameter: Interpolation value</v>
      </c>
      <c r="AJ2721" s="43" t="str">
        <f ca="1"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 ca="1">_xll.BInterpol('Base IPCA'!$C$3:$C$14,'Base IPCA'!$E$3:$E$14,AH2722,"Cubic","Extrapolate=Linear","MultiX=Average","Skip=True","Sort=True")</f>
        <v>#N/A Invalid Parameter: Interpolation value</v>
      </c>
      <c r="AJ2722" s="43" t="str">
        <f ca="1"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 ca="1">_xll.BInterpol('Base IPCA'!$C$3:$C$14,'Base IPCA'!$E$3:$E$14,AH2723,"Cubic","Extrapolate=Linear","MultiX=Average","Skip=True","Sort=True")</f>
        <v>#N/A Invalid Parameter: Interpolation value</v>
      </c>
      <c r="AJ2723" s="43" t="str">
        <f ca="1"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 ca="1">_xll.BInterpol('Base IPCA'!$C$3:$C$14,'Base IPCA'!$E$3:$E$14,AH2724,"Cubic","Extrapolate=Linear","MultiX=Average","Skip=True","Sort=True")</f>
        <v>#N/A Invalid Parameter: Interpolation value</v>
      </c>
      <c r="AJ2724" s="43" t="str">
        <f ca="1"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 ca="1">_xll.BInterpol('Base IPCA'!$C$3:$C$14,'Base IPCA'!$E$3:$E$14,AH2725,"Cubic","Extrapolate=Linear","MultiX=Average","Skip=True","Sort=True")</f>
        <v>#N/A Invalid Parameter: Interpolation value</v>
      </c>
      <c r="AJ2725" s="43" t="str">
        <f ca="1"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 ca="1">_xll.BInterpol('Base IPCA'!$C$3:$C$14,'Base IPCA'!$E$3:$E$14,AH2726,"Cubic","Extrapolate=Linear","MultiX=Average","Skip=True","Sort=True")</f>
        <v>#N/A Invalid Parameter: Interpolation value</v>
      </c>
      <c r="AJ2726" s="43" t="str">
        <f ca="1"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 ca="1">_xll.BInterpol('Base IPCA'!$C$3:$C$14,'Base IPCA'!$E$3:$E$14,AH2727,"Cubic","Extrapolate=Linear","MultiX=Average","Skip=True","Sort=True")</f>
        <v>#N/A Invalid Parameter: Interpolation value</v>
      </c>
      <c r="AJ2727" s="43" t="str">
        <f ca="1"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 ca="1">_xll.BInterpol('Base IPCA'!$C$3:$C$14,'Base IPCA'!$E$3:$E$14,AH2728,"Cubic","Extrapolate=Linear","MultiX=Average","Skip=True","Sort=True")</f>
        <v>#N/A Invalid Parameter: Interpolation value</v>
      </c>
      <c r="AJ2728" s="43" t="str">
        <f ca="1"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 ca="1">_xll.BInterpol('Base IPCA'!$C$3:$C$14,'Base IPCA'!$E$3:$E$14,AH2729,"Cubic","Extrapolate=Linear","MultiX=Average","Skip=True","Sort=True")</f>
        <v>#N/A Invalid Parameter: Interpolation value</v>
      </c>
      <c r="AJ2729" s="43" t="str">
        <f ca="1"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 ca="1">_xll.BInterpol('Base IPCA'!$C$3:$C$14,'Base IPCA'!$E$3:$E$14,AH2730,"Cubic","Extrapolate=Linear","MultiX=Average","Skip=True","Sort=True")</f>
        <v>#N/A Invalid Parameter: Interpolation value</v>
      </c>
      <c r="AJ2730" s="43" t="str">
        <f ca="1"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 ca="1">_xll.BInterpol('Base IPCA'!$C$3:$C$14,'Base IPCA'!$E$3:$E$14,AH2731,"Cubic","Extrapolate=Linear","MultiX=Average","Skip=True","Sort=True")</f>
        <v>#N/A Invalid Parameter: Interpolation value</v>
      </c>
      <c r="AJ2731" s="43" t="str">
        <f ca="1"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 ca="1">_xll.BInterpol('Base IPCA'!$C$3:$C$14,'Base IPCA'!$E$3:$E$14,AH2732,"Cubic","Extrapolate=Linear","MultiX=Average","Skip=True","Sort=True")</f>
        <v>#N/A Invalid Parameter: Interpolation value</v>
      </c>
      <c r="AJ2732" s="43" t="str">
        <f ca="1"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 ca="1">_xll.BInterpol('Base IPCA'!$C$3:$C$14,'Base IPCA'!$E$3:$E$14,AH2733,"Cubic","Extrapolate=Linear","MultiX=Average","Skip=True","Sort=True")</f>
        <v>#N/A Invalid Parameter: Interpolation value</v>
      </c>
      <c r="AJ2733" s="43" t="str">
        <f ca="1"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 ca="1">_xll.BInterpol('Base IPCA'!$C$3:$C$14,'Base IPCA'!$E$3:$E$14,AH2734,"Cubic","Extrapolate=Linear","MultiX=Average","Skip=True","Sort=True")</f>
        <v>#N/A Invalid Parameter: Interpolation value</v>
      </c>
      <c r="AJ2734" s="43" t="str">
        <f ca="1"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 ca="1">_xll.BInterpol('Base IPCA'!$C$3:$C$14,'Base IPCA'!$E$3:$E$14,AH2735,"Cubic","Extrapolate=Linear","MultiX=Average","Skip=True","Sort=True")</f>
        <v>#N/A Invalid Parameter: Interpolation value</v>
      </c>
      <c r="AJ2735" s="43" t="str">
        <f ca="1"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 ca="1">_xll.BInterpol('Base IPCA'!$C$3:$C$14,'Base IPCA'!$E$3:$E$14,AH2736,"Cubic","Extrapolate=Linear","MultiX=Average","Skip=True","Sort=True")</f>
        <v>#N/A Invalid Parameter: Interpolation value</v>
      </c>
      <c r="AJ2736" s="43" t="str">
        <f ca="1"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 ca="1">_xll.BInterpol('Base IPCA'!$C$3:$C$14,'Base IPCA'!$E$3:$E$14,AH2737,"Cubic","Extrapolate=Linear","MultiX=Average","Skip=True","Sort=True")</f>
        <v>#N/A Invalid Parameter: Interpolation value</v>
      </c>
      <c r="AJ2737" s="43" t="str">
        <f ca="1"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 ca="1">_xll.BInterpol('Base IPCA'!$C$3:$C$14,'Base IPCA'!$E$3:$E$14,AH2738,"Cubic","Extrapolate=Linear","MultiX=Average","Skip=True","Sort=True")</f>
        <v>#N/A Invalid Parameter: Interpolation value</v>
      </c>
      <c r="AJ2738" s="43" t="str">
        <f ca="1"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 ca="1">_xll.BInterpol('Base IPCA'!$C$3:$C$14,'Base IPCA'!$E$3:$E$14,AH2739,"Cubic","Extrapolate=Linear","MultiX=Average","Skip=True","Sort=True")</f>
        <v>#N/A Invalid Parameter: Interpolation value</v>
      </c>
      <c r="AJ2739" s="43" t="str">
        <f ca="1"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 ca="1">_xll.BInterpol('Base IPCA'!$C$3:$C$14,'Base IPCA'!$E$3:$E$14,AH2740,"Cubic","Extrapolate=Linear","MultiX=Average","Skip=True","Sort=True")</f>
        <v>#N/A Invalid Parameter: Interpolation value</v>
      </c>
      <c r="AJ2740" s="43" t="str">
        <f ca="1"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 ca="1">_xll.BInterpol('Base IPCA'!$C$3:$C$14,'Base IPCA'!$E$3:$E$14,AH2741,"Cubic","Extrapolate=Linear","MultiX=Average","Skip=True","Sort=True")</f>
        <v>#N/A Invalid Parameter: Interpolation value</v>
      </c>
      <c r="AJ2741" s="43" t="str">
        <f ca="1"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 ca="1">_xll.BInterpol('Base IPCA'!$C$3:$C$14,'Base IPCA'!$E$3:$E$14,AH2742,"Cubic","Extrapolate=Linear","MultiX=Average","Skip=True","Sort=True")</f>
        <v>#N/A Invalid Parameter: Interpolation value</v>
      </c>
      <c r="AJ2742" s="43" t="str">
        <f ca="1"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 ca="1">_xll.BInterpol('Base IPCA'!$C$3:$C$14,'Base IPCA'!$E$3:$E$14,AH2743,"Cubic","Extrapolate=Linear","MultiX=Average","Skip=True","Sort=True")</f>
        <v>#N/A Invalid Parameter: Interpolation value</v>
      </c>
      <c r="AJ2743" s="43" t="str">
        <f ca="1"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 ca="1">_xll.BInterpol('Base IPCA'!$C$3:$C$14,'Base IPCA'!$E$3:$E$14,AH2744,"Cubic","Extrapolate=Linear","MultiX=Average","Skip=True","Sort=True")</f>
        <v>#N/A Invalid Parameter: Interpolation value</v>
      </c>
      <c r="AJ2744" s="43" t="str">
        <f ca="1"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 ca="1">_xll.BInterpol('Base IPCA'!$C$3:$C$14,'Base IPCA'!$E$3:$E$14,AH2745,"Cubic","Extrapolate=Linear","MultiX=Average","Skip=True","Sort=True")</f>
        <v>#N/A Invalid Parameter: Interpolation value</v>
      </c>
      <c r="AJ2745" s="43" t="str">
        <f ca="1"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 ca="1">_xll.BInterpol('Base IPCA'!$C$3:$C$14,'Base IPCA'!$E$3:$E$14,AH2746,"Cubic","Extrapolate=Linear","MultiX=Average","Skip=True","Sort=True")</f>
        <v>#N/A Invalid Parameter: Interpolation value</v>
      </c>
      <c r="AJ2746" s="43" t="str">
        <f ca="1"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 ca="1">_xll.BInterpol('Base IPCA'!$C$3:$C$14,'Base IPCA'!$E$3:$E$14,AH2747,"Cubic","Extrapolate=Linear","MultiX=Average","Skip=True","Sort=True")</f>
        <v>#N/A Invalid Parameter: Interpolation value</v>
      </c>
      <c r="AJ2747" s="43" t="str">
        <f ca="1"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 ca="1">_xll.BInterpol('Base IPCA'!$C$3:$C$14,'Base IPCA'!$E$3:$E$14,AH2748,"Cubic","Extrapolate=Linear","MultiX=Average","Skip=True","Sort=True")</f>
        <v>#N/A Invalid Parameter: Interpolation value</v>
      </c>
      <c r="AJ2748" s="43" t="str">
        <f ca="1"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 ca="1">_xll.BInterpol('Base IPCA'!$C$3:$C$14,'Base IPCA'!$E$3:$E$14,AH2749,"Cubic","Extrapolate=Linear","MultiX=Average","Skip=True","Sort=True")</f>
        <v>#N/A Invalid Parameter: Interpolation value</v>
      </c>
      <c r="AJ2749" s="43" t="str">
        <f ca="1"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 ca="1">_xll.BInterpol('Base IPCA'!$C$3:$C$14,'Base IPCA'!$E$3:$E$14,AH2750,"Cubic","Extrapolate=Linear","MultiX=Average","Skip=True","Sort=True")</f>
        <v>#N/A Invalid Parameter: Interpolation value</v>
      </c>
      <c r="AJ2750" s="43" t="str">
        <f ca="1"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 ca="1">_xll.BInterpol('Base IPCA'!$C$3:$C$14,'Base IPCA'!$E$3:$E$14,AH2751,"Cubic","Extrapolate=Linear","MultiX=Average","Skip=True","Sort=True")</f>
        <v>#N/A Invalid Parameter: Interpolation value</v>
      </c>
      <c r="AJ2751" s="43" t="str">
        <f ca="1"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 ca="1">_xll.BInterpol('Base IPCA'!$C$3:$C$14,'Base IPCA'!$E$3:$E$14,AH2752,"Cubic","Extrapolate=Linear","MultiX=Average","Skip=True","Sort=True")</f>
        <v>#N/A Invalid Parameter: Interpolation value</v>
      </c>
      <c r="AJ2752" s="43" t="str">
        <f ca="1"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 ca="1">_xll.BInterpol('Base IPCA'!$C$3:$C$14,'Base IPCA'!$E$3:$E$14,AH2753,"Cubic","Extrapolate=Linear","MultiX=Average","Skip=True","Sort=True")</f>
        <v>#N/A Invalid Parameter: Interpolation value</v>
      </c>
      <c r="AJ2753" s="43" t="str">
        <f ca="1"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 ca="1">_xll.BInterpol('Base IPCA'!$C$3:$C$14,'Base IPCA'!$E$3:$E$14,AH2754,"Cubic","Extrapolate=Linear","MultiX=Average","Skip=True","Sort=True")</f>
        <v>#N/A Invalid Parameter: Interpolation value</v>
      </c>
      <c r="AJ2754" s="43" t="str">
        <f ca="1"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 ca="1">_xll.BInterpol('Base IPCA'!$C$3:$C$14,'Base IPCA'!$E$3:$E$14,AH2755,"Cubic","Extrapolate=Linear","MultiX=Average","Skip=True","Sort=True")</f>
        <v>#N/A Invalid Parameter: Interpolation value</v>
      </c>
      <c r="AJ2755" s="43" t="str">
        <f ca="1"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 ca="1">_xll.BInterpol('Base IPCA'!$C$3:$C$14,'Base IPCA'!$E$3:$E$14,AH2756,"Cubic","Extrapolate=Linear","MultiX=Average","Skip=True","Sort=True")</f>
        <v>#N/A Invalid Parameter: Interpolation value</v>
      </c>
      <c r="AJ2756" s="43" t="str">
        <f ca="1"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 ca="1">_xll.BInterpol('Base IPCA'!$C$3:$C$14,'Base IPCA'!$E$3:$E$14,AH2757,"Cubic","Extrapolate=Linear","MultiX=Average","Skip=True","Sort=True")</f>
        <v>#N/A Invalid Parameter: Interpolation value</v>
      </c>
      <c r="AJ2757" s="43" t="str">
        <f ca="1"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 ca="1">_xll.BInterpol('Base IPCA'!$C$3:$C$14,'Base IPCA'!$E$3:$E$14,AH2758,"Cubic","Extrapolate=Linear","MultiX=Average","Skip=True","Sort=True")</f>
        <v>#N/A Invalid Parameter: Interpolation value</v>
      </c>
      <c r="AJ2758" s="43" t="str">
        <f ca="1"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 ca="1">_xll.BInterpol('Base IPCA'!$C$3:$C$14,'Base IPCA'!$E$3:$E$14,AH2759,"Cubic","Extrapolate=Linear","MultiX=Average","Skip=True","Sort=True")</f>
        <v>#N/A Invalid Parameter: Interpolation value</v>
      </c>
      <c r="AJ2759" s="43" t="str">
        <f ca="1"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 ca="1">_xll.BInterpol('Base IPCA'!$C$3:$C$14,'Base IPCA'!$E$3:$E$14,AH2760,"Cubic","Extrapolate=Linear","MultiX=Average","Skip=True","Sort=True")</f>
        <v>#N/A Invalid Parameter: Interpolation value</v>
      </c>
      <c r="AJ2760" s="43" t="str">
        <f ca="1"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 ca="1">_xll.BInterpol('Base IPCA'!$C$3:$C$14,'Base IPCA'!$E$3:$E$14,AH2761,"Cubic","Extrapolate=Linear","MultiX=Average","Skip=True","Sort=True")</f>
        <v>#N/A Invalid Parameter: Interpolation value</v>
      </c>
      <c r="AJ2761" s="43" t="str">
        <f ca="1"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 ca="1">_xll.BInterpol('Base IPCA'!$C$3:$C$14,'Base IPCA'!$E$3:$E$14,AH2762,"Cubic","Extrapolate=Linear","MultiX=Average","Skip=True","Sort=True")</f>
        <v>#N/A Invalid Parameter: Interpolation value</v>
      </c>
      <c r="AJ2762" s="43" t="str">
        <f ca="1"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 ca="1">_xll.BInterpol('Base IPCA'!$C$3:$C$14,'Base IPCA'!$E$3:$E$14,AH2763,"Cubic","Extrapolate=Linear","MultiX=Average","Skip=True","Sort=True")</f>
        <v>#N/A Invalid Parameter: Interpolation value</v>
      </c>
      <c r="AJ2763" s="43" t="str">
        <f ca="1"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 ca="1">_xll.BInterpol('Base IPCA'!$C$3:$C$14,'Base IPCA'!$E$3:$E$14,AH2764,"Cubic","Extrapolate=Linear","MultiX=Average","Skip=True","Sort=True")</f>
        <v>#N/A Invalid Parameter: Interpolation value</v>
      </c>
      <c r="AJ2764" s="43" t="str">
        <f ca="1"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 ca="1">_xll.BInterpol('Base IPCA'!$C$3:$C$14,'Base IPCA'!$E$3:$E$14,AH2765,"Cubic","Extrapolate=Linear","MultiX=Average","Skip=True","Sort=True")</f>
        <v>#N/A Invalid Parameter: Interpolation value</v>
      </c>
      <c r="AJ2765" s="43" t="str">
        <f ca="1"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 ca="1">_xll.BInterpol('Base IPCA'!$C$3:$C$14,'Base IPCA'!$E$3:$E$14,AH2766,"Cubic","Extrapolate=Linear","MultiX=Average","Skip=True","Sort=True")</f>
        <v>#N/A Invalid Parameter: Interpolation value</v>
      </c>
      <c r="AJ2766" s="43" t="str">
        <f ca="1"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 ca="1">_xll.BInterpol('Base IPCA'!$C$3:$C$14,'Base IPCA'!$E$3:$E$14,AH2767,"Cubic","Extrapolate=Linear","MultiX=Average","Skip=True","Sort=True")</f>
        <v>#N/A Invalid Parameter: Interpolation value</v>
      </c>
      <c r="AJ2767" s="43" t="str">
        <f ca="1"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 ca="1">_xll.BInterpol('Base IPCA'!$C$3:$C$14,'Base IPCA'!$E$3:$E$14,AH2768,"Cubic","Extrapolate=Linear","MultiX=Average","Skip=True","Sort=True")</f>
        <v>#N/A Invalid Parameter: Interpolation value</v>
      </c>
      <c r="AJ2768" s="43" t="str">
        <f ca="1"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 ca="1">_xll.BInterpol('Base IPCA'!$C$3:$C$14,'Base IPCA'!$E$3:$E$14,AH2769,"Cubic","Extrapolate=Linear","MultiX=Average","Skip=True","Sort=True")</f>
        <v>#N/A Invalid Parameter: Interpolation value</v>
      </c>
      <c r="AJ2769" s="43" t="str">
        <f ca="1"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 ca="1">_xll.BInterpol('Base IPCA'!$C$3:$C$14,'Base IPCA'!$E$3:$E$14,AH2770,"Cubic","Extrapolate=Linear","MultiX=Average","Skip=True","Sort=True")</f>
        <v>#N/A Invalid Parameter: Interpolation value</v>
      </c>
      <c r="AJ2770" s="43" t="str">
        <f ca="1"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 ca="1">_xll.BInterpol('Base IPCA'!$C$3:$C$14,'Base IPCA'!$E$3:$E$14,AH2771,"Cubic","Extrapolate=Linear","MultiX=Average","Skip=True","Sort=True")</f>
        <v>#N/A Invalid Parameter: Interpolation value</v>
      </c>
      <c r="AJ2771" s="43" t="str">
        <f ca="1"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 ca="1">_xll.BInterpol('Base IPCA'!$C$3:$C$14,'Base IPCA'!$E$3:$E$14,AH2772,"Cubic","Extrapolate=Linear","MultiX=Average","Skip=True","Sort=True")</f>
        <v>#N/A Invalid Parameter: Interpolation value</v>
      </c>
      <c r="AJ2772" s="43" t="str">
        <f ca="1"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 ca="1">_xll.BInterpol('Base IPCA'!$C$3:$C$14,'Base IPCA'!$E$3:$E$14,AH2773,"Cubic","Extrapolate=Linear","MultiX=Average","Skip=True","Sort=True")</f>
        <v>#N/A Invalid Parameter: Interpolation value</v>
      </c>
      <c r="AJ2773" s="43" t="str">
        <f ca="1"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 ca="1">_xll.BInterpol('Base IPCA'!$C$3:$C$14,'Base IPCA'!$E$3:$E$14,AH2774,"Cubic","Extrapolate=Linear","MultiX=Average","Skip=True","Sort=True")</f>
        <v>#N/A Invalid Parameter: Interpolation value</v>
      </c>
      <c r="AJ2774" s="43" t="str">
        <f ca="1"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 ca="1">_xll.BInterpol('Base IPCA'!$C$3:$C$14,'Base IPCA'!$E$3:$E$14,AH2775,"Cubic","Extrapolate=Linear","MultiX=Average","Skip=True","Sort=True")</f>
        <v>#N/A Invalid Parameter: Interpolation value</v>
      </c>
      <c r="AJ2775" s="43" t="str">
        <f ca="1"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 ca="1">_xll.BInterpol('Base IPCA'!$C$3:$C$14,'Base IPCA'!$E$3:$E$14,AH2776,"Cubic","Extrapolate=Linear","MultiX=Average","Skip=True","Sort=True")</f>
        <v>#N/A Invalid Parameter: Interpolation value</v>
      </c>
      <c r="AJ2776" s="43" t="str">
        <f ca="1"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 ca="1">_xll.BInterpol('Base IPCA'!$C$3:$C$14,'Base IPCA'!$E$3:$E$14,AH2777,"Cubic","Extrapolate=Linear","MultiX=Average","Skip=True","Sort=True")</f>
        <v>#N/A Invalid Parameter: Interpolation value</v>
      </c>
      <c r="AJ2777" s="43" t="str">
        <f ca="1"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 ca="1">_xll.BInterpol('Base IPCA'!$C$3:$C$14,'Base IPCA'!$E$3:$E$14,AH2778,"Cubic","Extrapolate=Linear","MultiX=Average","Skip=True","Sort=True")</f>
        <v>#N/A Invalid Parameter: Interpolation value</v>
      </c>
      <c r="AJ2778" s="43" t="str">
        <f ca="1"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 ca="1">_xll.BInterpol('Base IPCA'!$C$3:$C$14,'Base IPCA'!$E$3:$E$14,AH2779,"Cubic","Extrapolate=Linear","MultiX=Average","Skip=True","Sort=True")</f>
        <v>#N/A Invalid Parameter: Interpolation value</v>
      </c>
      <c r="AJ2779" s="43" t="str">
        <f ca="1"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 ca="1">_xll.BInterpol('Base IPCA'!$C$3:$C$14,'Base IPCA'!$E$3:$E$14,AH2780,"Cubic","Extrapolate=Linear","MultiX=Average","Skip=True","Sort=True")</f>
        <v>#N/A Invalid Parameter: Interpolation value</v>
      </c>
      <c r="AJ2780" s="43" t="str">
        <f ca="1"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 ca="1">_xll.BInterpol('Base IPCA'!$C$3:$C$14,'Base IPCA'!$E$3:$E$14,AH2781,"Cubic","Extrapolate=Linear","MultiX=Average","Skip=True","Sort=True")</f>
        <v>#N/A Invalid Parameter: Interpolation value</v>
      </c>
      <c r="AJ2781" s="43" t="str">
        <f ca="1"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 ca="1">_xll.BInterpol('Base IPCA'!$C$3:$C$14,'Base IPCA'!$E$3:$E$14,AH2782,"Cubic","Extrapolate=Linear","MultiX=Average","Skip=True","Sort=True")</f>
        <v>#N/A Invalid Parameter: Interpolation value</v>
      </c>
      <c r="AJ2782" s="43" t="str">
        <f ca="1"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 ca="1">_xll.BInterpol('Base IPCA'!$C$3:$C$14,'Base IPCA'!$E$3:$E$14,AH2783,"Cubic","Extrapolate=Linear","MultiX=Average","Skip=True","Sort=True")</f>
        <v>#N/A Invalid Parameter: Interpolation value</v>
      </c>
      <c r="AJ2783" s="43" t="str">
        <f ca="1"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 ca="1">_xll.BInterpol('Base IPCA'!$C$3:$C$14,'Base IPCA'!$E$3:$E$14,AH2784,"Cubic","Extrapolate=Linear","MultiX=Average","Skip=True","Sort=True")</f>
        <v>#N/A Invalid Parameter: Interpolation value</v>
      </c>
      <c r="AJ2784" s="43" t="str">
        <f ca="1"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 ca="1">_xll.BInterpol('Base IPCA'!$C$3:$C$14,'Base IPCA'!$E$3:$E$14,AH2785,"Cubic","Extrapolate=Linear","MultiX=Average","Skip=True","Sort=True")</f>
        <v>#N/A Invalid Parameter: Interpolation value</v>
      </c>
      <c r="AJ2785" s="43" t="str">
        <f ca="1"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 ca="1">_xll.BInterpol('Base IPCA'!$C$3:$C$14,'Base IPCA'!$E$3:$E$14,AH2786,"Cubic","Extrapolate=Linear","MultiX=Average","Skip=True","Sort=True")</f>
        <v>#N/A Invalid Parameter: Interpolation value</v>
      </c>
      <c r="AJ2786" s="43" t="str">
        <f ca="1"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 ca="1">_xll.BInterpol('Base IPCA'!$C$3:$C$14,'Base IPCA'!$E$3:$E$14,AH2787,"Cubic","Extrapolate=Linear","MultiX=Average","Skip=True","Sort=True")</f>
        <v>#N/A Invalid Parameter: Interpolation value</v>
      </c>
      <c r="AJ2787" s="43" t="str">
        <f ca="1"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 ca="1">_xll.BInterpol('Base IPCA'!$C$3:$C$14,'Base IPCA'!$E$3:$E$14,AH2788,"Cubic","Extrapolate=Linear","MultiX=Average","Skip=True","Sort=True")</f>
        <v>#N/A Invalid Parameter: Interpolation value</v>
      </c>
      <c r="AJ2788" s="43" t="str">
        <f ca="1"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 ca="1">_xll.BInterpol('Base IPCA'!$C$3:$C$14,'Base IPCA'!$E$3:$E$14,AH2789,"Cubic","Extrapolate=Linear","MultiX=Average","Skip=True","Sort=True")</f>
        <v>#N/A Invalid Parameter: Interpolation value</v>
      </c>
      <c r="AJ2789" s="43" t="str">
        <f ca="1"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 ca="1">_xll.BInterpol('Base IPCA'!$C$3:$C$14,'Base IPCA'!$E$3:$E$14,AH2790,"Cubic","Extrapolate=Linear","MultiX=Average","Skip=True","Sort=True")</f>
        <v>#N/A Invalid Parameter: Interpolation value</v>
      </c>
      <c r="AJ2790" s="43" t="str">
        <f ca="1"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 ca="1">_xll.BInterpol('Base IPCA'!$C$3:$C$14,'Base IPCA'!$E$3:$E$14,AH2791,"Cubic","Extrapolate=Linear","MultiX=Average","Skip=True","Sort=True")</f>
        <v>#N/A Invalid Parameter: Interpolation value</v>
      </c>
      <c r="AJ2791" s="43" t="str">
        <f ca="1"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 ca="1">_xll.BInterpol('Base IPCA'!$C$3:$C$14,'Base IPCA'!$E$3:$E$14,AH2792,"Cubic","Extrapolate=Linear","MultiX=Average","Skip=True","Sort=True")</f>
        <v>#N/A Invalid Parameter: Interpolation value</v>
      </c>
      <c r="AJ2792" s="43" t="str">
        <f ca="1"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 ca="1">_xll.BInterpol('Base IPCA'!$C$3:$C$14,'Base IPCA'!$E$3:$E$14,AH2793,"Cubic","Extrapolate=Linear","MultiX=Average","Skip=True","Sort=True")</f>
        <v>#N/A Invalid Parameter: Interpolation value</v>
      </c>
      <c r="AJ2793" s="43" t="str">
        <f ca="1"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 ca="1">_xll.BInterpol('Base IPCA'!$C$3:$C$14,'Base IPCA'!$E$3:$E$14,AH2794,"Cubic","Extrapolate=Linear","MultiX=Average","Skip=True","Sort=True")</f>
        <v>#N/A Invalid Parameter: Interpolation value</v>
      </c>
      <c r="AJ2794" s="43" t="str">
        <f ca="1"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 ca="1">_xll.BInterpol('Base IPCA'!$C$3:$C$14,'Base IPCA'!$E$3:$E$14,AH2795,"Cubic","Extrapolate=Linear","MultiX=Average","Skip=True","Sort=True")</f>
        <v>#N/A Invalid Parameter: Interpolation value</v>
      </c>
      <c r="AJ2795" s="43" t="str">
        <f ca="1"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 ca="1">_xll.BInterpol('Base IPCA'!$C$3:$C$14,'Base IPCA'!$E$3:$E$14,AH2796,"Cubic","Extrapolate=Linear","MultiX=Average","Skip=True","Sort=True")</f>
        <v>#N/A Invalid Parameter: Interpolation value</v>
      </c>
      <c r="AJ2796" s="43" t="str">
        <f ca="1"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 ca="1">_xll.BInterpol('Base IPCA'!$C$3:$C$14,'Base IPCA'!$E$3:$E$14,AH2797,"Cubic","Extrapolate=Linear","MultiX=Average","Skip=True","Sort=True")</f>
        <v>#N/A Invalid Parameter: Interpolation value</v>
      </c>
      <c r="AJ2797" s="43" t="str">
        <f ca="1"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 ca="1">_xll.BInterpol('Base IPCA'!$C$3:$C$14,'Base IPCA'!$E$3:$E$14,AH2798,"Cubic","Extrapolate=Linear","MultiX=Average","Skip=True","Sort=True")</f>
        <v>#N/A Invalid Parameter: Interpolation value</v>
      </c>
      <c r="AJ2798" s="43" t="str">
        <f ca="1"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 ca="1">_xll.BInterpol('Base IPCA'!$C$3:$C$14,'Base IPCA'!$E$3:$E$14,AH2799,"Cubic","Extrapolate=Linear","MultiX=Average","Skip=True","Sort=True")</f>
        <v>#N/A Invalid Parameter: Interpolation value</v>
      </c>
      <c r="AJ2799" s="43" t="str">
        <f ca="1"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 ca="1">_xll.BInterpol('Base IPCA'!$C$3:$C$14,'Base IPCA'!$E$3:$E$14,AH2800,"Cubic","Extrapolate=Linear","MultiX=Average","Skip=True","Sort=True")</f>
        <v>#N/A Invalid Parameter: Interpolation value</v>
      </c>
      <c r="AJ2800" s="43" t="str">
        <f ca="1"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 ca="1">_xll.BInterpol('Base IPCA'!$C$3:$C$14,'Base IPCA'!$E$3:$E$14,AH2801,"Cubic","Extrapolate=Linear","MultiX=Average","Skip=True","Sort=True")</f>
        <v>#N/A Invalid Parameter: Interpolation value</v>
      </c>
      <c r="AJ2801" s="43" t="str">
        <f ca="1"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 ca="1">_xll.BInterpol('Base IPCA'!$C$3:$C$14,'Base IPCA'!$E$3:$E$14,AH2802,"Cubic","Extrapolate=Linear","MultiX=Average","Skip=True","Sort=True")</f>
        <v>#N/A Invalid Parameter: Interpolation value</v>
      </c>
      <c r="AJ2802" s="43" t="str">
        <f ca="1"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 ca="1">_xll.BInterpol('Base IPCA'!$C$3:$C$14,'Base IPCA'!$E$3:$E$14,AH2803,"Cubic","Extrapolate=Linear","MultiX=Average","Skip=True","Sort=True")</f>
        <v>#N/A Invalid Parameter: Interpolation value</v>
      </c>
      <c r="AJ2803" s="43" t="str">
        <f ca="1"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 ca="1">_xll.BInterpol('Base IPCA'!$C$3:$C$14,'Base IPCA'!$E$3:$E$14,AH2804,"Cubic","Extrapolate=Linear","MultiX=Average","Skip=True","Sort=True")</f>
        <v>#N/A Invalid Parameter: Interpolation value</v>
      </c>
      <c r="AJ2804" s="43" t="str">
        <f ca="1"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 ca="1">_xll.BInterpol('Base IPCA'!$C$3:$C$14,'Base IPCA'!$E$3:$E$14,AH2805,"Cubic","Extrapolate=Linear","MultiX=Average","Skip=True","Sort=True")</f>
        <v>#N/A Invalid Parameter: Interpolation value</v>
      </c>
      <c r="AJ2805" s="43" t="str">
        <f ca="1"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 ca="1">_xll.BInterpol('Base IPCA'!$C$3:$C$14,'Base IPCA'!$E$3:$E$14,AH2806,"Cubic","Extrapolate=Linear","MultiX=Average","Skip=True","Sort=True")</f>
        <v>#N/A Invalid Parameter: Interpolation value</v>
      </c>
      <c r="AJ2806" s="43" t="str">
        <f ca="1"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 ca="1">_xll.BInterpol('Base IPCA'!$C$3:$C$14,'Base IPCA'!$E$3:$E$14,AH2807,"Cubic","Extrapolate=Linear","MultiX=Average","Skip=True","Sort=True")</f>
        <v>#N/A Invalid Parameter: Interpolation value</v>
      </c>
      <c r="AJ2807" s="43" t="str">
        <f ca="1"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 ca="1">_xll.BInterpol('Base IPCA'!$C$3:$C$14,'Base IPCA'!$E$3:$E$14,AH2808,"Cubic","Extrapolate=Linear","MultiX=Average","Skip=True","Sort=True")</f>
        <v>#N/A Invalid Parameter: Interpolation value</v>
      </c>
      <c r="AJ2808" s="43" t="str">
        <f ca="1"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 ca="1">_xll.BInterpol('Base IPCA'!$C$3:$C$14,'Base IPCA'!$E$3:$E$14,AH2809,"Cubic","Extrapolate=Linear","MultiX=Average","Skip=True","Sort=True")</f>
        <v>#N/A Invalid Parameter: Interpolation value</v>
      </c>
      <c r="AJ2809" s="43" t="str">
        <f ca="1"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 ca="1">_xll.BInterpol('Base IPCA'!$C$3:$C$14,'Base IPCA'!$E$3:$E$14,AH2810,"Cubic","Extrapolate=Linear","MultiX=Average","Skip=True","Sort=True")</f>
        <v>#N/A Invalid Parameter: Interpolation value</v>
      </c>
      <c r="AJ2810" s="43" t="str">
        <f ca="1"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 ca="1">_xll.BInterpol('Base IPCA'!$C$3:$C$14,'Base IPCA'!$E$3:$E$14,AH2811,"Cubic","Extrapolate=Linear","MultiX=Average","Skip=True","Sort=True")</f>
        <v>#N/A Invalid Parameter: Interpolation value</v>
      </c>
      <c r="AJ2811" s="43" t="str">
        <f ca="1"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 ca="1">_xll.BInterpol('Base IPCA'!$C$3:$C$14,'Base IPCA'!$E$3:$E$14,AH2812,"Cubic","Extrapolate=Linear","MultiX=Average","Skip=True","Sort=True")</f>
        <v>#N/A Invalid Parameter: Interpolation value</v>
      </c>
      <c r="AJ2812" s="43" t="str">
        <f ca="1"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 ca="1">_xll.BInterpol('Base IPCA'!$C$3:$C$14,'Base IPCA'!$E$3:$E$14,AH2813,"Cubic","Extrapolate=Linear","MultiX=Average","Skip=True","Sort=True")</f>
        <v>#N/A Invalid Parameter: Interpolation value</v>
      </c>
      <c r="AJ2813" s="43" t="str">
        <f ca="1"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 ca="1">_xll.BInterpol('Base IPCA'!$C$3:$C$14,'Base IPCA'!$E$3:$E$14,AH2814,"Cubic","Extrapolate=Linear","MultiX=Average","Skip=True","Sort=True")</f>
        <v>#N/A Invalid Parameter: Interpolation value</v>
      </c>
      <c r="AJ2814" s="43" t="str">
        <f ca="1"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 ca="1">_xll.BInterpol('Base IPCA'!$C$3:$C$14,'Base IPCA'!$E$3:$E$14,AH2815,"Cubic","Extrapolate=Linear","MultiX=Average","Skip=True","Sort=True")</f>
        <v>#N/A Invalid Parameter: Interpolation value</v>
      </c>
      <c r="AJ2815" s="43" t="str">
        <f ca="1"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 ca="1">_xll.BInterpol('Base IPCA'!$C$3:$C$14,'Base IPCA'!$E$3:$E$14,AH2816,"Cubic","Extrapolate=Linear","MultiX=Average","Skip=True","Sort=True")</f>
        <v>#N/A Invalid Parameter: Interpolation value</v>
      </c>
      <c r="AJ2816" s="43" t="str">
        <f ca="1"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 ca="1">_xll.BInterpol('Base IPCA'!$C$3:$C$14,'Base IPCA'!$E$3:$E$14,AH2817,"Cubic","Extrapolate=Linear","MultiX=Average","Skip=True","Sort=True")</f>
        <v>#N/A Invalid Parameter: Interpolation value</v>
      </c>
      <c r="AJ2817" s="43" t="str">
        <f ca="1"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 ca="1">_xll.BInterpol('Base IPCA'!$C$3:$C$14,'Base IPCA'!$E$3:$E$14,AH2818,"Cubic","Extrapolate=Linear","MultiX=Average","Skip=True","Sort=True")</f>
        <v>#N/A Invalid Parameter: Interpolation value</v>
      </c>
      <c r="AJ2818" s="43" t="str">
        <f ca="1"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 ca="1">_xll.BInterpol('Base IPCA'!$C$3:$C$14,'Base IPCA'!$E$3:$E$14,AH2819,"Cubic","Extrapolate=Linear","MultiX=Average","Skip=True","Sort=True")</f>
        <v>#N/A Invalid Parameter: Interpolation value</v>
      </c>
      <c r="AJ2819" s="43" t="str">
        <f ca="1"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 ca="1">_xll.BInterpol('Base IPCA'!$C$3:$C$14,'Base IPCA'!$E$3:$E$14,AH2820,"Cubic","Extrapolate=Linear","MultiX=Average","Skip=True","Sort=True")</f>
        <v>#N/A Invalid Parameter: Interpolation value</v>
      </c>
      <c r="AJ2820" s="43" t="str">
        <f ca="1"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 ca="1">_xll.BInterpol('Base IPCA'!$C$3:$C$14,'Base IPCA'!$E$3:$E$14,AH2821,"Cubic","Extrapolate=Linear","MultiX=Average","Skip=True","Sort=True")</f>
        <v>#N/A Invalid Parameter: Interpolation value</v>
      </c>
      <c r="AJ2821" s="43" t="str">
        <f ca="1"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 ca="1">_xll.BInterpol('Base IPCA'!$C$3:$C$14,'Base IPCA'!$E$3:$E$14,AH2822,"Cubic","Extrapolate=Linear","MultiX=Average","Skip=True","Sort=True")</f>
        <v>#N/A Invalid Parameter: Interpolation value</v>
      </c>
      <c r="AJ2822" s="43" t="str">
        <f ca="1"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 ca="1">_xll.BInterpol('Base IPCA'!$C$3:$C$14,'Base IPCA'!$E$3:$E$14,AH2823,"Cubic","Extrapolate=Linear","MultiX=Average","Skip=True","Sort=True")</f>
        <v>#N/A Invalid Parameter: Interpolation value</v>
      </c>
      <c r="AJ2823" s="43" t="str">
        <f ca="1"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 ca="1">_xll.BInterpol('Base IPCA'!$C$3:$C$14,'Base IPCA'!$E$3:$E$14,AH2824,"Cubic","Extrapolate=Linear","MultiX=Average","Skip=True","Sort=True")</f>
        <v>#N/A Invalid Parameter: Interpolation value</v>
      </c>
      <c r="AJ2824" s="43" t="str">
        <f ca="1"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 ca="1">_xll.BInterpol('Base IPCA'!$C$3:$C$14,'Base IPCA'!$E$3:$E$14,AH2825,"Cubic","Extrapolate=Linear","MultiX=Average","Skip=True","Sort=True")</f>
        <v>#N/A Invalid Parameter: Interpolation value</v>
      </c>
      <c r="AJ2825" s="43" t="str">
        <f ca="1"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 ca="1">_xll.BInterpol('Base IPCA'!$C$3:$C$14,'Base IPCA'!$E$3:$E$14,AH2826,"Cubic","Extrapolate=Linear","MultiX=Average","Skip=True","Sort=True")</f>
        <v>#N/A Invalid Parameter: Interpolation value</v>
      </c>
      <c r="AJ2826" s="43" t="str">
        <f ca="1"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 ca="1">_xll.BInterpol('Base IPCA'!$C$3:$C$14,'Base IPCA'!$E$3:$E$14,AH2827,"Cubic","Extrapolate=Linear","MultiX=Average","Skip=True","Sort=True")</f>
        <v>#N/A Invalid Parameter: Interpolation value</v>
      </c>
      <c r="AJ2827" s="43" t="str">
        <f ca="1"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 ca="1">_xll.BInterpol('Base IPCA'!$C$3:$C$14,'Base IPCA'!$E$3:$E$14,AH2828,"Cubic","Extrapolate=Linear","MultiX=Average","Skip=True","Sort=True")</f>
        <v>#N/A Invalid Parameter: Interpolation value</v>
      </c>
      <c r="AJ2828" s="43" t="str">
        <f ca="1"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 ca="1">_xll.BInterpol('Base IPCA'!$C$3:$C$14,'Base IPCA'!$E$3:$E$14,AH2829,"Cubic","Extrapolate=Linear","MultiX=Average","Skip=True","Sort=True")</f>
        <v>#N/A Invalid Parameter: Interpolation value</v>
      </c>
      <c r="AJ2829" s="43" t="str">
        <f ca="1"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 ca="1">_xll.BInterpol('Base IPCA'!$C$3:$C$14,'Base IPCA'!$E$3:$E$14,AH2830,"Cubic","Extrapolate=Linear","MultiX=Average","Skip=True","Sort=True")</f>
        <v>#N/A Invalid Parameter: Interpolation value</v>
      </c>
      <c r="AJ2830" s="43" t="str">
        <f ca="1"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 ca="1">_xll.BInterpol('Base IPCA'!$C$3:$C$14,'Base IPCA'!$E$3:$E$14,AH2831,"Cubic","Extrapolate=Linear","MultiX=Average","Skip=True","Sort=True")</f>
        <v>#N/A Invalid Parameter: Interpolation value</v>
      </c>
      <c r="AJ2831" s="43" t="str">
        <f ca="1"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 ca="1">_xll.BInterpol('Base IPCA'!$C$3:$C$14,'Base IPCA'!$E$3:$E$14,AH2832,"Cubic","Extrapolate=Linear","MultiX=Average","Skip=True","Sort=True")</f>
        <v>#N/A Invalid Parameter: Interpolation value</v>
      </c>
      <c r="AJ2832" s="43" t="str">
        <f ca="1"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 ca="1">_xll.BInterpol('Base IPCA'!$C$3:$C$14,'Base IPCA'!$E$3:$E$14,AH2833,"Cubic","Extrapolate=Linear","MultiX=Average","Skip=True","Sort=True")</f>
        <v>#N/A Invalid Parameter: Interpolation value</v>
      </c>
      <c r="AJ2833" s="43" t="str">
        <f ca="1"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 ca="1">_xll.BInterpol('Base IPCA'!$C$3:$C$14,'Base IPCA'!$E$3:$E$14,AH2834,"Cubic","Extrapolate=Linear","MultiX=Average","Skip=True","Sort=True")</f>
        <v>#N/A Invalid Parameter: Interpolation value</v>
      </c>
      <c r="AJ2834" s="43" t="str">
        <f ca="1"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 ca="1">_xll.BInterpol('Base IPCA'!$C$3:$C$14,'Base IPCA'!$E$3:$E$14,AH2835,"Cubic","Extrapolate=Linear","MultiX=Average","Skip=True","Sort=True")</f>
        <v>#N/A Invalid Parameter: Interpolation value</v>
      </c>
      <c r="AJ2835" s="43" t="str">
        <f ca="1"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 ca="1">_xll.BInterpol('Base IPCA'!$C$3:$C$14,'Base IPCA'!$E$3:$E$14,AH2836,"Cubic","Extrapolate=Linear","MultiX=Average","Skip=True","Sort=True")</f>
        <v>#N/A Invalid Parameter: Interpolation value</v>
      </c>
      <c r="AJ2836" s="43" t="str">
        <f ca="1"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 ca="1">_xll.BInterpol('Base IPCA'!$C$3:$C$14,'Base IPCA'!$E$3:$E$14,AH2837,"Cubic","Extrapolate=Linear","MultiX=Average","Skip=True","Sort=True")</f>
        <v>#N/A Invalid Parameter: Interpolation value</v>
      </c>
      <c r="AJ2837" s="43" t="str">
        <f ca="1"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 ca="1">_xll.BInterpol('Base IPCA'!$C$3:$C$14,'Base IPCA'!$E$3:$E$14,AH2838,"Cubic","Extrapolate=Linear","MultiX=Average","Skip=True","Sort=True")</f>
        <v>#N/A Invalid Parameter: Interpolation value</v>
      </c>
      <c r="AJ2838" s="43" t="str">
        <f ca="1"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 ca="1">_xll.BInterpol('Base IPCA'!$C$3:$C$14,'Base IPCA'!$E$3:$E$14,AH2839,"Cubic","Extrapolate=Linear","MultiX=Average","Skip=True","Sort=True")</f>
        <v>#N/A Invalid Parameter: Interpolation value</v>
      </c>
      <c r="AJ2839" s="43" t="str">
        <f ca="1"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 ca="1">_xll.BInterpol('Base IPCA'!$C$3:$C$14,'Base IPCA'!$E$3:$E$14,AH2840,"Cubic","Extrapolate=Linear","MultiX=Average","Skip=True","Sort=True")</f>
        <v>#N/A Invalid Parameter: Interpolation value</v>
      </c>
      <c r="AJ2840" s="43" t="str">
        <f ca="1"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 ca="1">_xll.BInterpol('Base IPCA'!$C$3:$C$14,'Base IPCA'!$E$3:$E$14,AH2841,"Cubic","Extrapolate=Linear","MultiX=Average","Skip=True","Sort=True")</f>
        <v>#N/A Invalid Parameter: Interpolation value</v>
      </c>
      <c r="AJ2841" s="43" t="str">
        <f ca="1"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 ca="1">_xll.BInterpol('Base IPCA'!$C$3:$C$14,'Base IPCA'!$E$3:$E$14,AH2842,"Cubic","Extrapolate=Linear","MultiX=Average","Skip=True","Sort=True")</f>
        <v>#N/A Invalid Parameter: Interpolation value</v>
      </c>
      <c r="AJ2842" s="43" t="str">
        <f ca="1"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 ca="1">_xll.BInterpol('Base IPCA'!$C$3:$C$14,'Base IPCA'!$E$3:$E$14,AH2843,"Cubic","Extrapolate=Linear","MultiX=Average","Skip=True","Sort=True")</f>
        <v>#N/A Invalid Parameter: Interpolation value</v>
      </c>
      <c r="AJ2843" s="43" t="str">
        <f ca="1"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 ca="1">_xll.BInterpol('Base IPCA'!$C$3:$C$14,'Base IPCA'!$E$3:$E$14,AH2844,"Cubic","Extrapolate=Linear","MultiX=Average","Skip=True","Sort=True")</f>
        <v>#N/A Invalid Parameter: Interpolation value</v>
      </c>
      <c r="AJ2844" s="43" t="str">
        <f ca="1"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 ca="1">_xll.BInterpol('Base IPCA'!$C$3:$C$14,'Base IPCA'!$E$3:$E$14,AH2845,"Cubic","Extrapolate=Linear","MultiX=Average","Skip=True","Sort=True")</f>
        <v>#N/A Invalid Parameter: Interpolation value</v>
      </c>
      <c r="AJ2845" s="43" t="str">
        <f ca="1"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 ca="1">_xll.BInterpol('Base IPCA'!$C$3:$C$14,'Base IPCA'!$E$3:$E$14,AH2846,"Cubic","Extrapolate=Linear","MultiX=Average","Skip=True","Sort=True")</f>
        <v>#N/A Invalid Parameter: Interpolation value</v>
      </c>
      <c r="AJ2846" s="43" t="str">
        <f ca="1"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 ca="1">_xll.BInterpol('Base IPCA'!$C$3:$C$14,'Base IPCA'!$E$3:$E$14,AH2847,"Cubic","Extrapolate=Linear","MultiX=Average","Skip=True","Sort=True")</f>
        <v>#N/A Invalid Parameter: Interpolation value</v>
      </c>
      <c r="AJ2847" s="43" t="str">
        <f ca="1"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 ca="1">_xll.BInterpol('Base IPCA'!$C$3:$C$14,'Base IPCA'!$E$3:$E$14,AH2848,"Cubic","Extrapolate=Linear","MultiX=Average","Skip=True","Sort=True")</f>
        <v>#N/A Invalid Parameter: Interpolation value</v>
      </c>
      <c r="AJ2848" s="43" t="str">
        <f ca="1"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 ca="1">_xll.BInterpol('Base IPCA'!$C$3:$C$14,'Base IPCA'!$E$3:$E$14,AH2849,"Cubic","Extrapolate=Linear","MultiX=Average","Skip=True","Sort=True")</f>
        <v>#N/A Invalid Parameter: Interpolation value</v>
      </c>
      <c r="AJ2849" s="43" t="str">
        <f ca="1"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 ca="1">_xll.BInterpol('Base IPCA'!$C$3:$C$14,'Base IPCA'!$E$3:$E$14,AH2850,"Cubic","Extrapolate=Linear","MultiX=Average","Skip=True","Sort=True")</f>
        <v>#N/A Invalid Parameter: Interpolation value</v>
      </c>
      <c r="AJ2850" s="43" t="str">
        <f ca="1"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 ca="1">_xll.BInterpol('Base IPCA'!$C$3:$C$14,'Base IPCA'!$E$3:$E$14,AH2851,"Cubic","Extrapolate=Linear","MultiX=Average","Skip=True","Sort=True")</f>
        <v>#N/A Invalid Parameter: Interpolation value</v>
      </c>
      <c r="AJ2851" s="43" t="str">
        <f ca="1"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 ca="1">_xll.BInterpol('Base IPCA'!$C$3:$C$14,'Base IPCA'!$E$3:$E$14,AH2852,"Cubic","Extrapolate=Linear","MultiX=Average","Skip=True","Sort=True")</f>
        <v>#N/A Invalid Parameter: Interpolation value</v>
      </c>
      <c r="AJ2852" s="43" t="str">
        <f ca="1"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 ca="1">_xll.BInterpol('Base IPCA'!$C$3:$C$14,'Base IPCA'!$E$3:$E$14,AH2853,"Cubic","Extrapolate=Linear","MultiX=Average","Skip=True","Sort=True")</f>
        <v>#N/A Invalid Parameter: Interpolation value</v>
      </c>
      <c r="AJ2853" s="43" t="str">
        <f ca="1"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 ca="1">_xll.BInterpol('Base IPCA'!$C$3:$C$14,'Base IPCA'!$E$3:$E$14,AH2854,"Cubic","Extrapolate=Linear","MultiX=Average","Skip=True","Sort=True")</f>
        <v>#N/A Invalid Parameter: Interpolation value</v>
      </c>
      <c r="AJ2854" s="43" t="str">
        <f ca="1"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 ca="1">_xll.BInterpol('Base IPCA'!$C$3:$C$14,'Base IPCA'!$E$3:$E$14,AH2855,"Cubic","Extrapolate=Linear","MultiX=Average","Skip=True","Sort=True")</f>
        <v>#N/A Invalid Parameter: Interpolation value</v>
      </c>
      <c r="AJ2855" s="43" t="str">
        <f ca="1"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 ca="1">_xll.BInterpol('Base IPCA'!$C$3:$C$14,'Base IPCA'!$E$3:$E$14,AH2856,"Cubic","Extrapolate=Linear","MultiX=Average","Skip=True","Sort=True")</f>
        <v>#N/A Invalid Parameter: Interpolation value</v>
      </c>
      <c r="AJ2856" s="43" t="str">
        <f ca="1"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 ca="1">_xll.BInterpol('Base IPCA'!$C$3:$C$14,'Base IPCA'!$E$3:$E$14,AH2857,"Cubic","Extrapolate=Linear","MultiX=Average","Skip=True","Sort=True")</f>
        <v>#N/A Invalid Parameter: Interpolation value</v>
      </c>
      <c r="AJ2857" s="43" t="str">
        <f ca="1"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 ca="1">_xll.BInterpol('Base IPCA'!$C$3:$C$14,'Base IPCA'!$E$3:$E$14,AH2858,"Cubic","Extrapolate=Linear","MultiX=Average","Skip=True","Sort=True")</f>
        <v>#N/A Invalid Parameter: Interpolation value</v>
      </c>
      <c r="AJ2858" s="43" t="str">
        <f ca="1"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 ca="1">_xll.BInterpol('Base IPCA'!$C$3:$C$14,'Base IPCA'!$E$3:$E$14,AH2859,"Cubic","Extrapolate=Linear","MultiX=Average","Skip=True","Sort=True")</f>
        <v>#N/A Invalid Parameter: Interpolation value</v>
      </c>
      <c r="AJ2859" s="43" t="str">
        <f ca="1"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 ca="1">_xll.BInterpol('Base IPCA'!$C$3:$C$14,'Base IPCA'!$E$3:$E$14,AH2860,"Cubic","Extrapolate=Linear","MultiX=Average","Skip=True","Sort=True")</f>
        <v>#N/A Invalid Parameter: Interpolation value</v>
      </c>
      <c r="AJ2860" s="43" t="str">
        <f ca="1"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 ca="1">_xll.BInterpol('Base IPCA'!$C$3:$C$14,'Base IPCA'!$E$3:$E$14,AH2861,"Cubic","Extrapolate=Linear","MultiX=Average","Skip=True","Sort=True")</f>
        <v>#N/A Invalid Parameter: Interpolation value</v>
      </c>
      <c r="AJ2861" s="43" t="str">
        <f ca="1"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 ca="1">_xll.BInterpol('Base IPCA'!$C$3:$C$14,'Base IPCA'!$E$3:$E$14,AH2862,"Cubic","Extrapolate=Linear","MultiX=Average","Skip=True","Sort=True")</f>
        <v>#N/A Invalid Parameter: Interpolation value</v>
      </c>
      <c r="AJ2862" s="43" t="str">
        <f ca="1"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 ca="1">_xll.BInterpol('Base IPCA'!$C$3:$C$14,'Base IPCA'!$E$3:$E$14,AH2863,"Cubic","Extrapolate=Linear","MultiX=Average","Skip=True","Sort=True")</f>
        <v>#N/A Invalid Parameter: Interpolation value</v>
      </c>
      <c r="AJ2863" s="43" t="str">
        <f ca="1"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 ca="1">_xll.BInterpol('Base IPCA'!$C$3:$C$14,'Base IPCA'!$E$3:$E$14,AH2864,"Cubic","Extrapolate=Linear","MultiX=Average","Skip=True","Sort=True")</f>
        <v>#N/A Invalid Parameter: Interpolation value</v>
      </c>
      <c r="AJ2864" s="43" t="str">
        <f ca="1"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 ca="1">_xll.BInterpol('Base IPCA'!$C$3:$C$14,'Base IPCA'!$E$3:$E$14,AH2865,"Cubic","Extrapolate=Linear","MultiX=Average","Skip=True","Sort=True")</f>
        <v>#N/A Invalid Parameter: Interpolation value</v>
      </c>
      <c r="AJ2865" s="43" t="str">
        <f ca="1"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 ca="1">_xll.BInterpol('Base IPCA'!$C$3:$C$14,'Base IPCA'!$E$3:$E$14,AH2866,"Cubic","Extrapolate=Linear","MultiX=Average","Skip=True","Sort=True")</f>
        <v>#N/A Invalid Parameter: Interpolation value</v>
      </c>
      <c r="AJ2866" s="43" t="str">
        <f ca="1"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 ca="1">_xll.BInterpol('Base IPCA'!$C$3:$C$14,'Base IPCA'!$E$3:$E$14,AH2867,"Cubic","Extrapolate=Linear","MultiX=Average","Skip=True","Sort=True")</f>
        <v>#N/A Invalid Parameter: Interpolation value</v>
      </c>
      <c r="AJ2867" s="43" t="str">
        <f ca="1"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 ca="1">_xll.BInterpol('Base IPCA'!$C$3:$C$14,'Base IPCA'!$E$3:$E$14,AH2868,"Cubic","Extrapolate=Linear","MultiX=Average","Skip=True","Sort=True")</f>
        <v>#N/A Invalid Parameter: Interpolation value</v>
      </c>
      <c r="AJ2868" s="43" t="str">
        <f ca="1"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 ca="1">_xll.BInterpol('Base IPCA'!$C$3:$C$14,'Base IPCA'!$E$3:$E$14,AH2869,"Cubic","Extrapolate=Linear","MultiX=Average","Skip=True","Sort=True")</f>
        <v>#N/A Invalid Parameter: Interpolation value</v>
      </c>
      <c r="AJ2869" s="43" t="str">
        <f ca="1"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 ca="1">_xll.BInterpol('Base IPCA'!$C$3:$C$14,'Base IPCA'!$E$3:$E$14,AH2870,"Cubic","Extrapolate=Linear","MultiX=Average","Skip=True","Sort=True")</f>
        <v>#N/A Invalid Parameter: Interpolation value</v>
      </c>
      <c r="AJ2870" s="43" t="str">
        <f ca="1"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 ca="1">_xll.BInterpol('Base IPCA'!$C$3:$C$14,'Base IPCA'!$E$3:$E$14,AH2871,"Cubic","Extrapolate=Linear","MultiX=Average","Skip=True","Sort=True")</f>
        <v>#N/A Invalid Parameter: Interpolation value</v>
      </c>
      <c r="AJ2871" s="43" t="str">
        <f ca="1"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 ca="1">_xll.BInterpol('Base IPCA'!$C$3:$C$14,'Base IPCA'!$E$3:$E$14,AH2872,"Cubic","Extrapolate=Linear","MultiX=Average","Skip=True","Sort=True")</f>
        <v>#N/A Invalid Parameter: Interpolation value</v>
      </c>
      <c r="AJ2872" s="43" t="str">
        <f ca="1"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 ca="1">_xll.BInterpol('Base IPCA'!$C$3:$C$14,'Base IPCA'!$E$3:$E$14,AH2873,"Cubic","Extrapolate=Linear","MultiX=Average","Skip=True","Sort=True")</f>
        <v>#N/A Invalid Parameter: Interpolation value</v>
      </c>
      <c r="AJ2873" s="43" t="str">
        <f ca="1"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 ca="1">_xll.BInterpol('Base IPCA'!$C$3:$C$14,'Base IPCA'!$E$3:$E$14,AH2874,"Cubic","Extrapolate=Linear","MultiX=Average","Skip=True","Sort=True")</f>
        <v>#N/A Invalid Parameter: Interpolation value</v>
      </c>
      <c r="AJ2874" s="43" t="str">
        <f ca="1"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 ca="1">_xll.BInterpol('Base IPCA'!$C$3:$C$14,'Base IPCA'!$E$3:$E$14,AH2875,"Cubic","Extrapolate=Linear","MultiX=Average","Skip=True","Sort=True")</f>
        <v>#N/A Invalid Parameter: Interpolation value</v>
      </c>
      <c r="AJ2875" s="43" t="str">
        <f ca="1"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 ca="1">_xll.BInterpol('Base IPCA'!$C$3:$C$14,'Base IPCA'!$E$3:$E$14,AH2876,"Cubic","Extrapolate=Linear","MultiX=Average","Skip=True","Sort=True")</f>
        <v>#N/A Invalid Parameter: Interpolation value</v>
      </c>
      <c r="AJ2876" s="43" t="str">
        <f ca="1"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 ca="1">_xll.BInterpol('Base IPCA'!$C$3:$C$14,'Base IPCA'!$E$3:$E$14,AH2877,"Cubic","Extrapolate=Linear","MultiX=Average","Skip=True","Sort=True")</f>
        <v>#N/A Invalid Parameter: Interpolation value</v>
      </c>
      <c r="AJ2877" s="43" t="str">
        <f ca="1"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 ca="1">_xll.BInterpol('Base IPCA'!$C$3:$C$14,'Base IPCA'!$E$3:$E$14,AH2878,"Cubic","Extrapolate=Linear","MultiX=Average","Skip=True","Sort=True")</f>
        <v>#N/A Invalid Parameter: Interpolation value</v>
      </c>
      <c r="AJ2878" s="43" t="str">
        <f ca="1"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 ca="1">_xll.BInterpol('Base IPCA'!$C$3:$C$14,'Base IPCA'!$E$3:$E$14,AH2879,"Cubic","Extrapolate=Linear","MultiX=Average","Skip=True","Sort=True")</f>
        <v>#N/A Invalid Parameter: Interpolation value</v>
      </c>
      <c r="AJ2879" s="43" t="str">
        <f ca="1"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 ca="1">_xll.BInterpol('Base IPCA'!$C$3:$C$14,'Base IPCA'!$E$3:$E$14,AH2880,"Cubic","Extrapolate=Linear","MultiX=Average","Skip=True","Sort=True")</f>
        <v>#N/A Invalid Parameter: Interpolation value</v>
      </c>
      <c r="AJ2880" s="43" t="str">
        <f ca="1"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 ca="1">_xll.BInterpol('Base IPCA'!$C$3:$C$14,'Base IPCA'!$E$3:$E$14,AH2881,"Cubic","Extrapolate=Linear","MultiX=Average","Skip=True","Sort=True")</f>
        <v>#N/A Invalid Parameter: Interpolation value</v>
      </c>
      <c r="AJ2881" s="43" t="str">
        <f ca="1"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 ca="1">_xll.BInterpol('Base IPCA'!$C$3:$C$14,'Base IPCA'!$E$3:$E$14,AH2882,"Cubic","Extrapolate=Linear","MultiX=Average","Skip=True","Sort=True")</f>
        <v>#N/A Invalid Parameter: Interpolation value</v>
      </c>
      <c r="AJ2882" s="43" t="str">
        <f ca="1"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 ca="1">_xll.BInterpol('Base IPCA'!$C$3:$C$14,'Base IPCA'!$E$3:$E$14,AH2883,"Cubic","Extrapolate=Linear","MultiX=Average","Skip=True","Sort=True")</f>
        <v>#N/A Invalid Parameter: Interpolation value</v>
      </c>
      <c r="AJ2883" s="43" t="str">
        <f ca="1"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 ca="1">_xll.BInterpol('Base IPCA'!$C$3:$C$14,'Base IPCA'!$E$3:$E$14,AH2884,"Cubic","Extrapolate=Linear","MultiX=Average","Skip=True","Sort=True")</f>
        <v>#N/A Invalid Parameter: Interpolation value</v>
      </c>
      <c r="AJ2884" s="43" t="str">
        <f ca="1"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 ca="1">_xll.BInterpol('Base IPCA'!$C$3:$C$14,'Base IPCA'!$E$3:$E$14,AH2885,"Cubic","Extrapolate=Linear","MultiX=Average","Skip=True","Sort=True")</f>
        <v>#N/A Invalid Parameter: Interpolation value</v>
      </c>
      <c r="AJ2885" s="43" t="str">
        <f ca="1"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 ca="1">_xll.BInterpol('Base IPCA'!$C$3:$C$14,'Base IPCA'!$E$3:$E$14,AH2886,"Cubic","Extrapolate=Linear","MultiX=Average","Skip=True","Sort=True")</f>
        <v>#N/A Invalid Parameter: Interpolation value</v>
      </c>
      <c r="AJ2886" s="43" t="str">
        <f ca="1"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 ca="1">_xll.BInterpol('Base IPCA'!$C$3:$C$14,'Base IPCA'!$E$3:$E$14,AH2887,"Cubic","Extrapolate=Linear","MultiX=Average","Skip=True","Sort=True")</f>
        <v>#N/A Invalid Parameter: Interpolation value</v>
      </c>
      <c r="AJ2887" s="43" t="str">
        <f ca="1"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 ca="1">_xll.BInterpol('Base IPCA'!$C$3:$C$14,'Base IPCA'!$E$3:$E$14,AH2888,"Cubic","Extrapolate=Linear","MultiX=Average","Skip=True","Sort=True")</f>
        <v>#N/A Invalid Parameter: Interpolation value</v>
      </c>
      <c r="AJ2888" s="43" t="str">
        <f ca="1"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 ca="1">_xll.BInterpol('Base IPCA'!$C$3:$C$14,'Base IPCA'!$E$3:$E$14,AH2889,"Cubic","Extrapolate=Linear","MultiX=Average","Skip=True","Sort=True")</f>
        <v>#N/A Invalid Parameter: Interpolation value</v>
      </c>
      <c r="AJ2889" s="43" t="str">
        <f ca="1"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 ca="1">_xll.BInterpol('Base IPCA'!$C$3:$C$14,'Base IPCA'!$E$3:$E$14,AH2890,"Cubic","Extrapolate=Linear","MultiX=Average","Skip=True","Sort=True")</f>
        <v>#N/A Invalid Parameter: Interpolation value</v>
      </c>
      <c r="AJ2890" s="43" t="str">
        <f ca="1"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 ca="1">_xll.BInterpol('Base IPCA'!$C$3:$C$14,'Base IPCA'!$E$3:$E$14,AH2891,"Cubic","Extrapolate=Linear","MultiX=Average","Skip=True","Sort=True")</f>
        <v>#N/A Invalid Parameter: Interpolation value</v>
      </c>
      <c r="AJ2891" s="43" t="str">
        <f ca="1"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 ca="1">_xll.BInterpol('Base IPCA'!$C$3:$C$14,'Base IPCA'!$E$3:$E$14,AH2892,"Cubic","Extrapolate=Linear","MultiX=Average","Skip=True","Sort=True")</f>
        <v>#N/A Invalid Parameter: Interpolation value</v>
      </c>
      <c r="AJ2892" s="43" t="str">
        <f ca="1"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 ca="1">_xll.BInterpol('Base IPCA'!$C$3:$C$14,'Base IPCA'!$E$3:$E$14,AH2893,"Cubic","Extrapolate=Linear","MultiX=Average","Skip=True","Sort=True")</f>
        <v>#N/A Invalid Parameter: Interpolation value</v>
      </c>
      <c r="AJ2893" s="43" t="str">
        <f ca="1"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 ca="1">_xll.BInterpol('Base IPCA'!$C$3:$C$14,'Base IPCA'!$E$3:$E$14,AH2894,"Cubic","Extrapolate=Linear","MultiX=Average","Skip=True","Sort=True")</f>
        <v>#N/A Invalid Parameter: Interpolation value</v>
      </c>
      <c r="AJ2894" s="43" t="str">
        <f ca="1"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 ca="1">_xll.BInterpol('Base IPCA'!$C$3:$C$14,'Base IPCA'!$E$3:$E$14,AH2895,"Cubic","Extrapolate=Linear","MultiX=Average","Skip=True","Sort=True")</f>
        <v>#N/A Invalid Parameter: Interpolation value</v>
      </c>
      <c r="AJ2895" s="43" t="str">
        <f ca="1"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 ca="1">_xll.BInterpol('Base IPCA'!$C$3:$C$14,'Base IPCA'!$E$3:$E$14,AH2896,"Cubic","Extrapolate=Linear","MultiX=Average","Skip=True","Sort=True")</f>
        <v>#N/A Invalid Parameter: Interpolation value</v>
      </c>
      <c r="AJ2896" s="43" t="str">
        <f ca="1"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 ca="1">_xll.BInterpol('Base IPCA'!$C$3:$C$14,'Base IPCA'!$E$3:$E$14,AH2897,"Cubic","Extrapolate=Linear","MultiX=Average","Skip=True","Sort=True")</f>
        <v>#N/A Invalid Parameter: Interpolation value</v>
      </c>
      <c r="AJ2897" s="43" t="str">
        <f ca="1"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 ca="1">_xll.BInterpol('Base IPCA'!$C$3:$C$14,'Base IPCA'!$E$3:$E$14,AH2898,"Cubic","Extrapolate=Linear","MultiX=Average","Skip=True","Sort=True")</f>
        <v>#N/A Invalid Parameter: Interpolation value</v>
      </c>
      <c r="AJ2898" s="43" t="str">
        <f ca="1"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 ca="1">_xll.BInterpol('Base IPCA'!$C$3:$C$14,'Base IPCA'!$E$3:$E$14,AH2899,"Cubic","Extrapolate=Linear","MultiX=Average","Skip=True","Sort=True")</f>
        <v>#N/A Invalid Parameter: Interpolation value</v>
      </c>
      <c r="AJ2899" s="43" t="str">
        <f ca="1"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 ca="1">_xll.BInterpol('Base IPCA'!$C$3:$C$14,'Base IPCA'!$E$3:$E$14,AH2900,"Cubic","Extrapolate=Linear","MultiX=Average","Skip=True","Sort=True")</f>
        <v>#N/A Invalid Parameter: Interpolation value</v>
      </c>
      <c r="AJ2900" s="43" t="str">
        <f ca="1"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 ca="1">_xll.BInterpol('Base IPCA'!$C$3:$C$14,'Base IPCA'!$E$3:$E$14,AH2901,"Cubic","Extrapolate=Linear","MultiX=Average","Skip=True","Sort=True")</f>
        <v>#N/A Invalid Parameter: Interpolation value</v>
      </c>
      <c r="AJ2901" s="43" t="str">
        <f ca="1"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 ca="1">_xll.BInterpol('Base IPCA'!$C$3:$C$14,'Base IPCA'!$E$3:$E$14,AH2902,"Cubic","Extrapolate=Linear","MultiX=Average","Skip=True","Sort=True")</f>
        <v>#N/A Invalid Parameter: Interpolation value</v>
      </c>
      <c r="AJ2902" s="43" t="str">
        <f ca="1"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 ca="1">_xll.BInterpol('Base IPCA'!$C$3:$C$14,'Base IPCA'!$E$3:$E$14,AH2903,"Cubic","Extrapolate=Linear","MultiX=Average","Skip=True","Sort=True")</f>
        <v>#N/A Invalid Parameter: Interpolation value</v>
      </c>
      <c r="AJ2903" s="43" t="str">
        <f ca="1"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 ca="1">_xll.BInterpol('Base IPCA'!$C$3:$C$14,'Base IPCA'!$E$3:$E$14,AH2904,"Cubic","Extrapolate=Linear","MultiX=Average","Skip=True","Sort=True")</f>
        <v>#N/A Invalid Parameter: Interpolation value</v>
      </c>
      <c r="AJ2904" s="43" t="str">
        <f ca="1"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 ca="1">_xll.BInterpol('Base IPCA'!$C$3:$C$14,'Base IPCA'!$E$3:$E$14,AH2905,"Cubic","Extrapolate=Linear","MultiX=Average","Skip=True","Sort=True")</f>
        <v>#N/A Invalid Parameter: Interpolation value</v>
      </c>
      <c r="AJ2905" s="43" t="str">
        <f ca="1"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 ca="1">_xll.BInterpol('Base IPCA'!$C$3:$C$14,'Base IPCA'!$E$3:$E$14,AH2906,"Cubic","Extrapolate=Linear","MultiX=Average","Skip=True","Sort=True")</f>
        <v>#N/A Invalid Parameter: Interpolation value</v>
      </c>
      <c r="AJ2906" s="43" t="str">
        <f ca="1"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 ca="1">_xll.BInterpol('Base IPCA'!$C$3:$C$14,'Base IPCA'!$E$3:$E$14,AH2907,"Cubic","Extrapolate=Linear","MultiX=Average","Skip=True","Sort=True")</f>
        <v>#N/A Invalid Parameter: Interpolation value</v>
      </c>
      <c r="AJ2907" s="43" t="str">
        <f ca="1"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 ca="1">_xll.BInterpol('Base IPCA'!$C$3:$C$14,'Base IPCA'!$E$3:$E$14,AH2908,"Cubic","Extrapolate=Linear","MultiX=Average","Skip=True","Sort=True")</f>
        <v>#N/A Invalid Parameter: Interpolation value</v>
      </c>
      <c r="AJ2908" s="43" t="str">
        <f ca="1"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 ca="1">_xll.BInterpol('Base IPCA'!$C$3:$C$14,'Base IPCA'!$E$3:$E$14,AH2909,"Cubic","Extrapolate=Linear","MultiX=Average","Skip=True","Sort=True")</f>
        <v>#N/A Invalid Parameter: Interpolation value</v>
      </c>
      <c r="AJ2909" s="43" t="str">
        <f ca="1"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 ca="1">_xll.BInterpol('Base IPCA'!$C$3:$C$14,'Base IPCA'!$E$3:$E$14,AH2910,"Cubic","Extrapolate=Linear","MultiX=Average","Skip=True","Sort=True")</f>
        <v>#N/A Invalid Parameter: Interpolation value</v>
      </c>
      <c r="AJ2910" s="43" t="str">
        <f ca="1"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 ca="1">_xll.BInterpol('Base IPCA'!$C$3:$C$14,'Base IPCA'!$E$3:$E$14,AH2911,"Cubic","Extrapolate=Linear","MultiX=Average","Skip=True","Sort=True")</f>
        <v>#N/A Invalid Parameter: Interpolation value</v>
      </c>
      <c r="AJ2911" s="43" t="str">
        <f ca="1"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 ca="1">_xll.BInterpol('Base IPCA'!$C$3:$C$14,'Base IPCA'!$E$3:$E$14,AH2912,"Cubic","Extrapolate=Linear","MultiX=Average","Skip=True","Sort=True")</f>
        <v>#N/A Invalid Parameter: Interpolation value</v>
      </c>
      <c r="AJ2912" s="43" t="str">
        <f ca="1"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 ca="1">_xll.BInterpol('Base IPCA'!$C$3:$C$14,'Base IPCA'!$E$3:$E$14,AH2913,"Cubic","Extrapolate=Linear","MultiX=Average","Skip=True","Sort=True")</f>
        <v>#N/A Invalid Parameter: Interpolation value</v>
      </c>
      <c r="AJ2913" s="43" t="str">
        <f ca="1"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 ca="1">_xll.BInterpol('Base IPCA'!$C$3:$C$14,'Base IPCA'!$E$3:$E$14,AH2914,"Cubic","Extrapolate=Linear","MultiX=Average","Skip=True","Sort=True")</f>
        <v>#N/A Invalid Parameter: Interpolation value</v>
      </c>
      <c r="AJ2914" s="43" t="str">
        <f ca="1"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 ca="1">_xll.BInterpol('Base IPCA'!$C$3:$C$14,'Base IPCA'!$E$3:$E$14,AH2915,"Cubic","Extrapolate=Linear","MultiX=Average","Skip=True","Sort=True")</f>
        <v>#N/A Invalid Parameter: Interpolation value</v>
      </c>
      <c r="AJ2915" s="43" t="str">
        <f ca="1"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 ca="1">_xll.BInterpol('Base IPCA'!$C$3:$C$14,'Base IPCA'!$E$3:$E$14,AH2916,"Cubic","Extrapolate=Linear","MultiX=Average","Skip=True","Sort=True")</f>
        <v>#N/A Invalid Parameter: Interpolation value</v>
      </c>
      <c r="AJ2916" s="43" t="str">
        <f ca="1"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 ca="1">_xll.BInterpol('Base IPCA'!$C$3:$C$14,'Base IPCA'!$E$3:$E$14,AH2917,"Cubic","Extrapolate=Linear","MultiX=Average","Skip=True","Sort=True")</f>
        <v>#N/A Invalid Parameter: Interpolation value</v>
      </c>
      <c r="AJ2917" s="43" t="str">
        <f ca="1"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 ca="1">_xll.BInterpol('Base IPCA'!$C$3:$C$14,'Base IPCA'!$E$3:$E$14,AH2918,"Cubic","Extrapolate=Linear","MultiX=Average","Skip=True","Sort=True")</f>
        <v>#N/A Invalid Parameter: Interpolation value</v>
      </c>
      <c r="AJ2918" s="43" t="str">
        <f ca="1"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 ca="1">_xll.BInterpol('Base IPCA'!$C$3:$C$14,'Base IPCA'!$E$3:$E$14,AH2919,"Cubic","Extrapolate=Linear","MultiX=Average","Skip=True","Sort=True")</f>
        <v>#N/A Invalid Parameter: Interpolation value</v>
      </c>
      <c r="AJ2919" s="43" t="str">
        <f ca="1"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 ca="1">_xll.BInterpol('Base IPCA'!$C$3:$C$14,'Base IPCA'!$E$3:$E$14,AH2920,"Cubic","Extrapolate=Linear","MultiX=Average","Skip=True","Sort=True")</f>
        <v>#N/A Invalid Parameter: Interpolation value</v>
      </c>
      <c r="AJ2920" s="43" t="str">
        <f ca="1"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 ca="1">_xll.BInterpol('Base IPCA'!$C$3:$C$14,'Base IPCA'!$E$3:$E$14,AH2921,"Cubic","Extrapolate=Linear","MultiX=Average","Skip=True","Sort=True")</f>
        <v>#N/A Invalid Parameter: Interpolation value</v>
      </c>
      <c r="AJ2921" s="43" t="str">
        <f ca="1"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 ca="1">_xll.BInterpol('Base IPCA'!$C$3:$C$14,'Base IPCA'!$E$3:$E$14,AH2922,"Cubic","Extrapolate=Linear","MultiX=Average","Skip=True","Sort=True")</f>
        <v>#N/A Invalid Parameter: Interpolation value</v>
      </c>
      <c r="AJ2922" s="43" t="str">
        <f ca="1"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 ca="1">_xll.BInterpol('Base IPCA'!$C$3:$C$14,'Base IPCA'!$E$3:$E$14,AH2923,"Cubic","Extrapolate=Linear","MultiX=Average","Skip=True","Sort=True")</f>
        <v>#N/A Invalid Parameter: Interpolation value</v>
      </c>
      <c r="AJ2923" s="43" t="str">
        <f ca="1"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 ca="1">_xll.BInterpol('Base IPCA'!$C$3:$C$14,'Base IPCA'!$E$3:$E$14,AH2924,"Cubic","Extrapolate=Linear","MultiX=Average","Skip=True","Sort=True")</f>
        <v>#N/A Invalid Parameter: Interpolation value</v>
      </c>
      <c r="AJ2924" s="43" t="str">
        <f ca="1"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 ca="1">_xll.BInterpol('Base IPCA'!$C$3:$C$14,'Base IPCA'!$E$3:$E$14,AH2925,"Cubic","Extrapolate=Linear","MultiX=Average","Skip=True","Sort=True")</f>
        <v>#N/A Invalid Parameter: Interpolation value</v>
      </c>
      <c r="AJ2925" s="43" t="str">
        <f ca="1"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 ca="1">_xll.BInterpol('Base IPCA'!$C$3:$C$14,'Base IPCA'!$E$3:$E$14,AH2926,"Cubic","Extrapolate=Linear","MultiX=Average","Skip=True","Sort=True")</f>
        <v>#N/A Invalid Parameter: Interpolation value</v>
      </c>
      <c r="AJ2926" s="43" t="str">
        <f ca="1"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 ca="1">_xll.BInterpol('Base IPCA'!$C$3:$C$14,'Base IPCA'!$E$3:$E$14,AH2927,"Cubic","Extrapolate=Linear","MultiX=Average","Skip=True","Sort=True")</f>
        <v>#N/A Invalid Parameter: Interpolation value</v>
      </c>
      <c r="AJ2927" s="43" t="str">
        <f ca="1"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 ca="1">_xll.BInterpol('Base IPCA'!$C$3:$C$14,'Base IPCA'!$E$3:$E$14,AH2928,"Cubic","Extrapolate=Linear","MultiX=Average","Skip=True","Sort=True")</f>
        <v>#N/A Invalid Parameter: Interpolation value</v>
      </c>
      <c r="AJ2928" s="43" t="str">
        <f ca="1"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 ca="1">_xll.BInterpol('Base IPCA'!$C$3:$C$14,'Base IPCA'!$E$3:$E$14,AH2929,"Cubic","Extrapolate=Linear","MultiX=Average","Skip=True","Sort=True")</f>
        <v>#N/A Invalid Parameter: Interpolation value</v>
      </c>
      <c r="AJ2929" s="43" t="str">
        <f ca="1"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 ca="1">_xll.BInterpol('Base IPCA'!$C$3:$C$14,'Base IPCA'!$E$3:$E$14,AH2930,"Cubic","Extrapolate=Linear","MultiX=Average","Skip=True","Sort=True")</f>
        <v>#N/A Invalid Parameter: Interpolation value</v>
      </c>
      <c r="AJ2930" s="43" t="str">
        <f ca="1"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 ca="1">_xll.BInterpol('Base IPCA'!$C$3:$C$14,'Base IPCA'!$E$3:$E$14,AH2931,"Cubic","Extrapolate=Linear","MultiX=Average","Skip=True","Sort=True")</f>
        <v>#N/A Invalid Parameter: Interpolation value</v>
      </c>
      <c r="AJ2931" s="43" t="str">
        <f ca="1"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 ca="1">_xll.BInterpol('Base IPCA'!$C$3:$C$14,'Base IPCA'!$E$3:$E$14,AH2932,"Cubic","Extrapolate=Linear","MultiX=Average","Skip=True","Sort=True")</f>
        <v>#N/A Invalid Parameter: Interpolation value</v>
      </c>
      <c r="AJ2932" s="43" t="str">
        <f ca="1"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 ca="1">_xll.BInterpol('Base IPCA'!$C$3:$C$14,'Base IPCA'!$E$3:$E$14,AH2933,"Cubic","Extrapolate=Linear","MultiX=Average","Skip=True","Sort=True")</f>
        <v>#N/A Invalid Parameter: Interpolation value</v>
      </c>
      <c r="AJ2933" s="43" t="str">
        <f ca="1"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 ca="1">_xll.BInterpol('Base IPCA'!$C$3:$C$14,'Base IPCA'!$E$3:$E$14,AH2934,"Cubic","Extrapolate=Linear","MultiX=Average","Skip=True","Sort=True")</f>
        <v>#N/A Invalid Parameter: Interpolation value</v>
      </c>
      <c r="AJ2934" s="43" t="str">
        <f ca="1"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 ca="1">_xll.BInterpol('Base IPCA'!$C$3:$C$14,'Base IPCA'!$E$3:$E$14,AH2935,"Cubic","Extrapolate=Linear","MultiX=Average","Skip=True","Sort=True")</f>
        <v>#N/A Invalid Parameter: Interpolation value</v>
      </c>
      <c r="AJ2935" s="43" t="str">
        <f ca="1"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 ca="1">_xll.BInterpol('Base IPCA'!$C$3:$C$14,'Base IPCA'!$E$3:$E$14,AH2936,"Cubic","Extrapolate=Linear","MultiX=Average","Skip=True","Sort=True")</f>
        <v>#N/A Invalid Parameter: Interpolation value</v>
      </c>
      <c r="AJ2936" s="43" t="str">
        <f ca="1"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 ca="1">_xll.BInterpol('Base IPCA'!$C$3:$C$14,'Base IPCA'!$E$3:$E$14,AH2937,"Cubic","Extrapolate=Linear","MultiX=Average","Skip=True","Sort=True")</f>
        <v>#N/A Invalid Parameter: Interpolation value</v>
      </c>
      <c r="AJ2937" s="43" t="str">
        <f ca="1"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 ca="1">_xll.BInterpol('Base IPCA'!$C$3:$C$14,'Base IPCA'!$E$3:$E$14,AH2938,"Cubic","Extrapolate=Linear","MultiX=Average","Skip=True","Sort=True")</f>
        <v>#N/A Invalid Parameter: Interpolation value</v>
      </c>
      <c r="AJ2938" s="43" t="str">
        <f ca="1"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 ca="1">_xll.BInterpol('Base IPCA'!$C$3:$C$14,'Base IPCA'!$E$3:$E$14,AH2939,"Cubic","Extrapolate=Linear","MultiX=Average","Skip=True","Sort=True")</f>
        <v>#N/A Invalid Parameter: Interpolation value</v>
      </c>
      <c r="AJ2939" s="43" t="str">
        <f ca="1"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 ca="1">_xll.BInterpol('Base IPCA'!$C$3:$C$14,'Base IPCA'!$E$3:$E$14,AH2940,"Cubic","Extrapolate=Linear","MultiX=Average","Skip=True","Sort=True")</f>
        <v>#N/A Invalid Parameter: Interpolation value</v>
      </c>
      <c r="AJ2940" s="43" t="str">
        <f ca="1"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 ca="1">_xll.BInterpol('Base IPCA'!$C$3:$C$14,'Base IPCA'!$E$3:$E$14,AH2941,"Cubic","Extrapolate=Linear","MultiX=Average","Skip=True","Sort=True")</f>
        <v>#N/A Invalid Parameter: Interpolation value</v>
      </c>
      <c r="AJ2941" s="43" t="str">
        <f ca="1"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 ca="1">_xll.BInterpol('Base IPCA'!$C$3:$C$14,'Base IPCA'!$E$3:$E$14,AH2942,"Cubic","Extrapolate=Linear","MultiX=Average","Skip=True","Sort=True")</f>
        <v>#N/A Invalid Parameter: Interpolation value</v>
      </c>
      <c r="AJ2942" s="43" t="str">
        <f ca="1"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 ca="1">_xll.BInterpol('Base IPCA'!$C$3:$C$14,'Base IPCA'!$E$3:$E$14,AH2943,"Cubic","Extrapolate=Linear","MultiX=Average","Skip=True","Sort=True")</f>
        <v>#N/A Invalid Parameter: Interpolation value</v>
      </c>
      <c r="AJ2943" s="43" t="str">
        <f ca="1"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 ca="1">_xll.BInterpol('Base IPCA'!$C$3:$C$14,'Base IPCA'!$E$3:$E$14,AH2944,"Cubic","Extrapolate=Linear","MultiX=Average","Skip=True","Sort=True")</f>
        <v>#N/A Invalid Parameter: Interpolation value</v>
      </c>
      <c r="AJ2944" s="43" t="str">
        <f ca="1"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 ca="1">_xll.BInterpol('Base IPCA'!$C$3:$C$14,'Base IPCA'!$E$3:$E$14,AH2945,"Cubic","Extrapolate=Linear","MultiX=Average","Skip=True","Sort=True")</f>
        <v>#N/A Invalid Parameter: Interpolation value</v>
      </c>
      <c r="AJ2945" s="43" t="str">
        <f ca="1"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 ca="1">_xll.BInterpol('Base IPCA'!$C$3:$C$14,'Base IPCA'!$E$3:$E$14,AH2946,"Cubic","Extrapolate=Linear","MultiX=Average","Skip=True","Sort=True")</f>
        <v>#N/A Invalid Parameter: Interpolation value</v>
      </c>
      <c r="AJ2946" s="43" t="str">
        <f ca="1"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 ca="1">_xll.BInterpol('Base IPCA'!$C$3:$C$14,'Base IPCA'!$E$3:$E$14,AH2947,"Cubic","Extrapolate=Linear","MultiX=Average","Skip=True","Sort=True")</f>
        <v>#N/A Invalid Parameter: Interpolation value</v>
      </c>
      <c r="AJ2947" s="43" t="str">
        <f ca="1"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 ca="1">_xll.BInterpol('Base IPCA'!$C$3:$C$14,'Base IPCA'!$E$3:$E$14,AH2948,"Cubic","Extrapolate=Linear","MultiX=Average","Skip=True","Sort=True")</f>
        <v>#N/A Invalid Parameter: Interpolation value</v>
      </c>
      <c r="AJ2948" s="43" t="str">
        <f ca="1"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 ca="1">_xll.BInterpol('Base IPCA'!$C$3:$C$14,'Base IPCA'!$E$3:$E$14,AH2949,"Cubic","Extrapolate=Linear","MultiX=Average","Skip=True","Sort=True")</f>
        <v>#N/A Invalid Parameter: Interpolation value</v>
      </c>
      <c r="AJ2949" s="43" t="str">
        <f ca="1"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 ca="1">_xll.BInterpol('Base IPCA'!$C$3:$C$14,'Base IPCA'!$E$3:$E$14,AH2950,"Cubic","Extrapolate=Linear","MultiX=Average","Skip=True","Sort=True")</f>
        <v>#N/A Invalid Parameter: Interpolation value</v>
      </c>
      <c r="AJ2950" s="43" t="str">
        <f ca="1"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 ca="1">_xll.BInterpol('Base IPCA'!$C$3:$C$14,'Base IPCA'!$E$3:$E$14,AH2951,"Cubic","Extrapolate=Linear","MultiX=Average","Skip=True","Sort=True")</f>
        <v>#N/A Invalid Parameter: Interpolation value</v>
      </c>
      <c r="AJ2951" s="43" t="str">
        <f ca="1"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 ca="1">_xll.BInterpol('Base IPCA'!$C$3:$C$14,'Base IPCA'!$E$3:$E$14,AH2952,"Cubic","Extrapolate=Linear","MultiX=Average","Skip=True","Sort=True")</f>
        <v>#N/A Invalid Parameter: Interpolation value</v>
      </c>
      <c r="AJ2952" s="43" t="str">
        <f ca="1"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 ca="1">_xll.BInterpol('Base IPCA'!$C$3:$C$14,'Base IPCA'!$E$3:$E$14,AH2953,"Cubic","Extrapolate=Linear","MultiX=Average","Skip=True","Sort=True")</f>
        <v>#N/A Invalid Parameter: Interpolation value</v>
      </c>
      <c r="AJ2953" s="43" t="str">
        <f ca="1"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 ca="1">_xll.BInterpol('Base IPCA'!$C$3:$C$14,'Base IPCA'!$E$3:$E$14,AH2954,"Cubic","Extrapolate=Linear","MultiX=Average","Skip=True","Sort=True")</f>
        <v>#N/A Invalid Parameter: Interpolation value</v>
      </c>
      <c r="AJ2954" s="43" t="str">
        <f ca="1"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 ca="1">_xll.BInterpol('Base IPCA'!$C$3:$C$14,'Base IPCA'!$E$3:$E$14,AH2955,"Cubic","Extrapolate=Linear","MultiX=Average","Skip=True","Sort=True")</f>
        <v>#N/A Invalid Parameter: Interpolation value</v>
      </c>
      <c r="AJ2955" s="43" t="str">
        <f ca="1"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 ca="1">_xll.BInterpol('Base IPCA'!$C$3:$C$14,'Base IPCA'!$E$3:$E$14,AH2956,"Cubic","Extrapolate=Linear","MultiX=Average","Skip=True","Sort=True")</f>
        <v>#N/A Invalid Parameter: Interpolation value</v>
      </c>
      <c r="AJ2956" s="43" t="str">
        <f ca="1"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 ca="1">_xll.BInterpol('Base IPCA'!$C$3:$C$14,'Base IPCA'!$E$3:$E$14,AH2957,"Cubic","Extrapolate=Linear","MultiX=Average","Skip=True","Sort=True")</f>
        <v>#N/A Invalid Parameter: Interpolation value</v>
      </c>
      <c r="AJ2957" s="43" t="str">
        <f ca="1"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 ca="1">_xll.BInterpol('Base IPCA'!$C$3:$C$14,'Base IPCA'!$E$3:$E$14,AH2958,"Cubic","Extrapolate=Linear","MultiX=Average","Skip=True","Sort=True")</f>
        <v>#N/A Invalid Parameter: Interpolation value</v>
      </c>
      <c r="AJ2958" s="43" t="str">
        <f ca="1"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 ca="1">_xll.BInterpol('Base IPCA'!$C$3:$C$14,'Base IPCA'!$E$3:$E$14,AH2959,"Cubic","Extrapolate=Linear","MultiX=Average","Skip=True","Sort=True")</f>
        <v>#N/A Invalid Parameter: Interpolation value</v>
      </c>
      <c r="AJ2959" s="43" t="str">
        <f ca="1"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 ca="1">_xll.BInterpol('Base IPCA'!$C$3:$C$14,'Base IPCA'!$E$3:$E$14,AH2960,"Cubic","Extrapolate=Linear","MultiX=Average","Skip=True","Sort=True")</f>
        <v>#N/A Invalid Parameter: Interpolation value</v>
      </c>
      <c r="AJ2960" s="43" t="str">
        <f ca="1"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 ca="1">_xll.BInterpol('Base IPCA'!$C$3:$C$14,'Base IPCA'!$E$3:$E$14,AH2961,"Cubic","Extrapolate=Linear","MultiX=Average","Skip=True","Sort=True")</f>
        <v>#N/A Invalid Parameter: Interpolation value</v>
      </c>
      <c r="AJ2961" s="43" t="str">
        <f ca="1"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 ca="1">_xll.BInterpol('Base IPCA'!$C$3:$C$14,'Base IPCA'!$E$3:$E$14,AH2962,"Cubic","Extrapolate=Linear","MultiX=Average","Skip=True","Sort=True")</f>
        <v>#N/A Invalid Parameter: Interpolation value</v>
      </c>
      <c r="AJ2962" s="43" t="str">
        <f ca="1"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 ca="1">_xll.BInterpol('Base IPCA'!$C$3:$C$14,'Base IPCA'!$E$3:$E$14,AH2963,"Cubic","Extrapolate=Linear","MultiX=Average","Skip=True","Sort=True")</f>
        <v>#N/A Invalid Parameter: Interpolation value</v>
      </c>
      <c r="AJ2963" s="43" t="str">
        <f ca="1"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 ca="1">_xll.BInterpol('Base IPCA'!$C$3:$C$14,'Base IPCA'!$E$3:$E$14,AH2964,"Cubic","Extrapolate=Linear","MultiX=Average","Skip=True","Sort=True")</f>
        <v>#N/A Invalid Parameter: Interpolation value</v>
      </c>
      <c r="AJ2964" s="43" t="str">
        <f ca="1"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 ca="1">_xll.BInterpol('Base IPCA'!$C$3:$C$14,'Base IPCA'!$E$3:$E$14,AH2965,"Cubic","Extrapolate=Linear","MultiX=Average","Skip=True","Sort=True")</f>
        <v>#N/A Invalid Parameter: Interpolation value</v>
      </c>
      <c r="AJ2965" s="43" t="str">
        <f ca="1"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 ca="1">_xll.BInterpol('Base IPCA'!$C$3:$C$14,'Base IPCA'!$E$3:$E$14,AH2966,"Cubic","Extrapolate=Linear","MultiX=Average","Skip=True","Sort=True")</f>
        <v>#N/A Invalid Parameter: Interpolation value</v>
      </c>
      <c r="AJ2966" s="43" t="str">
        <f ca="1"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 ca="1">_xll.BInterpol('Base IPCA'!$C$3:$C$14,'Base IPCA'!$E$3:$E$14,AH2967,"Cubic","Extrapolate=Linear","MultiX=Average","Skip=True","Sort=True")</f>
        <v>#N/A Invalid Parameter: Interpolation value</v>
      </c>
      <c r="AJ2967" s="43" t="str">
        <f ca="1"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 ca="1">_xll.BInterpol('Base IPCA'!$C$3:$C$14,'Base IPCA'!$E$3:$E$14,AH2968,"Cubic","Extrapolate=Linear","MultiX=Average","Skip=True","Sort=True")</f>
        <v>#N/A Invalid Parameter: Interpolation value</v>
      </c>
      <c r="AJ2968" s="43" t="str">
        <f ca="1"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 ca="1">_xll.BInterpol('Base IPCA'!$C$3:$C$14,'Base IPCA'!$E$3:$E$14,AH2969,"Cubic","Extrapolate=Linear","MultiX=Average","Skip=True","Sort=True")</f>
        <v>#N/A Invalid Parameter: Interpolation value</v>
      </c>
      <c r="AJ2969" s="43" t="str">
        <f ca="1"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 ca="1">_xll.BInterpol('Base IPCA'!$C$3:$C$14,'Base IPCA'!$E$3:$E$14,AH2970,"Cubic","Extrapolate=Linear","MultiX=Average","Skip=True","Sort=True")</f>
        <v>#N/A Invalid Parameter: Interpolation value</v>
      </c>
      <c r="AJ2970" s="43" t="str">
        <f ca="1"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 ca="1">_xll.BInterpol('Base IPCA'!$C$3:$C$14,'Base IPCA'!$E$3:$E$14,AH2971,"Cubic","Extrapolate=Linear","MultiX=Average","Skip=True","Sort=True")</f>
        <v>#N/A Invalid Parameter: Interpolation value</v>
      </c>
      <c r="AJ2971" s="43" t="str">
        <f ca="1"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 ca="1">_xll.BInterpol('Base IPCA'!$C$3:$C$14,'Base IPCA'!$E$3:$E$14,AH2972,"Cubic","Extrapolate=Linear","MultiX=Average","Skip=True","Sort=True")</f>
        <v>#N/A Invalid Parameter: Interpolation value</v>
      </c>
      <c r="AJ2972" s="43" t="str">
        <f ca="1"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 ca="1">_xll.BInterpol('Base IPCA'!$C$3:$C$14,'Base IPCA'!$E$3:$E$14,AH2973,"Cubic","Extrapolate=Linear","MultiX=Average","Skip=True","Sort=True")</f>
        <v>#N/A Invalid Parameter: Interpolation value</v>
      </c>
      <c r="AJ2973" s="43" t="str">
        <f ca="1"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 ca="1">_xll.BInterpol('Base IPCA'!$C$3:$C$14,'Base IPCA'!$E$3:$E$14,AH2974,"Cubic","Extrapolate=Linear","MultiX=Average","Skip=True","Sort=True")</f>
        <v>#N/A Invalid Parameter: Interpolation value</v>
      </c>
      <c r="AJ2974" s="43" t="str">
        <f ca="1"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 ca="1">_xll.BInterpol('Base IPCA'!$C$3:$C$14,'Base IPCA'!$E$3:$E$14,AH2975,"Cubic","Extrapolate=Linear","MultiX=Average","Skip=True","Sort=True")</f>
        <v>#N/A Invalid Parameter: Interpolation value</v>
      </c>
      <c r="AJ2975" s="43" t="str">
        <f ca="1"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 ca="1">_xll.BInterpol('Base IPCA'!$C$3:$C$14,'Base IPCA'!$E$3:$E$14,AH2976,"Cubic","Extrapolate=Linear","MultiX=Average","Skip=True","Sort=True")</f>
        <v>#N/A Invalid Parameter: Interpolation value</v>
      </c>
      <c r="AJ2976" s="43" t="str">
        <f ca="1"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 ca="1">_xll.BInterpol('Base IPCA'!$C$3:$C$14,'Base IPCA'!$E$3:$E$14,AH2977,"Cubic","Extrapolate=Linear","MultiX=Average","Skip=True","Sort=True")</f>
        <v>#N/A Invalid Parameter: Interpolation value</v>
      </c>
      <c r="AJ2977" s="43" t="str">
        <f ca="1"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 ca="1">_xll.BInterpol('Base IPCA'!$C$3:$C$14,'Base IPCA'!$E$3:$E$14,AH2978,"Cubic","Extrapolate=Linear","MultiX=Average","Skip=True","Sort=True")</f>
        <v>#N/A Invalid Parameter: Interpolation value</v>
      </c>
      <c r="AJ2978" s="43" t="str">
        <f ca="1"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 ca="1">_xll.BInterpol('Base IPCA'!$C$3:$C$14,'Base IPCA'!$E$3:$E$14,AH2979,"Cubic","Extrapolate=Linear","MultiX=Average","Skip=True","Sort=True")</f>
        <v>#N/A Invalid Parameter: Interpolation value</v>
      </c>
      <c r="AJ2979" s="43" t="str">
        <f ca="1"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 ca="1">_xll.BInterpol('Base IPCA'!$C$3:$C$14,'Base IPCA'!$E$3:$E$14,AH2980,"Cubic","Extrapolate=Linear","MultiX=Average","Skip=True","Sort=True")</f>
        <v>#N/A Invalid Parameter: Interpolation value</v>
      </c>
      <c r="AJ2980" s="43" t="str">
        <f ca="1"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 ca="1">_xll.BInterpol('Base IPCA'!$C$3:$C$14,'Base IPCA'!$E$3:$E$14,AH2981,"Cubic","Extrapolate=Linear","MultiX=Average","Skip=True","Sort=True")</f>
        <v>#N/A Invalid Parameter: Interpolation value</v>
      </c>
      <c r="AJ2981" s="43" t="str">
        <f ca="1"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 ca="1">_xll.BInterpol('Base IPCA'!$C$3:$C$14,'Base IPCA'!$E$3:$E$14,AH2982,"Cubic","Extrapolate=Linear","MultiX=Average","Skip=True","Sort=True")</f>
        <v>#N/A Invalid Parameter: Interpolation value</v>
      </c>
      <c r="AJ2982" s="43" t="str">
        <f ca="1"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 ca="1">_xll.BInterpol('Base IPCA'!$C$3:$C$14,'Base IPCA'!$E$3:$E$14,AH2983,"Cubic","Extrapolate=Linear","MultiX=Average","Skip=True","Sort=True")</f>
        <v>#N/A Invalid Parameter: Interpolation value</v>
      </c>
      <c r="AJ2983" s="43" t="str">
        <f ca="1"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 ca="1">_xll.BInterpol('Base IPCA'!$C$3:$C$14,'Base IPCA'!$E$3:$E$14,AH2984,"Cubic","Extrapolate=Linear","MultiX=Average","Skip=True","Sort=True")</f>
        <v>#N/A Invalid Parameter: Interpolation value</v>
      </c>
      <c r="AJ2984" s="43" t="str">
        <f ca="1"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 ca="1">_xll.BInterpol('Base IPCA'!$C$3:$C$14,'Base IPCA'!$E$3:$E$14,AH2985,"Cubic","Extrapolate=Linear","MultiX=Average","Skip=True","Sort=True")</f>
        <v>#N/A Invalid Parameter: Interpolation value</v>
      </c>
      <c r="AJ2985" s="43" t="str">
        <f ca="1"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 ca="1">_xll.BInterpol('Base IPCA'!$C$3:$C$14,'Base IPCA'!$E$3:$E$14,AH2986,"Cubic","Extrapolate=Linear","MultiX=Average","Skip=True","Sort=True")</f>
        <v>#N/A Invalid Parameter: Interpolation value</v>
      </c>
      <c r="AJ2986" s="43" t="str">
        <f ca="1"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 ca="1">_xll.BInterpol('Base IPCA'!$C$3:$C$14,'Base IPCA'!$E$3:$E$14,AH2987,"Cubic","Extrapolate=Linear","MultiX=Average","Skip=True","Sort=True")</f>
        <v>#N/A Invalid Parameter: Interpolation value</v>
      </c>
      <c r="AJ2987" s="43" t="str">
        <f ca="1"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 ca="1">_xll.BInterpol('Base IPCA'!$C$3:$C$14,'Base IPCA'!$E$3:$E$14,AH2988,"Cubic","Extrapolate=Linear","MultiX=Average","Skip=True","Sort=True")</f>
        <v>#N/A Invalid Parameter: Interpolation value</v>
      </c>
      <c r="AJ2988" s="43" t="str">
        <f ca="1"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 ca="1">_xll.BInterpol('Base IPCA'!$C$3:$C$14,'Base IPCA'!$E$3:$E$14,AH2989,"Cubic","Extrapolate=Linear","MultiX=Average","Skip=True","Sort=True")</f>
        <v>#N/A Invalid Parameter: Interpolation value</v>
      </c>
      <c r="AJ2989" s="43" t="str">
        <f ca="1"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 ca="1">_xll.BInterpol('Base IPCA'!$C$3:$C$14,'Base IPCA'!$E$3:$E$14,AH2990,"Cubic","Extrapolate=Linear","MultiX=Average","Skip=True","Sort=True")</f>
        <v>#N/A Invalid Parameter: Interpolation value</v>
      </c>
      <c r="AJ2990" s="43" t="str">
        <f ca="1"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 ca="1">_xll.BInterpol('Base IPCA'!$C$3:$C$14,'Base IPCA'!$E$3:$E$14,AH2991,"Cubic","Extrapolate=Linear","MultiX=Average","Skip=True","Sort=True")</f>
        <v>#N/A Invalid Parameter: Interpolation value</v>
      </c>
      <c r="AJ2991" s="43" t="str">
        <f ca="1"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 ca="1">_xll.BInterpol('Base IPCA'!$C$3:$C$14,'Base IPCA'!$E$3:$E$14,AH2992,"Cubic","Extrapolate=Linear","MultiX=Average","Skip=True","Sort=True")</f>
        <v>#N/A Invalid Parameter: Interpolation value</v>
      </c>
      <c r="AJ2992" s="43" t="str">
        <f ca="1"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 ca="1">_xll.BInterpol('Base IPCA'!$C$3:$C$14,'Base IPCA'!$E$3:$E$14,AH2993,"Cubic","Extrapolate=Linear","MultiX=Average","Skip=True","Sort=True")</f>
        <v>#N/A Invalid Parameter: Interpolation value</v>
      </c>
      <c r="AJ2993" s="43" t="str">
        <f ca="1"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 ca="1">_xll.BInterpol('Base IPCA'!$C$3:$C$14,'Base IPCA'!$E$3:$E$14,AH2994,"Cubic","Extrapolate=Linear","MultiX=Average","Skip=True","Sort=True")</f>
        <v>#N/A Invalid Parameter: Interpolation value</v>
      </c>
      <c r="AJ2994" s="43" t="str">
        <f ca="1"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 ca="1">_xll.BInterpol('Base IPCA'!$C$3:$C$14,'Base IPCA'!$E$3:$E$14,AH2995,"Cubic","Extrapolate=Linear","MultiX=Average","Skip=True","Sort=True")</f>
        <v>#N/A Invalid Parameter: Interpolation value</v>
      </c>
      <c r="AJ2995" s="43" t="str">
        <f ca="1"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 ca="1">_xll.BInterpol('Base IPCA'!$C$3:$C$14,'Base IPCA'!$E$3:$E$14,AH2996,"Cubic","Extrapolate=Linear","MultiX=Average","Skip=True","Sort=True")</f>
        <v>#N/A Invalid Parameter: Interpolation value</v>
      </c>
      <c r="AJ2996" s="43" t="str">
        <f ca="1"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 ca="1">_xll.BInterpol('Base IPCA'!$C$3:$C$14,'Base IPCA'!$E$3:$E$14,AH2997,"Cubic","Extrapolate=Linear","MultiX=Average","Skip=True","Sort=True")</f>
        <v>#N/A Invalid Parameter: Interpolation value</v>
      </c>
      <c r="AJ2997" s="43" t="str">
        <f ca="1"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 ca="1">_xll.BInterpol('Base IPCA'!$C$3:$C$14,'Base IPCA'!$E$3:$E$14,AH2998,"Cubic","Extrapolate=Linear","MultiX=Average","Skip=True","Sort=True")</f>
        <v>#N/A Invalid Parameter: Interpolation value</v>
      </c>
      <c r="AJ2998" s="43" t="str">
        <f ca="1"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 ca="1">_xll.BInterpol('Base IPCA'!$C$3:$C$14,'Base IPCA'!$E$3:$E$14,AH2999,"Cubic","Extrapolate=Linear","MultiX=Average","Skip=True","Sort=True")</f>
        <v>#N/A Invalid Parameter: Interpolation value</v>
      </c>
      <c r="AJ2999" s="43" t="str">
        <f ca="1"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 ca="1">_xll.BInterpol('Base IPCA'!$C$3:$C$14,'Base IPCA'!$E$3:$E$14,AH3000,"Cubic","Extrapolate=Linear","MultiX=Average","Skip=True","Sort=True")</f>
        <v>#N/A Invalid Parameter: Interpolation value</v>
      </c>
      <c r="AJ3000" s="43" t="str">
        <f ca="1"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 ca="1">_xll.BInterpol('Base IPCA'!$C$3:$C$14,'Base IPCA'!$E$3:$E$14,AH3001,"Cubic","Extrapolate=Linear","MultiX=Average","Skip=True","Sort=True")</f>
        <v>#N/A Invalid Parameter: Interpolation value</v>
      </c>
      <c r="AJ3001" s="43" t="str">
        <f ca="1"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 ca="1">_xll.BInterpol('Base IPCA'!$C$3:$C$14,'Base IPCA'!$E$3:$E$14,AH3002,"Cubic","Extrapolate=Linear","MultiX=Average","Skip=True","Sort=True")</f>
        <v>#N/A Invalid Parameter: Interpolation value</v>
      </c>
      <c r="AJ3002" s="43" t="str">
        <f ca="1"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 ca="1">_xll.BInterpol('Base IPCA'!$C$3:$C$14,'Base IPCA'!$E$3:$E$14,AH3003,"Cubic","Extrapolate=Linear","MultiX=Average","Skip=True","Sort=True")</f>
        <v>#N/A Invalid Parameter: Interpolation value</v>
      </c>
      <c r="AJ3003" s="43" t="str">
        <f ca="1"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 ca="1">_xll.BInterpol('Base IPCA'!$C$3:$C$14,'Base IPCA'!$E$3:$E$14,AH3004,"Cubic","Extrapolate=Linear","MultiX=Average","Skip=True","Sort=True")</f>
        <v>#N/A Invalid Parameter: Interpolation value</v>
      </c>
      <c r="AJ3004" s="43" t="str">
        <f ca="1"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 ca="1">_xll.BInterpol('Base IPCA'!$C$3:$C$14,'Base IPCA'!$E$3:$E$14,AH3005,"Cubic","Extrapolate=Linear","MultiX=Average","Skip=True","Sort=True")</f>
        <v>#N/A Invalid Parameter: Interpolation value</v>
      </c>
      <c r="AJ3005" s="43" t="str">
        <f ca="1"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 ca="1">_xll.BInterpol('Base IPCA'!$C$3:$C$14,'Base IPCA'!$E$3:$E$14,AH3006,"Cubic","Extrapolate=Linear","MultiX=Average","Skip=True","Sort=True")</f>
        <v>#N/A Invalid Parameter: Interpolation value</v>
      </c>
      <c r="AJ3006" s="43" t="str">
        <f ca="1"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 ca="1">_xll.BInterpol('Base IPCA'!$C$3:$C$14,'Base IPCA'!$E$3:$E$14,AH3007,"Cubic","Extrapolate=Linear","MultiX=Average","Skip=True","Sort=True")</f>
        <v>#N/A Invalid Parameter: Interpolation value</v>
      </c>
      <c r="AJ3007" s="43" t="str">
        <f ca="1"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 ca="1">_xll.BInterpol('Base IPCA'!$C$3:$C$14,'Base IPCA'!$E$3:$E$14,AH3008,"Cubic","Extrapolate=Linear","MultiX=Average","Skip=True","Sort=True")</f>
        <v>#N/A Invalid Parameter: Interpolation value</v>
      </c>
      <c r="AJ3008" s="43" t="str">
        <f ca="1"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 ca="1">_xll.BInterpol('Base IPCA'!$C$3:$C$14,'Base IPCA'!$E$3:$E$14,AH3009,"Cubic","Extrapolate=Linear","MultiX=Average","Skip=True","Sort=True")</f>
        <v>#N/A Invalid Parameter: Interpolation value</v>
      </c>
      <c r="AJ3009" s="43" t="str">
        <f ca="1"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 ca="1">_xll.BInterpol('Base IPCA'!$C$3:$C$14,'Base IPCA'!$E$3:$E$14,AH3010,"Cubic","Extrapolate=Linear","MultiX=Average","Skip=True","Sort=True")</f>
        <v>#N/A Invalid Parameter: Interpolation value</v>
      </c>
      <c r="AJ3010" s="43" t="str">
        <f ca="1"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 ca="1">_xll.BInterpol('Base IPCA'!$C$3:$C$14,'Base IPCA'!$E$3:$E$14,AH3011,"Cubic","Extrapolate=Linear","MultiX=Average","Skip=True","Sort=True")</f>
        <v>#N/A Invalid Parameter: Interpolation value</v>
      </c>
      <c r="AJ3011" s="43" t="str">
        <f ca="1"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 ca="1">_xll.BInterpol('Base IPCA'!$C$3:$C$14,'Base IPCA'!$E$3:$E$14,AH3012,"Cubic","Extrapolate=Linear","MultiX=Average","Skip=True","Sort=True")</f>
        <v>#N/A Invalid Parameter: Interpolation value</v>
      </c>
      <c r="AJ3012" s="43" t="str">
        <f ca="1"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 ca="1">_xll.BInterpol('Base IPCA'!$C$3:$C$14,'Base IPCA'!$E$3:$E$14,AH3013,"Cubic","Extrapolate=Linear","MultiX=Average","Skip=True","Sort=True")</f>
        <v>#N/A Invalid Parameter: Interpolation value</v>
      </c>
      <c r="AJ3013" s="43" t="str">
        <f ca="1"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 ca="1">_xll.BInterpol('Base IPCA'!$C$3:$C$14,'Base IPCA'!$E$3:$E$14,AH3014,"Cubic","Extrapolate=Linear","MultiX=Average","Skip=True","Sort=True")</f>
        <v>#N/A Invalid Parameter: Interpolation value</v>
      </c>
      <c r="AJ3014" s="43" t="str">
        <f ca="1"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 ca="1">_xll.BInterpol('Base IPCA'!$C$3:$C$14,'Base IPCA'!$E$3:$E$14,AH3015,"Cubic","Extrapolate=Linear","MultiX=Average","Skip=True","Sort=True")</f>
        <v>#N/A Invalid Parameter: Interpolation value</v>
      </c>
      <c r="AJ3015" s="43" t="str">
        <f ca="1"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 ca="1">_xll.BInterpol('Base IPCA'!$C$3:$C$14,'Base IPCA'!$E$3:$E$14,AH3016,"Cubic","Extrapolate=Linear","MultiX=Average","Skip=True","Sort=True")</f>
        <v>#N/A Invalid Parameter: Interpolation value</v>
      </c>
      <c r="AJ3016" s="43" t="str">
        <f ca="1"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 ca="1">_xll.BInterpol('Base IPCA'!$C$3:$C$14,'Base IPCA'!$E$3:$E$14,AH3017,"Cubic","Extrapolate=Linear","MultiX=Average","Skip=True","Sort=True")</f>
        <v>#N/A Invalid Parameter: Interpolation value</v>
      </c>
      <c r="AJ3017" s="43" t="str">
        <f ca="1"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 ca="1">_xll.BInterpol('Base IPCA'!$C$3:$C$14,'Base IPCA'!$E$3:$E$14,AH3018,"Cubic","Extrapolate=Linear","MultiX=Average","Skip=True","Sort=True")</f>
        <v>#N/A Invalid Parameter: Interpolation value</v>
      </c>
      <c r="AJ3018" s="43" t="str">
        <f ca="1"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 ca="1">_xll.BInterpol('Base IPCA'!$C$3:$C$14,'Base IPCA'!$E$3:$E$14,AH3019,"Cubic","Extrapolate=Linear","MultiX=Average","Skip=True","Sort=True")</f>
        <v>#N/A Invalid Parameter: Interpolation value</v>
      </c>
      <c r="AJ3019" s="43" t="str">
        <f ca="1"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 ca="1">_xll.BInterpol('Base IPCA'!$C$3:$C$14,'Base IPCA'!$E$3:$E$14,AH3020,"Cubic","Extrapolate=Linear","MultiX=Average","Skip=True","Sort=True")</f>
        <v>#N/A Invalid Parameter: Interpolation value</v>
      </c>
      <c r="AJ3020" s="43" t="str">
        <f ca="1"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 ca="1">_xll.BInterpol('Base IPCA'!$C$3:$C$14,'Base IPCA'!$E$3:$E$14,AH3021,"Cubic","Extrapolate=Linear","MultiX=Average","Skip=True","Sort=True")</f>
        <v>#N/A Invalid Parameter: Interpolation value</v>
      </c>
      <c r="AJ3021" s="43" t="str">
        <f ca="1"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 ca="1">_xll.BInterpol('Base IPCA'!$C$3:$C$14,'Base IPCA'!$E$3:$E$14,AH3022,"Cubic","Extrapolate=Linear","MultiX=Average","Skip=True","Sort=True")</f>
        <v>#N/A Invalid Parameter: Interpolation value</v>
      </c>
      <c r="AJ3022" s="43" t="str">
        <f ca="1"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 ca="1">_xll.BInterpol('Base IPCA'!$C$3:$C$14,'Base IPCA'!$E$3:$E$14,AH3023,"Cubic","Extrapolate=Linear","MultiX=Average","Skip=True","Sort=True")</f>
        <v>#N/A Invalid Parameter: Interpolation value</v>
      </c>
      <c r="AJ3023" s="43" t="str">
        <f ca="1"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 ca="1">_xll.BInterpol('Base IPCA'!$C$3:$C$14,'Base IPCA'!$E$3:$E$14,AH3024,"Cubic","Extrapolate=Linear","MultiX=Average","Skip=True","Sort=True")</f>
        <v>#N/A Invalid Parameter: Interpolation value</v>
      </c>
      <c r="AJ3024" s="43" t="str">
        <f ca="1"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 ca="1">_xll.BInterpol('Base IPCA'!$C$3:$C$14,'Base IPCA'!$E$3:$E$14,AH3025,"Cubic","Extrapolate=Linear","MultiX=Average","Skip=True","Sort=True")</f>
        <v>#N/A Invalid Parameter: Interpolation value</v>
      </c>
      <c r="AJ3025" s="43" t="str">
        <f ca="1"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 ca="1">_xll.BInterpol('Base IPCA'!$C$3:$C$14,'Base IPCA'!$E$3:$E$14,AH3026,"Cubic","Extrapolate=Linear","MultiX=Average","Skip=True","Sort=True")</f>
        <v>#N/A Invalid Parameter: Interpolation value</v>
      </c>
      <c r="AJ3026" s="43" t="str">
        <f ca="1"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 ca="1">_xll.BInterpol('Base IPCA'!$C$3:$C$14,'Base IPCA'!$E$3:$E$14,AH3027,"Cubic","Extrapolate=Linear","MultiX=Average","Skip=True","Sort=True")</f>
        <v>#N/A Invalid Parameter: Interpolation value</v>
      </c>
      <c r="AJ3027" s="43" t="str">
        <f ca="1"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 ca="1">_xll.BInterpol('Base IPCA'!$C$3:$C$14,'Base IPCA'!$E$3:$E$14,AH3028,"Cubic","Extrapolate=Linear","MultiX=Average","Skip=True","Sort=True")</f>
        <v>#N/A Invalid Parameter: Interpolation value</v>
      </c>
      <c r="AJ3028" s="43" t="str">
        <f ca="1"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 ca="1">_xll.BInterpol('Base IPCA'!$C$3:$C$14,'Base IPCA'!$E$3:$E$14,AH3029,"Cubic","Extrapolate=Linear","MultiX=Average","Skip=True","Sort=True")</f>
        <v>#N/A Invalid Parameter: Interpolation value</v>
      </c>
      <c r="AJ3029" s="43" t="str">
        <f ca="1"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 ca="1">_xll.BInterpol('Base IPCA'!$C$3:$C$14,'Base IPCA'!$E$3:$E$14,AH3030,"Cubic","Extrapolate=Linear","MultiX=Average","Skip=True","Sort=True")</f>
        <v>#N/A Invalid Parameter: Interpolation value</v>
      </c>
      <c r="AJ3030" s="43" t="str">
        <f ca="1"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 ca="1">_xll.BInterpol('Base IPCA'!$C$3:$C$14,'Base IPCA'!$E$3:$E$14,AH3031,"Cubic","Extrapolate=Linear","MultiX=Average","Skip=True","Sort=True")</f>
        <v>#N/A Invalid Parameter: Interpolation value</v>
      </c>
      <c r="AJ3031" s="43" t="str">
        <f ca="1"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 ca="1">_xll.BInterpol('Base IPCA'!$C$3:$C$14,'Base IPCA'!$E$3:$E$14,AH3032,"Cubic","Extrapolate=Linear","MultiX=Average","Skip=True","Sort=True")</f>
        <v>#N/A Invalid Parameter: Interpolation value</v>
      </c>
      <c r="AJ3032" s="43" t="str">
        <f ca="1"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 ca="1">_xll.BInterpol('Base IPCA'!$C$3:$C$14,'Base IPCA'!$E$3:$E$14,AH3033,"Cubic","Extrapolate=Linear","MultiX=Average","Skip=True","Sort=True")</f>
        <v>#N/A Invalid Parameter: Interpolation value</v>
      </c>
      <c r="AJ3033" s="43" t="str">
        <f ca="1"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 ca="1">_xll.BInterpol('Base IPCA'!$C$3:$C$14,'Base IPCA'!$E$3:$E$14,AH3034,"Cubic","Extrapolate=Linear","MultiX=Average","Skip=True","Sort=True")</f>
        <v>#N/A Invalid Parameter: Interpolation value</v>
      </c>
      <c r="AJ3034" s="43" t="str">
        <f ca="1"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 ca="1">_xll.BInterpol('Base IPCA'!$C$3:$C$14,'Base IPCA'!$E$3:$E$14,AH3035,"Cubic","Extrapolate=Linear","MultiX=Average","Skip=True","Sort=True")</f>
        <v>#N/A Invalid Parameter: Interpolation value</v>
      </c>
      <c r="AJ3035" s="43" t="str">
        <f ca="1"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 ca="1">_xll.BInterpol('Base IPCA'!$C$3:$C$14,'Base IPCA'!$E$3:$E$14,AH3036,"Cubic","Extrapolate=Linear","MultiX=Average","Skip=True","Sort=True")</f>
        <v>#N/A Invalid Parameter: Interpolation value</v>
      </c>
      <c r="AJ3036" s="43" t="str">
        <f ca="1"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 ca="1">_xll.BInterpol('Base IPCA'!$C$3:$C$14,'Base IPCA'!$E$3:$E$14,AH3037,"Cubic","Extrapolate=Linear","MultiX=Average","Skip=True","Sort=True")</f>
        <v>#N/A Invalid Parameter: Interpolation value</v>
      </c>
      <c r="AJ3037" s="43" t="str">
        <f ca="1"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 ca="1">_xll.BInterpol('Base IPCA'!$C$3:$C$14,'Base IPCA'!$E$3:$E$14,AH3038,"Cubic","Extrapolate=Linear","MultiX=Average","Skip=True","Sort=True")</f>
        <v>#N/A Invalid Parameter: Interpolation value</v>
      </c>
      <c r="AJ3038" s="43" t="str">
        <f ca="1"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 ca="1">_xll.BInterpol('Base IPCA'!$C$3:$C$14,'Base IPCA'!$E$3:$E$14,AH3039,"Cubic","Extrapolate=Linear","MultiX=Average","Skip=True","Sort=True")</f>
        <v>#N/A Invalid Parameter: Interpolation value</v>
      </c>
      <c r="AJ3039" s="43" t="str">
        <f ca="1"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 ca="1">_xll.BInterpol('Base IPCA'!$C$3:$C$14,'Base IPCA'!$E$3:$E$14,AH3040,"Cubic","Extrapolate=Linear","MultiX=Average","Skip=True","Sort=True")</f>
        <v>#N/A Invalid Parameter: Interpolation value</v>
      </c>
      <c r="AJ3040" s="43" t="str">
        <f ca="1"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 ca="1">_xll.BInterpol('Base IPCA'!$C$3:$C$14,'Base IPCA'!$E$3:$E$14,AH3041,"Cubic","Extrapolate=Linear","MultiX=Average","Skip=True","Sort=True")</f>
        <v>#N/A Invalid Parameter: Interpolation value</v>
      </c>
      <c r="AJ3041" s="43" t="str">
        <f ca="1"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 ca="1">_xll.BInterpol('Base IPCA'!$C$3:$C$14,'Base IPCA'!$E$3:$E$14,AH3042,"Cubic","Extrapolate=Linear","MultiX=Average","Skip=True","Sort=True")</f>
        <v>#N/A Invalid Parameter: Interpolation value</v>
      </c>
      <c r="AJ3042" s="43" t="str">
        <f ca="1"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 ca="1">_xll.BInterpol('Base IPCA'!$C$3:$C$14,'Base IPCA'!$E$3:$E$14,AH3043,"Cubic","Extrapolate=Linear","MultiX=Average","Skip=True","Sort=True")</f>
        <v>#N/A Invalid Parameter: Interpolation value</v>
      </c>
      <c r="AJ3043" s="43" t="str">
        <f ca="1"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 ca="1">_xll.BInterpol('Base IPCA'!$C$3:$C$14,'Base IPCA'!$E$3:$E$14,AH3044,"Cubic","Extrapolate=Linear","MultiX=Average","Skip=True","Sort=True")</f>
        <v>#N/A Invalid Parameter: Interpolation value</v>
      </c>
      <c r="AJ3044" s="43" t="str">
        <f ca="1"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 ca="1">_xll.BInterpol('Base IPCA'!$C$3:$C$14,'Base IPCA'!$E$3:$E$14,AH3045,"Cubic","Extrapolate=Linear","MultiX=Average","Skip=True","Sort=True")</f>
        <v>#N/A Invalid Parameter: Interpolation value</v>
      </c>
      <c r="AJ3045" s="43" t="str">
        <f ca="1"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 ca="1">_xll.BInterpol('Base IPCA'!$C$3:$C$14,'Base IPCA'!$E$3:$E$14,AH3046,"Cubic","Extrapolate=Linear","MultiX=Average","Skip=True","Sort=True")</f>
        <v>#N/A Invalid Parameter: Interpolation value</v>
      </c>
      <c r="AJ3046" s="43" t="str">
        <f ca="1"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 ca="1">_xll.BInterpol('Base IPCA'!$C$3:$C$14,'Base IPCA'!$E$3:$E$14,AH3047,"Cubic","Extrapolate=Linear","MultiX=Average","Skip=True","Sort=True")</f>
        <v>#N/A Invalid Parameter: Interpolation value</v>
      </c>
      <c r="AJ3047" s="43" t="str">
        <f ca="1"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 ca="1">_xll.BInterpol('Base IPCA'!$C$3:$C$14,'Base IPCA'!$E$3:$E$14,AH3048,"Cubic","Extrapolate=Linear","MultiX=Average","Skip=True","Sort=True")</f>
        <v>#N/A Invalid Parameter: Interpolation value</v>
      </c>
      <c r="AJ3048" s="43" t="str">
        <f ca="1"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 ca="1">_xll.BInterpol('Base IPCA'!$C$3:$C$14,'Base IPCA'!$E$3:$E$14,AH3049,"Cubic","Extrapolate=Linear","MultiX=Average","Skip=True","Sort=True")</f>
        <v>#N/A Invalid Parameter: Interpolation value</v>
      </c>
      <c r="AJ3049" s="43" t="str">
        <f ca="1"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 ca="1">_xll.BInterpol('Base IPCA'!$C$3:$C$14,'Base IPCA'!$E$3:$E$14,AH3050,"Cubic","Extrapolate=Linear","MultiX=Average","Skip=True","Sort=True")</f>
        <v>#N/A Invalid Parameter: Interpolation value</v>
      </c>
      <c r="AJ3050" s="43" t="str">
        <f ca="1"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 ca="1">_xll.BInterpol('Base IPCA'!$C$3:$C$14,'Base IPCA'!$E$3:$E$14,AH3051,"Cubic","Extrapolate=Linear","MultiX=Average","Skip=True","Sort=True")</f>
        <v>#N/A Invalid Parameter: Interpolation value</v>
      </c>
      <c r="AJ3051" s="43" t="str">
        <f ca="1"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 ca="1">_xll.BInterpol('Base IPCA'!$C$3:$C$14,'Base IPCA'!$E$3:$E$14,AH3052,"Cubic","Extrapolate=Linear","MultiX=Average","Skip=True","Sort=True")</f>
        <v>#N/A Invalid Parameter: Interpolation value</v>
      </c>
      <c r="AJ3052" s="43" t="str">
        <f ca="1"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 ca="1">_xll.BInterpol('Base IPCA'!$C$3:$C$14,'Base IPCA'!$E$3:$E$14,AH3053,"Cubic","Extrapolate=Linear","MultiX=Average","Skip=True","Sort=True")</f>
        <v>#N/A Invalid Parameter: Interpolation value</v>
      </c>
      <c r="AJ3053" s="43" t="str">
        <f ca="1"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 ca="1">_xll.BInterpol('Base IPCA'!$C$3:$C$14,'Base IPCA'!$E$3:$E$14,AH3054,"Cubic","Extrapolate=Linear","MultiX=Average","Skip=True","Sort=True")</f>
        <v>#N/A Invalid Parameter: Interpolation value</v>
      </c>
      <c r="AJ3054" s="43" t="str">
        <f ca="1"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 ca="1">_xll.BInterpol('Base IPCA'!$C$3:$C$14,'Base IPCA'!$E$3:$E$14,AH3055,"Cubic","Extrapolate=Linear","MultiX=Average","Skip=True","Sort=True")</f>
        <v>#N/A Invalid Parameter: Interpolation value</v>
      </c>
      <c r="AJ3055" s="43" t="str">
        <f ca="1"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 ca="1">_xll.BInterpol('Base IPCA'!$C$3:$C$14,'Base IPCA'!$E$3:$E$14,AH3056,"Cubic","Extrapolate=Linear","MultiX=Average","Skip=True","Sort=True")</f>
        <v>#N/A Invalid Parameter: Interpolation value</v>
      </c>
      <c r="AJ3056" s="43" t="str">
        <f ca="1"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 ca="1">_xll.BInterpol('Base IPCA'!$C$3:$C$14,'Base IPCA'!$E$3:$E$14,AH3057,"Cubic","Extrapolate=Linear","MultiX=Average","Skip=True","Sort=True")</f>
        <v>#N/A Invalid Parameter: Interpolation value</v>
      </c>
      <c r="AJ3057" s="43" t="str">
        <f ca="1"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 ca="1">_xll.BInterpol('Base IPCA'!$C$3:$C$14,'Base IPCA'!$E$3:$E$14,AH3058,"Cubic","Extrapolate=Linear","MultiX=Average","Skip=True","Sort=True")</f>
        <v>#N/A Invalid Parameter: Interpolation value</v>
      </c>
      <c r="AJ3058" s="43" t="str">
        <f ca="1"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 ca="1">_xll.BInterpol('Base IPCA'!$C$3:$C$14,'Base IPCA'!$E$3:$E$14,AH3059,"Cubic","Extrapolate=Linear","MultiX=Average","Skip=True","Sort=True")</f>
        <v>#N/A Invalid Parameter: Interpolation value</v>
      </c>
      <c r="AJ3059" s="43" t="str">
        <f ca="1"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 ca="1">_xll.BInterpol('Base IPCA'!$C$3:$C$14,'Base IPCA'!$E$3:$E$14,AH3060,"Cubic","Extrapolate=Linear","MultiX=Average","Skip=True","Sort=True")</f>
        <v>#N/A Invalid Parameter: Interpolation value</v>
      </c>
      <c r="AJ3060" s="43" t="str">
        <f ca="1"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 ca="1">_xll.BInterpol('Base IPCA'!$C$3:$C$14,'Base IPCA'!$E$3:$E$14,AH3061,"Cubic","Extrapolate=Linear","MultiX=Average","Skip=True","Sort=True")</f>
        <v>#N/A Invalid Parameter: Interpolation value</v>
      </c>
      <c r="AJ3061" s="43" t="str">
        <f ca="1"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 ca="1">_xll.BInterpol('Base IPCA'!$C$3:$C$14,'Base IPCA'!$E$3:$E$14,AH3062,"Cubic","Extrapolate=Linear","MultiX=Average","Skip=True","Sort=True")</f>
        <v>#N/A Invalid Parameter: Interpolation value</v>
      </c>
      <c r="AJ3062" s="43" t="str">
        <f ca="1"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 ca="1">_xll.BInterpol('Base IPCA'!$C$3:$C$14,'Base IPCA'!$E$3:$E$14,AH3063,"Cubic","Extrapolate=Linear","MultiX=Average","Skip=True","Sort=True")</f>
        <v>#N/A Invalid Parameter: Interpolation value</v>
      </c>
      <c r="AJ3063" s="43" t="str">
        <f ca="1"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 ca="1">_xll.BInterpol('Base IPCA'!$C$3:$C$14,'Base IPCA'!$E$3:$E$14,AH3064,"Cubic","Extrapolate=Linear","MultiX=Average","Skip=True","Sort=True")</f>
        <v>#N/A Invalid Parameter: Interpolation value</v>
      </c>
      <c r="AJ3064" s="43" t="str">
        <f ca="1"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 ca="1">_xll.BInterpol('Base IPCA'!$C$3:$C$14,'Base IPCA'!$E$3:$E$14,AH3065,"Cubic","Extrapolate=Linear","MultiX=Average","Skip=True","Sort=True")</f>
        <v>#N/A Invalid Parameter: Interpolation value</v>
      </c>
      <c r="AJ3065" s="43" t="str">
        <f ca="1"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 ca="1">_xll.BInterpol('Base IPCA'!$C$3:$C$14,'Base IPCA'!$E$3:$E$14,AH3066,"Cubic","Extrapolate=Linear","MultiX=Average","Skip=True","Sort=True")</f>
        <v>#N/A Invalid Parameter: Interpolation value</v>
      </c>
      <c r="AJ3066" s="43" t="str">
        <f ca="1"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 ca="1">_xll.BInterpol('Base IPCA'!$C$3:$C$14,'Base IPCA'!$E$3:$E$14,AH3067,"Cubic","Extrapolate=Linear","MultiX=Average","Skip=True","Sort=True")</f>
        <v>#N/A Invalid Parameter: Interpolation value</v>
      </c>
      <c r="AJ3067" s="43" t="str">
        <f ca="1"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 ca="1">_xll.BInterpol('Base IPCA'!$C$3:$C$14,'Base IPCA'!$E$3:$E$14,AH3068,"Cubic","Extrapolate=Linear","MultiX=Average","Skip=True","Sort=True")</f>
        <v>#N/A Invalid Parameter: Interpolation value</v>
      </c>
      <c r="AJ3068" s="43" t="str">
        <f ca="1"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 ca="1">_xll.BInterpol('Base IPCA'!$C$3:$C$14,'Base IPCA'!$E$3:$E$14,AH3069,"Cubic","Extrapolate=Linear","MultiX=Average","Skip=True","Sort=True")</f>
        <v>#N/A Invalid Parameter: Interpolation value</v>
      </c>
      <c r="AJ3069" s="43" t="str">
        <f ca="1"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 ca="1">_xll.BInterpol('Base IPCA'!$C$3:$C$14,'Base IPCA'!$E$3:$E$14,AH3070,"Cubic","Extrapolate=Linear","MultiX=Average","Skip=True","Sort=True")</f>
        <v>#N/A Invalid Parameter: Interpolation value</v>
      </c>
      <c r="AJ3070" s="43" t="str">
        <f ca="1"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 ca="1">_xll.BInterpol('Base IPCA'!$C$3:$C$14,'Base IPCA'!$E$3:$E$14,AH3071,"Cubic","Extrapolate=Linear","MultiX=Average","Skip=True","Sort=True")</f>
        <v>#N/A Invalid Parameter: Interpolation value</v>
      </c>
      <c r="AJ3071" s="43" t="str">
        <f ca="1"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 ca="1">_xll.BInterpol('Base IPCA'!$C$3:$C$14,'Base IPCA'!$E$3:$E$14,AH3072,"Cubic","Extrapolate=Linear","MultiX=Average","Skip=True","Sort=True")</f>
        <v>#N/A Invalid Parameter: Interpolation value</v>
      </c>
      <c r="AJ3072" s="43" t="str">
        <f ca="1"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 ca="1">_xll.BInterpol('Base IPCA'!$C$3:$C$14,'Base IPCA'!$E$3:$E$14,AH3073,"Cubic","Extrapolate=Linear","MultiX=Average","Skip=True","Sort=True")</f>
        <v>#N/A Invalid Parameter: Interpolation value</v>
      </c>
      <c r="AJ3073" s="43" t="str">
        <f ca="1"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 ca="1">_xll.BInterpol('Base IPCA'!$C$3:$C$14,'Base IPCA'!$E$3:$E$14,AH3074,"Cubic","Extrapolate=Linear","MultiX=Average","Skip=True","Sort=True")</f>
        <v>#N/A Invalid Parameter: Interpolation value</v>
      </c>
      <c r="AJ3074" s="43" t="str">
        <f ca="1"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 ca="1">_xll.BInterpol('Base IPCA'!$C$3:$C$14,'Base IPCA'!$E$3:$E$14,AH3075,"Cubic","Extrapolate=Linear","MultiX=Average","Skip=True","Sort=True")</f>
        <v>#N/A Invalid Parameter: Interpolation value</v>
      </c>
      <c r="AJ3075" s="43" t="str">
        <f ca="1"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 ca="1">_xll.BInterpol('Base IPCA'!$C$3:$C$14,'Base IPCA'!$E$3:$E$14,AH3076,"Cubic","Extrapolate=Linear","MultiX=Average","Skip=True","Sort=True")</f>
        <v>#N/A Invalid Parameter: Interpolation value</v>
      </c>
      <c r="AJ3076" s="43" t="str">
        <f ca="1"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 ca="1">_xll.BInterpol('Base IPCA'!$C$3:$C$14,'Base IPCA'!$E$3:$E$14,AH3077,"Cubic","Extrapolate=Linear","MultiX=Average","Skip=True","Sort=True")</f>
        <v>#N/A Invalid Parameter: Interpolation value</v>
      </c>
      <c r="AJ3077" s="43" t="str">
        <f ca="1"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 ca="1">_xll.BInterpol('Base IPCA'!$C$3:$C$14,'Base IPCA'!$E$3:$E$14,AH3078,"Cubic","Extrapolate=Linear","MultiX=Average","Skip=True","Sort=True")</f>
        <v>#N/A Invalid Parameter: Interpolation value</v>
      </c>
      <c r="AJ3078" s="43" t="str">
        <f ca="1"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 ca="1">_xll.BInterpol('Base IPCA'!$C$3:$C$14,'Base IPCA'!$E$3:$E$14,AH3079,"Cubic","Extrapolate=Linear","MultiX=Average","Skip=True","Sort=True")</f>
        <v>#N/A Invalid Parameter: Interpolation value</v>
      </c>
      <c r="AJ3079" s="43" t="str">
        <f ca="1"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 ca="1">_xll.BInterpol('Base IPCA'!$C$3:$C$14,'Base IPCA'!$E$3:$E$14,AH3080,"Cubic","Extrapolate=Linear","MultiX=Average","Skip=True","Sort=True")</f>
        <v>#N/A Invalid Parameter: Interpolation value</v>
      </c>
      <c r="AJ3080" s="43" t="str">
        <f ca="1"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 ca="1">_xll.BInterpol('Base IPCA'!$C$3:$C$14,'Base IPCA'!$E$3:$E$14,AH3081,"Cubic","Extrapolate=Linear","MultiX=Average","Skip=True","Sort=True")</f>
        <v>#N/A Invalid Parameter: Interpolation value</v>
      </c>
      <c r="AJ3081" s="43" t="str">
        <f ca="1"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 ca="1">_xll.BInterpol('Base IPCA'!$C$3:$C$14,'Base IPCA'!$E$3:$E$14,AH3082,"Cubic","Extrapolate=Linear","MultiX=Average","Skip=True","Sort=True")</f>
        <v>#N/A Invalid Parameter: Interpolation value</v>
      </c>
      <c r="AJ3082" s="43" t="str">
        <f ca="1"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 ca="1">_xll.BInterpol('Base IPCA'!$C$3:$C$14,'Base IPCA'!$E$3:$E$14,AH3083,"Cubic","Extrapolate=Linear","MultiX=Average","Skip=True","Sort=True")</f>
        <v>#N/A Invalid Parameter: Interpolation value</v>
      </c>
      <c r="AJ3083" s="43" t="str">
        <f ca="1"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 ca="1">_xll.BInterpol('Base IPCA'!$C$3:$C$14,'Base IPCA'!$E$3:$E$14,AH3084,"Cubic","Extrapolate=Linear","MultiX=Average","Skip=True","Sort=True")</f>
        <v>#N/A Invalid Parameter: Interpolation value</v>
      </c>
      <c r="AJ3084" s="43" t="str">
        <f ca="1"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 ca="1">_xll.BInterpol('Base IPCA'!$C$3:$C$14,'Base IPCA'!$E$3:$E$14,AH3085,"Cubic","Extrapolate=Linear","MultiX=Average","Skip=True","Sort=True")</f>
        <v>#N/A Invalid Parameter: Interpolation value</v>
      </c>
      <c r="AJ3085" s="43" t="str">
        <f ca="1"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 ca="1">_xll.BInterpol('Base IPCA'!$C$3:$C$14,'Base IPCA'!$E$3:$E$14,AH3086,"Cubic","Extrapolate=Linear","MultiX=Average","Skip=True","Sort=True")</f>
        <v>#N/A Invalid Parameter: Interpolation value</v>
      </c>
      <c r="AJ3086" s="43" t="str">
        <f ca="1"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 ca="1">_xll.BInterpol('Base IPCA'!$C$3:$C$14,'Base IPCA'!$E$3:$E$14,AH3087,"Cubic","Extrapolate=Linear","MultiX=Average","Skip=True","Sort=True")</f>
        <v>#N/A Invalid Parameter: Interpolation value</v>
      </c>
      <c r="AJ3087" s="43" t="str">
        <f ca="1"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 ca="1">_xll.BInterpol('Base IPCA'!$C$3:$C$14,'Base IPCA'!$E$3:$E$14,AH3088,"Cubic","Extrapolate=Linear","MultiX=Average","Skip=True","Sort=True")</f>
        <v>#N/A Invalid Parameter: Interpolation value</v>
      </c>
      <c r="AJ3088" s="43" t="str">
        <f ca="1"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 ca="1">_xll.BInterpol('Base IPCA'!$C$3:$C$14,'Base IPCA'!$E$3:$E$14,AH3089,"Cubic","Extrapolate=Linear","MultiX=Average","Skip=True","Sort=True")</f>
        <v>#N/A Invalid Parameter: Interpolation value</v>
      </c>
      <c r="AJ3089" s="43" t="str">
        <f ca="1"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 ca="1">_xll.BInterpol('Base IPCA'!$C$3:$C$14,'Base IPCA'!$E$3:$E$14,AH3090,"Cubic","Extrapolate=Linear","MultiX=Average","Skip=True","Sort=True")</f>
        <v>#N/A Invalid Parameter: Interpolation value</v>
      </c>
      <c r="AJ3090" s="43" t="str">
        <f ca="1"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 ca="1">_xll.BInterpol('Base IPCA'!$C$3:$C$14,'Base IPCA'!$E$3:$E$14,AH3091,"Cubic","Extrapolate=Linear","MultiX=Average","Skip=True","Sort=True")</f>
        <v>#N/A Invalid Parameter: Interpolation value</v>
      </c>
      <c r="AJ3091" s="43" t="str">
        <f ca="1"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 ca="1">_xll.BInterpol('Base IPCA'!$C$3:$C$14,'Base IPCA'!$E$3:$E$14,AH3092,"Cubic","Extrapolate=Linear","MultiX=Average","Skip=True","Sort=True")</f>
        <v>#N/A Invalid Parameter: Interpolation value</v>
      </c>
      <c r="AJ3092" s="43" t="str">
        <f ca="1"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 ca="1">_xll.BInterpol('Base IPCA'!$C$3:$C$14,'Base IPCA'!$E$3:$E$14,AH3093,"Cubic","Extrapolate=Linear","MultiX=Average","Skip=True","Sort=True")</f>
        <v>#N/A Invalid Parameter: Interpolation value</v>
      </c>
      <c r="AJ3093" s="43" t="str">
        <f ca="1"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 ca="1">_xll.BInterpol('Base IPCA'!$C$3:$C$14,'Base IPCA'!$E$3:$E$14,AH3094,"Cubic","Extrapolate=Linear","MultiX=Average","Skip=True","Sort=True")</f>
        <v>#N/A Invalid Parameter: Interpolation value</v>
      </c>
      <c r="AJ3094" s="43" t="str">
        <f ca="1"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 ca="1">_xll.BInterpol('Base IPCA'!$C$3:$C$14,'Base IPCA'!$E$3:$E$14,AH3095,"Cubic","Extrapolate=Linear","MultiX=Average","Skip=True","Sort=True")</f>
        <v>#N/A Invalid Parameter: Interpolation value</v>
      </c>
      <c r="AJ3095" s="43" t="str">
        <f ca="1"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 ca="1">_xll.BInterpol('Base IPCA'!$C$3:$C$14,'Base IPCA'!$E$3:$E$14,AH3096,"Cubic","Extrapolate=Linear","MultiX=Average","Skip=True","Sort=True")</f>
        <v>#N/A Invalid Parameter: Interpolation value</v>
      </c>
      <c r="AJ3096" s="43" t="str">
        <f ca="1"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 ca="1">_xll.BInterpol('Base IPCA'!$C$3:$C$14,'Base IPCA'!$E$3:$E$14,AH3097,"Cubic","Extrapolate=Linear","MultiX=Average","Skip=True","Sort=True")</f>
        <v>#N/A Invalid Parameter: Interpolation value</v>
      </c>
      <c r="AJ3097" s="43" t="str">
        <f ca="1"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 ca="1">_xll.BInterpol('Base IPCA'!$C$3:$C$14,'Base IPCA'!$E$3:$E$14,AH3098,"Cubic","Extrapolate=Linear","MultiX=Average","Skip=True","Sort=True")</f>
        <v>#N/A Invalid Parameter: Interpolation value</v>
      </c>
      <c r="AJ3098" s="43" t="str">
        <f ca="1"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 ca="1">_xll.BInterpol('Base IPCA'!$C$3:$C$14,'Base IPCA'!$E$3:$E$14,AH3099,"Cubic","Extrapolate=Linear","MultiX=Average","Skip=True","Sort=True")</f>
        <v>#N/A Invalid Parameter: Interpolation value</v>
      </c>
      <c r="AJ3099" s="43" t="str">
        <f ca="1"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 ca="1">_xll.BInterpol('Base IPCA'!$C$3:$C$14,'Base IPCA'!$E$3:$E$14,AH3100,"Cubic","Extrapolate=Linear","MultiX=Average","Skip=True","Sort=True")</f>
        <v>#N/A Invalid Parameter: Interpolation value</v>
      </c>
      <c r="AJ3100" s="43" t="str">
        <f ca="1"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 ca="1">_xll.BInterpol('Base IPCA'!$C$3:$C$14,'Base IPCA'!$E$3:$E$14,AH3101,"Cubic","Extrapolate=Linear","MultiX=Average","Skip=True","Sort=True")</f>
        <v>#N/A Invalid Parameter: Interpolation value</v>
      </c>
      <c r="AJ3101" s="43" t="str">
        <f ca="1"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 ca="1">_xll.BInterpol('Base IPCA'!$C$3:$C$14,'Base IPCA'!$E$3:$E$14,AH3102,"Cubic","Extrapolate=Linear","MultiX=Average","Skip=True","Sort=True")</f>
        <v>#N/A Invalid Parameter: Interpolation value</v>
      </c>
      <c r="AJ3102" s="43" t="str">
        <f ca="1"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 ca="1">_xll.BInterpol('Base IPCA'!$C$3:$C$14,'Base IPCA'!$E$3:$E$14,AH3103,"Cubic","Extrapolate=Linear","MultiX=Average","Skip=True","Sort=True")</f>
        <v>#N/A Invalid Parameter: Interpolation value</v>
      </c>
      <c r="AJ3103" s="43" t="str">
        <f ca="1"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 ca="1">_xll.BInterpol('Base IPCA'!$C$3:$C$14,'Base IPCA'!$E$3:$E$14,AH3104,"Cubic","Extrapolate=Linear","MultiX=Average","Skip=True","Sort=True")</f>
        <v>#N/A Invalid Parameter: Interpolation value</v>
      </c>
      <c r="AJ3104" s="43" t="str">
        <f ca="1"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 ca="1">_xll.BInterpol('Base IPCA'!$C$3:$C$14,'Base IPCA'!$E$3:$E$14,AH3105,"Cubic","Extrapolate=Linear","MultiX=Average","Skip=True","Sort=True")</f>
        <v>#N/A Invalid Parameter: Interpolation value</v>
      </c>
      <c r="AJ3105" s="43" t="str">
        <f ca="1"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 ca="1">_xll.BInterpol('Base IPCA'!$C$3:$C$14,'Base IPCA'!$E$3:$E$14,AH3106,"Cubic","Extrapolate=Linear","MultiX=Average","Skip=True","Sort=True")</f>
        <v>#N/A Invalid Parameter: Interpolation value</v>
      </c>
      <c r="AJ3106" s="43" t="str">
        <f ca="1"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 ca="1">_xll.BInterpol('Base IPCA'!$C$3:$C$14,'Base IPCA'!$E$3:$E$14,AH3107,"Cubic","Extrapolate=Linear","MultiX=Average","Skip=True","Sort=True")</f>
        <v>#N/A Invalid Parameter: Interpolation value</v>
      </c>
      <c r="AJ3107" s="43" t="str">
        <f ca="1"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 ca="1">_xll.BInterpol('Base IPCA'!$C$3:$C$14,'Base IPCA'!$E$3:$E$14,AH3108,"Cubic","Extrapolate=Linear","MultiX=Average","Skip=True","Sort=True")</f>
        <v>#N/A Invalid Parameter: Interpolation value</v>
      </c>
      <c r="AJ3108" s="43" t="str">
        <f ca="1"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 ca="1">_xll.BInterpol('Base IPCA'!$C$3:$C$14,'Base IPCA'!$E$3:$E$14,AH3109,"Cubic","Extrapolate=Linear","MultiX=Average","Skip=True","Sort=True")</f>
        <v>#N/A Invalid Parameter: Interpolation value</v>
      </c>
      <c r="AJ3109" s="43" t="str">
        <f ca="1"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 ca="1">_xll.BInterpol('Base IPCA'!$C$3:$C$14,'Base IPCA'!$E$3:$E$14,AH3110,"Cubic","Extrapolate=Linear","MultiX=Average","Skip=True","Sort=True")</f>
        <v>#N/A Invalid Parameter: Interpolation value</v>
      </c>
      <c r="AJ3110" s="43" t="str">
        <f ca="1"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 ca="1">_xll.BInterpol('Base IPCA'!$C$3:$C$14,'Base IPCA'!$E$3:$E$14,AH3111,"Cubic","Extrapolate=Linear","MultiX=Average","Skip=True","Sort=True")</f>
        <v>#N/A Invalid Parameter: Interpolation value</v>
      </c>
      <c r="AJ3111" s="43" t="str">
        <f ca="1"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 ca="1">_xll.BInterpol('Base IPCA'!$C$3:$C$14,'Base IPCA'!$E$3:$E$14,AH3112,"Cubic","Extrapolate=Linear","MultiX=Average","Skip=True","Sort=True")</f>
        <v>#N/A Invalid Parameter: Interpolation value</v>
      </c>
      <c r="AJ3112" s="43" t="str">
        <f ca="1"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 ca="1">_xll.BInterpol('Base IPCA'!$C$3:$C$14,'Base IPCA'!$E$3:$E$14,AH3113,"Cubic","Extrapolate=Linear","MultiX=Average","Skip=True","Sort=True")</f>
        <v>#N/A Invalid Parameter: Interpolation value</v>
      </c>
      <c r="AJ3113" s="43" t="str">
        <f ca="1"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 ca="1">_xll.BInterpol('Base IPCA'!$C$3:$C$14,'Base IPCA'!$E$3:$E$14,AH3114,"Cubic","Extrapolate=Linear","MultiX=Average","Skip=True","Sort=True")</f>
        <v>#N/A Invalid Parameter: Interpolation value</v>
      </c>
      <c r="AJ3114" s="43" t="str">
        <f ca="1"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 ca="1">_xll.BInterpol('Base IPCA'!$C$3:$C$14,'Base IPCA'!$E$3:$E$14,AH3115,"Cubic","Extrapolate=Linear","MultiX=Average","Skip=True","Sort=True")</f>
        <v>#N/A Invalid Parameter: Interpolation value</v>
      </c>
      <c r="AJ3115" s="43" t="str">
        <f ca="1"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 ca="1">_xll.BInterpol('Base IPCA'!$C$3:$C$14,'Base IPCA'!$E$3:$E$14,AH3116,"Cubic","Extrapolate=Linear","MultiX=Average","Skip=True","Sort=True")</f>
        <v>#N/A Invalid Parameter: Interpolation value</v>
      </c>
      <c r="AJ3116" s="43" t="str">
        <f ca="1"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 ca="1">_xll.BInterpol('Base IPCA'!$C$3:$C$14,'Base IPCA'!$E$3:$E$14,AH3117,"Cubic","Extrapolate=Linear","MultiX=Average","Skip=True","Sort=True")</f>
        <v>#N/A Invalid Parameter: Interpolation value</v>
      </c>
      <c r="AJ3117" s="43" t="str">
        <f ca="1"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 ca="1">_xll.BInterpol('Base IPCA'!$C$3:$C$14,'Base IPCA'!$E$3:$E$14,AH3118,"Cubic","Extrapolate=Linear","MultiX=Average","Skip=True","Sort=True")</f>
        <v>#N/A Invalid Parameter: Interpolation value</v>
      </c>
      <c r="AJ3118" s="43" t="str">
        <f ca="1"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 ca="1">_xll.BInterpol('Base IPCA'!$C$3:$C$14,'Base IPCA'!$E$3:$E$14,AH3119,"Cubic","Extrapolate=Linear","MultiX=Average","Skip=True","Sort=True")</f>
        <v>#N/A Invalid Parameter: Interpolation value</v>
      </c>
      <c r="AJ3119" s="43" t="str">
        <f ca="1"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 ca="1">_xll.BInterpol('Base IPCA'!$C$3:$C$14,'Base IPCA'!$E$3:$E$14,AH3120,"Cubic","Extrapolate=Linear","MultiX=Average","Skip=True","Sort=True")</f>
        <v>#N/A Invalid Parameter: Interpolation value</v>
      </c>
      <c r="AJ3120" s="43" t="str">
        <f ca="1"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 ca="1">_xll.BInterpol('Base IPCA'!$C$3:$C$14,'Base IPCA'!$E$3:$E$14,AH3121,"Cubic","Extrapolate=Linear","MultiX=Average","Skip=True","Sort=True")</f>
        <v>#N/A Invalid Parameter: Interpolation value</v>
      </c>
      <c r="AJ3121" s="43" t="str">
        <f ca="1"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 ca="1">_xll.BInterpol('Base IPCA'!$C$3:$C$14,'Base IPCA'!$E$3:$E$14,AH3122,"Cubic","Extrapolate=Linear","MultiX=Average","Skip=True","Sort=True")</f>
        <v>#N/A Invalid Parameter: Interpolation value</v>
      </c>
      <c r="AJ3122" s="43" t="str">
        <f ca="1"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 ca="1">_xll.BInterpol('Base IPCA'!$C$3:$C$14,'Base IPCA'!$E$3:$E$14,AH3123,"Cubic","Extrapolate=Linear","MultiX=Average","Skip=True","Sort=True")</f>
        <v>#N/A Invalid Parameter: Interpolation value</v>
      </c>
      <c r="AJ3123" s="43" t="str">
        <f ca="1"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 ca="1">_xll.BInterpol('Base IPCA'!$C$3:$C$14,'Base IPCA'!$E$3:$E$14,AH3124,"Cubic","Extrapolate=Linear","MultiX=Average","Skip=True","Sort=True")</f>
        <v>#N/A Invalid Parameter: Interpolation value</v>
      </c>
      <c r="AJ3124" s="43" t="str">
        <f ca="1"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 ca="1">_xll.BInterpol('Base IPCA'!$C$3:$C$14,'Base IPCA'!$E$3:$E$14,AH3125,"Cubic","Extrapolate=Linear","MultiX=Average","Skip=True","Sort=True")</f>
        <v>#N/A Invalid Parameter: Interpolation value</v>
      </c>
      <c r="AJ3125" s="43" t="str">
        <f ca="1"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 ca="1">_xll.BInterpol('Base IPCA'!$C$3:$C$14,'Base IPCA'!$E$3:$E$14,AH3126,"Cubic","Extrapolate=Linear","MultiX=Average","Skip=True","Sort=True")</f>
        <v>#N/A Invalid Parameter: Interpolation value</v>
      </c>
      <c r="AJ3126" s="43" t="str">
        <f ca="1"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 ca="1">_xll.BInterpol('Base IPCA'!$C$3:$C$14,'Base IPCA'!$E$3:$E$14,AH3127,"Cubic","Extrapolate=Linear","MultiX=Average","Skip=True","Sort=True")</f>
        <v>#N/A Invalid Parameter: Interpolation value</v>
      </c>
      <c r="AJ3127" s="43" t="str">
        <f ca="1"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 ca="1">_xll.BInterpol('Base IPCA'!$C$3:$C$14,'Base IPCA'!$E$3:$E$14,AH3128,"Cubic","Extrapolate=Linear","MultiX=Average","Skip=True","Sort=True")</f>
        <v>#N/A Invalid Parameter: Interpolation value</v>
      </c>
      <c r="AJ3128" s="43" t="str">
        <f ca="1"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 ca="1">_xll.BInterpol('Base IPCA'!$C$3:$C$14,'Base IPCA'!$E$3:$E$14,AH3129,"Cubic","Extrapolate=Linear","MultiX=Average","Skip=True","Sort=True")</f>
        <v>#N/A Invalid Parameter: Interpolation value</v>
      </c>
      <c r="AJ3129" s="43" t="str">
        <f ca="1"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 ca="1">_xll.BInterpol('Base IPCA'!$C$3:$C$14,'Base IPCA'!$E$3:$E$14,AH3130,"Cubic","Extrapolate=Linear","MultiX=Average","Skip=True","Sort=True")</f>
        <v>#N/A Invalid Parameter: Interpolation value</v>
      </c>
      <c r="AJ3130" s="43" t="str">
        <f ca="1"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 ca="1">_xll.BInterpol('Base IPCA'!$C$3:$C$14,'Base IPCA'!$E$3:$E$14,AH3131,"Cubic","Extrapolate=Linear","MultiX=Average","Skip=True","Sort=True")</f>
        <v>#N/A Invalid Parameter: Interpolation value</v>
      </c>
      <c r="AJ3131" s="43" t="str">
        <f ca="1"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 ca="1">_xll.BInterpol('Base IPCA'!$C$3:$C$14,'Base IPCA'!$E$3:$E$14,AH3132,"Cubic","Extrapolate=Linear","MultiX=Average","Skip=True","Sort=True")</f>
        <v>#N/A Invalid Parameter: Interpolation value</v>
      </c>
      <c r="AJ3132" s="43" t="str">
        <f ca="1"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 ca="1">_xll.BInterpol('Base IPCA'!$C$3:$C$14,'Base IPCA'!$E$3:$E$14,AH3133,"Cubic","Extrapolate=Linear","MultiX=Average","Skip=True","Sort=True")</f>
        <v>#N/A Invalid Parameter: Interpolation value</v>
      </c>
      <c r="AJ3133" s="43" t="str">
        <f ca="1"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 ca="1">_xll.BInterpol('Base IPCA'!$C$3:$C$14,'Base IPCA'!$E$3:$E$14,AH3134,"Cubic","Extrapolate=Linear","MultiX=Average","Skip=True","Sort=True")</f>
        <v>#N/A Invalid Parameter: Interpolation value</v>
      </c>
      <c r="AJ3134" s="43" t="str">
        <f ca="1"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 ca="1">_xll.BInterpol('Base IPCA'!$C$3:$C$14,'Base IPCA'!$E$3:$E$14,AH3135,"Cubic","Extrapolate=Linear","MultiX=Average","Skip=True","Sort=True")</f>
        <v>#N/A Invalid Parameter: Interpolation value</v>
      </c>
      <c r="AJ3135" s="43" t="str">
        <f ca="1"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 ca="1">_xll.BInterpol('Base IPCA'!$C$3:$C$14,'Base IPCA'!$E$3:$E$14,AH3136,"Cubic","Extrapolate=Linear","MultiX=Average","Skip=True","Sort=True")</f>
        <v>#N/A Invalid Parameter: Interpolation value</v>
      </c>
      <c r="AJ3136" s="43" t="str">
        <f ca="1"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 ca="1">_xll.BInterpol('Base IPCA'!$C$3:$C$14,'Base IPCA'!$E$3:$E$14,AH3137,"Cubic","Extrapolate=Linear","MultiX=Average","Skip=True","Sort=True")</f>
        <v>#N/A Invalid Parameter: Interpolation value</v>
      </c>
      <c r="AJ3137" s="43" t="str">
        <f ca="1"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 ca="1">_xll.BInterpol('Base IPCA'!$C$3:$C$14,'Base IPCA'!$E$3:$E$14,AH3138,"Cubic","Extrapolate=Linear","MultiX=Average","Skip=True","Sort=True")</f>
        <v>#N/A Invalid Parameter: Interpolation value</v>
      </c>
      <c r="AJ3138" s="43" t="str">
        <f ca="1"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 ca="1">_xll.BInterpol('Base IPCA'!$C$3:$C$14,'Base IPCA'!$E$3:$E$14,AH3139,"Cubic","Extrapolate=Linear","MultiX=Average","Skip=True","Sort=True")</f>
        <v>#N/A Invalid Parameter: Interpolation value</v>
      </c>
      <c r="AJ3139" s="43" t="str">
        <f ca="1"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 ca="1">_xll.BInterpol('Base IPCA'!$C$3:$C$14,'Base IPCA'!$E$3:$E$14,AH3140,"Cubic","Extrapolate=Linear","MultiX=Average","Skip=True","Sort=True")</f>
        <v>#N/A Invalid Parameter: Interpolation value</v>
      </c>
      <c r="AJ3140" s="43" t="str">
        <f ca="1"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 ca="1">_xll.BInterpol('Base IPCA'!$C$3:$C$14,'Base IPCA'!$E$3:$E$14,AH3141,"Cubic","Extrapolate=Linear","MultiX=Average","Skip=True","Sort=True")</f>
        <v>#N/A Invalid Parameter: Interpolation value</v>
      </c>
      <c r="AJ3141" s="43" t="str">
        <f ca="1"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 ca="1">_xll.BInterpol('Base IPCA'!$C$3:$C$14,'Base IPCA'!$E$3:$E$14,AH3142,"Cubic","Extrapolate=Linear","MultiX=Average","Skip=True","Sort=True")</f>
        <v>#N/A Invalid Parameter: Interpolation value</v>
      </c>
      <c r="AJ3142" s="43" t="str">
        <f ca="1"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 ca="1">_xll.BInterpol('Base IPCA'!$C$3:$C$14,'Base IPCA'!$E$3:$E$14,AH3143,"Cubic","Extrapolate=Linear","MultiX=Average","Skip=True","Sort=True")</f>
        <v>#N/A Invalid Parameter: Interpolation value</v>
      </c>
      <c r="AJ3143" s="43" t="str">
        <f ca="1"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 ca="1">_xll.BInterpol('Base IPCA'!$C$3:$C$14,'Base IPCA'!$E$3:$E$14,AH3144,"Cubic","Extrapolate=Linear","MultiX=Average","Skip=True","Sort=True")</f>
        <v>#N/A Invalid Parameter: Interpolation value</v>
      </c>
      <c r="AJ3144" s="43" t="str">
        <f ca="1"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 ca="1">_xll.BInterpol('Base IPCA'!$C$3:$C$14,'Base IPCA'!$E$3:$E$14,AH3145,"Cubic","Extrapolate=Linear","MultiX=Average","Skip=True","Sort=True")</f>
        <v>#N/A Invalid Parameter: Interpolation value</v>
      </c>
      <c r="AJ3145" s="43" t="str">
        <f ca="1"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 ca="1">_xll.BInterpol('Base IPCA'!$C$3:$C$14,'Base IPCA'!$E$3:$E$14,AH3146,"Cubic","Extrapolate=Linear","MultiX=Average","Skip=True","Sort=True")</f>
        <v>#N/A Invalid Parameter: Interpolation value</v>
      </c>
      <c r="AJ3146" s="43" t="str">
        <f ca="1"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 ca="1">_xll.BInterpol('Base IPCA'!$C$3:$C$14,'Base IPCA'!$E$3:$E$14,AH3147,"Cubic","Extrapolate=Linear","MultiX=Average","Skip=True","Sort=True")</f>
        <v>#N/A Invalid Parameter: Interpolation value</v>
      </c>
      <c r="AJ3147" s="43" t="str">
        <f ca="1"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 ca="1">_xll.BInterpol('Base IPCA'!$C$3:$C$14,'Base IPCA'!$E$3:$E$14,AH3148,"Cubic","Extrapolate=Linear","MultiX=Average","Skip=True","Sort=True")</f>
        <v>#N/A Invalid Parameter: Interpolation value</v>
      </c>
      <c r="AJ3148" s="43" t="str">
        <f ca="1"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 ca="1">_xll.BInterpol('Base IPCA'!$C$3:$C$14,'Base IPCA'!$E$3:$E$14,AH3149,"Cubic","Extrapolate=Linear","MultiX=Average","Skip=True","Sort=True")</f>
        <v>#N/A Invalid Parameter: Interpolation value</v>
      </c>
      <c r="AJ3149" s="43" t="str">
        <f ca="1"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 ca="1">_xll.BInterpol('Base IPCA'!$C$3:$C$14,'Base IPCA'!$E$3:$E$14,AH3150,"Cubic","Extrapolate=Linear","MultiX=Average","Skip=True","Sort=True")</f>
        <v>#N/A Invalid Parameter: Interpolation value</v>
      </c>
      <c r="AJ3150" s="43" t="str">
        <f ca="1"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 ca="1">_xll.BInterpol('Base IPCA'!$C$3:$C$14,'Base IPCA'!$E$3:$E$14,AH3151,"Cubic","Extrapolate=Linear","MultiX=Average","Skip=True","Sort=True")</f>
        <v>#N/A Invalid Parameter: Interpolation value</v>
      </c>
      <c r="AJ3151" s="43" t="str">
        <f ca="1"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 ca="1">_xll.BInterpol('Base IPCA'!$C$3:$C$14,'Base IPCA'!$E$3:$E$14,AH3152,"Cubic","Extrapolate=Linear","MultiX=Average","Skip=True","Sort=True")</f>
        <v>#N/A Invalid Parameter: Interpolation value</v>
      </c>
      <c r="AJ3152" s="43" t="str">
        <f ca="1"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 ca="1">_xll.BInterpol('Base IPCA'!$C$3:$C$14,'Base IPCA'!$E$3:$E$14,AH3153,"Cubic","Extrapolate=Linear","MultiX=Average","Skip=True","Sort=True")</f>
        <v>#N/A Invalid Parameter: Interpolation value</v>
      </c>
      <c r="AJ3153" s="43" t="str">
        <f ca="1"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 ca="1">_xll.BInterpol('Base IPCA'!$C$3:$C$14,'Base IPCA'!$E$3:$E$14,AH3154,"Cubic","Extrapolate=Linear","MultiX=Average","Skip=True","Sort=True")</f>
        <v>#N/A Invalid Parameter: Interpolation value</v>
      </c>
      <c r="AJ3154" s="43" t="str">
        <f ca="1"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 ca="1">_xll.BInterpol('Base IPCA'!$C$3:$C$14,'Base IPCA'!$E$3:$E$14,AH3155,"Cubic","Extrapolate=Linear","MultiX=Average","Skip=True","Sort=True")</f>
        <v>#N/A Invalid Parameter: Interpolation value</v>
      </c>
      <c r="AJ3155" s="43" t="str">
        <f ca="1"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 ca="1">_xll.BInterpol('Base IPCA'!$C$3:$C$14,'Base IPCA'!$E$3:$E$14,AH3156,"Cubic","Extrapolate=Linear","MultiX=Average","Skip=True","Sort=True")</f>
        <v>#N/A Invalid Parameter: Interpolation value</v>
      </c>
      <c r="AJ3156" s="43" t="str">
        <f ca="1"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 ca="1">_xll.BInterpol('Base IPCA'!$C$3:$C$14,'Base IPCA'!$E$3:$E$14,AH3157,"Cubic","Extrapolate=Linear","MultiX=Average","Skip=True","Sort=True")</f>
        <v>#N/A Invalid Parameter: Interpolation value</v>
      </c>
      <c r="AJ3157" s="43" t="str">
        <f ca="1"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 ca="1">_xll.BInterpol('Base IPCA'!$C$3:$C$14,'Base IPCA'!$E$3:$E$14,AH3158,"Cubic","Extrapolate=Linear","MultiX=Average","Skip=True","Sort=True")</f>
        <v>#N/A Invalid Parameter: Interpolation value</v>
      </c>
      <c r="AJ3158" s="43" t="str">
        <f ca="1"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 ca="1">_xll.BInterpol('Base IPCA'!$C$3:$C$14,'Base IPCA'!$E$3:$E$14,AH3159,"Cubic","Extrapolate=Linear","MultiX=Average","Skip=True","Sort=True")</f>
        <v>#N/A Invalid Parameter: Interpolation value</v>
      </c>
      <c r="AJ3159" s="43" t="str">
        <f ca="1"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 ca="1">_xll.BInterpol('Base IPCA'!$C$3:$C$14,'Base IPCA'!$E$3:$E$14,AH3160,"Cubic","Extrapolate=Linear","MultiX=Average","Skip=True","Sort=True")</f>
        <v>#N/A Invalid Parameter: Interpolation value</v>
      </c>
      <c r="AJ3160" s="43" t="str">
        <f ca="1"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 ca="1">_xll.BInterpol('Base IPCA'!$C$3:$C$14,'Base IPCA'!$E$3:$E$14,AH3161,"Cubic","Extrapolate=Linear","MultiX=Average","Skip=True","Sort=True")</f>
        <v>#N/A Invalid Parameter: Interpolation value</v>
      </c>
      <c r="AJ3161" s="43" t="str">
        <f ca="1"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 ca="1">_xll.BInterpol('Base IPCA'!$C$3:$C$14,'Base IPCA'!$E$3:$E$14,AH3162,"Cubic","Extrapolate=Linear","MultiX=Average","Skip=True","Sort=True")</f>
        <v>#N/A Invalid Parameter: Interpolation value</v>
      </c>
      <c r="AJ3162" s="43" t="str">
        <f ca="1"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 ca="1">_xll.BInterpol('Base IPCA'!$C$3:$C$14,'Base IPCA'!$E$3:$E$14,AH3163,"Cubic","Extrapolate=Linear","MultiX=Average","Skip=True","Sort=True")</f>
        <v>#N/A Invalid Parameter: Interpolation value</v>
      </c>
      <c r="AJ3163" s="43" t="str">
        <f ca="1"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 ca="1">_xll.BInterpol('Base IPCA'!$C$3:$C$14,'Base IPCA'!$E$3:$E$14,AH3164,"Cubic","Extrapolate=Linear","MultiX=Average","Skip=True","Sort=True")</f>
        <v>#N/A Invalid Parameter: Interpolation value</v>
      </c>
      <c r="AJ3164" s="43" t="str">
        <f ca="1"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 ca="1">_xll.BInterpol('Base IPCA'!$C$3:$C$14,'Base IPCA'!$E$3:$E$14,AH3165,"Cubic","Extrapolate=Linear","MultiX=Average","Skip=True","Sort=True")</f>
        <v>#N/A Invalid Parameter: Interpolation value</v>
      </c>
      <c r="AJ3165" s="43" t="str">
        <f ca="1"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 ca="1">_xll.BInterpol('Base IPCA'!$C$3:$C$14,'Base IPCA'!$E$3:$E$14,AH3166,"Cubic","Extrapolate=Linear","MultiX=Average","Skip=True","Sort=True")</f>
        <v>#N/A Invalid Parameter: Interpolation value</v>
      </c>
      <c r="AJ3166" s="43" t="str">
        <f ca="1"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 ca="1">_xll.BInterpol('Base IPCA'!$C$3:$C$14,'Base IPCA'!$E$3:$E$14,AH3167,"Cubic","Extrapolate=Linear","MultiX=Average","Skip=True","Sort=True")</f>
        <v>#N/A Invalid Parameter: Interpolation value</v>
      </c>
      <c r="AJ3167" s="43" t="str">
        <f ca="1"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 ca="1">_xll.BInterpol('Base IPCA'!$C$3:$C$14,'Base IPCA'!$E$3:$E$14,AH3168,"Cubic","Extrapolate=Linear","MultiX=Average","Skip=True","Sort=True")</f>
        <v>#N/A Invalid Parameter: Interpolation value</v>
      </c>
      <c r="AJ3168" s="43" t="str">
        <f ca="1"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 ca="1">_xll.BInterpol('Base IPCA'!$C$3:$C$14,'Base IPCA'!$E$3:$E$14,AH3169,"Cubic","Extrapolate=Linear","MultiX=Average","Skip=True","Sort=True")</f>
        <v>#N/A Invalid Parameter: Interpolation value</v>
      </c>
      <c r="AJ3169" s="43" t="str">
        <f ca="1"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 ca="1">_xll.BInterpol('Base IPCA'!$C$3:$C$14,'Base IPCA'!$E$3:$E$14,AH3170,"Cubic","Extrapolate=Linear","MultiX=Average","Skip=True","Sort=True")</f>
        <v>#N/A Invalid Parameter: Interpolation value</v>
      </c>
      <c r="AJ3170" s="43" t="str">
        <f ca="1"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 ca="1">_xll.BInterpol('Base IPCA'!$C$3:$C$14,'Base IPCA'!$E$3:$E$14,AH3171,"Cubic","Extrapolate=Linear","MultiX=Average","Skip=True","Sort=True")</f>
        <v>#N/A Invalid Parameter: Interpolation value</v>
      </c>
      <c r="AJ3171" s="43" t="str">
        <f ca="1"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 ca="1">_xll.BInterpol('Base IPCA'!$C$3:$C$14,'Base IPCA'!$E$3:$E$14,AH3172,"Cubic","Extrapolate=Linear","MultiX=Average","Skip=True","Sort=True")</f>
        <v>#N/A Invalid Parameter: Interpolation value</v>
      </c>
      <c r="AJ3172" s="43" t="str">
        <f ca="1"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 ca="1">_xll.BInterpol('Base IPCA'!$C$3:$C$14,'Base IPCA'!$E$3:$E$14,AH3173,"Cubic","Extrapolate=Linear","MultiX=Average","Skip=True","Sort=True")</f>
        <v>#N/A Invalid Parameter: Interpolation value</v>
      </c>
      <c r="AJ3173" s="43" t="str">
        <f ca="1"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 ca="1">_xll.BInterpol('Base IPCA'!$C$3:$C$14,'Base IPCA'!$E$3:$E$14,AH3174,"Cubic","Extrapolate=Linear","MultiX=Average","Skip=True","Sort=True")</f>
        <v>#N/A Invalid Parameter: Interpolation value</v>
      </c>
      <c r="AJ3174" s="43" t="str">
        <f ca="1"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 ca="1">_xll.BInterpol('Base IPCA'!$C$3:$C$14,'Base IPCA'!$E$3:$E$14,AH3175,"Cubic","Extrapolate=Linear","MultiX=Average","Skip=True","Sort=True")</f>
        <v>#N/A Invalid Parameter: Interpolation value</v>
      </c>
      <c r="AJ3175" s="43" t="str">
        <f ca="1"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 ca="1">_xll.BInterpol('Base IPCA'!$C$3:$C$14,'Base IPCA'!$E$3:$E$14,AH3176,"Cubic","Extrapolate=Linear","MultiX=Average","Skip=True","Sort=True")</f>
        <v>#N/A Invalid Parameter: Interpolation value</v>
      </c>
      <c r="AJ3176" s="43" t="str">
        <f ca="1"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 ca="1">_xll.BInterpol('Base IPCA'!$C$3:$C$14,'Base IPCA'!$E$3:$E$14,AH3177,"Cubic","Extrapolate=Linear","MultiX=Average","Skip=True","Sort=True")</f>
        <v>#N/A Invalid Parameter: Interpolation value</v>
      </c>
      <c r="AJ3177" s="43" t="str">
        <f ca="1"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 ca="1">_xll.BInterpol('Base IPCA'!$C$3:$C$14,'Base IPCA'!$E$3:$E$14,AH3178,"Cubic","Extrapolate=Linear","MultiX=Average","Skip=True","Sort=True")</f>
        <v>#N/A Invalid Parameter: Interpolation value</v>
      </c>
      <c r="AJ3178" s="43" t="str">
        <f ca="1"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 ca="1">_xll.BInterpol('Base IPCA'!$C$3:$C$14,'Base IPCA'!$E$3:$E$14,AH3179,"Cubic","Extrapolate=Linear","MultiX=Average","Skip=True","Sort=True")</f>
        <v>#N/A Invalid Parameter: Interpolation value</v>
      </c>
      <c r="AJ3179" s="43" t="str">
        <f ca="1"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 ca="1">_xll.BInterpol('Base IPCA'!$C$3:$C$14,'Base IPCA'!$E$3:$E$14,AH3180,"Cubic","Extrapolate=Linear","MultiX=Average","Skip=True","Sort=True")</f>
        <v>#N/A Invalid Parameter: Interpolation value</v>
      </c>
      <c r="AJ3180" s="43" t="str">
        <f ca="1"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 ca="1">_xll.BInterpol('Base IPCA'!$C$3:$C$14,'Base IPCA'!$E$3:$E$14,AH3181,"Cubic","Extrapolate=Linear","MultiX=Average","Skip=True","Sort=True")</f>
        <v>#N/A Invalid Parameter: Interpolation value</v>
      </c>
      <c r="AJ3181" s="43" t="str">
        <f ca="1"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 ca="1">_xll.BInterpol('Base IPCA'!$C$3:$C$14,'Base IPCA'!$E$3:$E$14,AH3182,"Cubic","Extrapolate=Linear","MultiX=Average","Skip=True","Sort=True")</f>
        <v>#N/A Invalid Parameter: Interpolation value</v>
      </c>
      <c r="AJ3182" s="43" t="str">
        <f ca="1"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 ca="1">_xll.BInterpol('Base IPCA'!$C$3:$C$14,'Base IPCA'!$E$3:$E$14,AH3183,"Cubic","Extrapolate=Linear","MultiX=Average","Skip=True","Sort=True")</f>
        <v>#N/A Invalid Parameter: Interpolation value</v>
      </c>
      <c r="AJ3183" s="43" t="str">
        <f ca="1"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 ca="1">_xll.BInterpol('Base IPCA'!$C$3:$C$14,'Base IPCA'!$E$3:$E$14,AH3184,"Cubic","Extrapolate=Linear","MultiX=Average","Skip=True","Sort=True")</f>
        <v>#N/A Invalid Parameter: Interpolation value</v>
      </c>
      <c r="AJ3184" s="43" t="str">
        <f ca="1"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 ca="1">_xll.BInterpol('Base IPCA'!$C$3:$C$14,'Base IPCA'!$E$3:$E$14,AH3185,"Cubic","Extrapolate=Linear","MultiX=Average","Skip=True","Sort=True")</f>
        <v>#N/A Invalid Parameter: Interpolation value</v>
      </c>
      <c r="AJ3185" s="43" t="str">
        <f ca="1"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 ca="1">_xll.BInterpol('Base IPCA'!$C$3:$C$14,'Base IPCA'!$E$3:$E$14,AH3186,"Cubic","Extrapolate=Linear","MultiX=Average","Skip=True","Sort=True")</f>
        <v>#N/A Invalid Parameter: Interpolation value</v>
      </c>
      <c r="AJ3186" s="43" t="str">
        <f ca="1"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 ca="1">_xll.BInterpol('Base IPCA'!$C$3:$C$14,'Base IPCA'!$E$3:$E$14,AH3187,"Cubic","Extrapolate=Linear","MultiX=Average","Skip=True","Sort=True")</f>
        <v>#N/A Invalid Parameter: Interpolation value</v>
      </c>
      <c r="AJ3187" s="43" t="str">
        <f ca="1"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 ca="1">_xll.BInterpol('Base IPCA'!$C$3:$C$14,'Base IPCA'!$E$3:$E$14,AH3188,"Cubic","Extrapolate=Linear","MultiX=Average","Skip=True","Sort=True")</f>
        <v>#N/A Invalid Parameter: Interpolation value</v>
      </c>
      <c r="AJ3188" s="43" t="str">
        <f ca="1"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 ca="1">_xll.BInterpol('Base IPCA'!$C$3:$C$14,'Base IPCA'!$E$3:$E$14,AH3189,"Cubic","Extrapolate=Linear","MultiX=Average","Skip=True","Sort=True")</f>
        <v>#N/A Invalid Parameter: Interpolation value</v>
      </c>
      <c r="AJ3189" s="43" t="str">
        <f ca="1"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 ca="1">_xll.BInterpol('Base IPCA'!$C$3:$C$14,'Base IPCA'!$E$3:$E$14,AH3190,"Cubic","Extrapolate=Linear","MultiX=Average","Skip=True","Sort=True")</f>
        <v>#N/A Invalid Parameter: Interpolation value</v>
      </c>
      <c r="AJ3190" s="43" t="str">
        <f ca="1"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 ca="1">_xll.BInterpol('Base IPCA'!$C$3:$C$14,'Base IPCA'!$E$3:$E$14,AH3191,"Cubic","Extrapolate=Linear","MultiX=Average","Skip=True","Sort=True")</f>
        <v>#N/A Invalid Parameter: Interpolation value</v>
      </c>
      <c r="AJ3191" s="43" t="str">
        <f ca="1"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 ca="1">_xll.BInterpol('Base IPCA'!$C$3:$C$14,'Base IPCA'!$E$3:$E$14,AH3192,"Cubic","Extrapolate=Linear","MultiX=Average","Skip=True","Sort=True")</f>
        <v>#N/A Invalid Parameter: Interpolation value</v>
      </c>
      <c r="AJ3192" s="43" t="str">
        <f ca="1"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 ca="1">_xll.BInterpol('Base IPCA'!$C$3:$C$14,'Base IPCA'!$E$3:$E$14,AH3193,"Cubic","Extrapolate=Linear","MultiX=Average","Skip=True","Sort=True")</f>
        <v>#N/A Invalid Parameter: Interpolation value</v>
      </c>
      <c r="AJ3193" s="43" t="str">
        <f ca="1"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 ca="1">_xll.BInterpol('Base IPCA'!$C$3:$C$14,'Base IPCA'!$E$3:$E$14,AH3194,"Cubic","Extrapolate=Linear","MultiX=Average","Skip=True","Sort=True")</f>
        <v>#N/A Invalid Parameter: Interpolation value</v>
      </c>
      <c r="AJ3194" s="43" t="str">
        <f ca="1"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 ca="1">_xll.BInterpol('Base IPCA'!$C$3:$C$14,'Base IPCA'!$E$3:$E$14,AH3195,"Cubic","Extrapolate=Linear","MultiX=Average","Skip=True","Sort=True")</f>
        <v>#N/A Invalid Parameter: Interpolation value</v>
      </c>
      <c r="AJ3195" s="43" t="str">
        <f ca="1"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 ca="1">_xll.BInterpol('Base IPCA'!$C$3:$C$14,'Base IPCA'!$E$3:$E$14,AH3196,"Cubic","Extrapolate=Linear","MultiX=Average","Skip=True","Sort=True")</f>
        <v>#N/A Invalid Parameter: Interpolation value</v>
      </c>
      <c r="AJ3196" s="43" t="str">
        <f ca="1"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 ca="1">_xll.BInterpol('Base IPCA'!$C$3:$C$14,'Base IPCA'!$E$3:$E$14,AH3197,"Cubic","Extrapolate=Linear","MultiX=Average","Skip=True","Sort=True")</f>
        <v>#N/A Invalid Parameter: Interpolation value</v>
      </c>
      <c r="AJ3197" s="43" t="str">
        <f ca="1"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 ca="1">_xll.BInterpol('Base IPCA'!$C$3:$C$14,'Base IPCA'!$E$3:$E$14,AH3198,"Cubic","Extrapolate=Linear","MultiX=Average","Skip=True","Sort=True")</f>
        <v>#N/A Invalid Parameter: Interpolation value</v>
      </c>
      <c r="AJ3198" s="43" t="str">
        <f ca="1"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 ca="1">_xll.BInterpol('Base IPCA'!$C$3:$C$14,'Base IPCA'!$E$3:$E$14,AH3199,"Cubic","Extrapolate=Linear","MultiX=Average","Skip=True","Sort=True")</f>
        <v>#N/A Invalid Parameter: Interpolation value</v>
      </c>
      <c r="AJ3199" s="43" t="str">
        <f ca="1"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 ca="1">_xll.BInterpol('Base IPCA'!$C$3:$C$14,'Base IPCA'!$E$3:$E$14,AH3200,"Cubic","Extrapolate=Linear","MultiX=Average","Skip=True","Sort=True")</f>
        <v>#N/A Invalid Parameter: Interpolation value</v>
      </c>
      <c r="AJ3200" s="43" t="str">
        <f ca="1"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 ca="1">_xll.BInterpol('Base IPCA'!$C$3:$C$14,'Base IPCA'!$E$3:$E$14,AH3201,"Cubic","Extrapolate=Linear","MultiX=Average","Skip=True","Sort=True")</f>
        <v>#N/A Invalid Parameter: Interpolation value</v>
      </c>
      <c r="AJ3201" s="43" t="str">
        <f ca="1"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 ca="1">_xll.BInterpol('Base IPCA'!$C$3:$C$14,'Base IPCA'!$E$3:$E$14,AH3202,"Cubic","Extrapolate=Linear","MultiX=Average","Skip=True","Sort=True")</f>
        <v>#N/A Invalid Parameter: Interpolation value</v>
      </c>
      <c r="AJ3202" s="43" t="str">
        <f ca="1"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 ca="1">_xll.BInterpol('Base IPCA'!$C$3:$C$14,'Base IPCA'!$E$3:$E$14,AH3203,"Cubic","Extrapolate=Linear","MultiX=Average","Skip=True","Sort=True")</f>
        <v>#N/A Invalid Parameter: Interpolation value</v>
      </c>
      <c r="AJ3203" s="43" t="str">
        <f ca="1"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 ca="1">_xll.BInterpol('Base IPCA'!$C$3:$C$14,'Base IPCA'!$E$3:$E$14,AH3204,"Cubic","Extrapolate=Linear","MultiX=Average","Skip=True","Sort=True")</f>
        <v>#N/A Invalid Parameter: Interpolation value</v>
      </c>
      <c r="AJ3204" s="43" t="str">
        <f ca="1"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 ca="1">_xll.BInterpol('Base IPCA'!$C$3:$C$14,'Base IPCA'!$E$3:$E$14,AH3205,"Cubic","Extrapolate=Linear","MultiX=Average","Skip=True","Sort=True")</f>
        <v>#N/A Invalid Parameter: Interpolation value</v>
      </c>
      <c r="AJ3205" s="43" t="str">
        <f ca="1"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 ca="1">_xll.BInterpol('Base IPCA'!$C$3:$C$14,'Base IPCA'!$E$3:$E$14,AH3206,"Cubic","Extrapolate=Linear","MultiX=Average","Skip=True","Sort=True")</f>
        <v>#N/A Invalid Parameter: Interpolation value</v>
      </c>
      <c r="AJ3206" s="43" t="str">
        <f ca="1"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 ca="1">_xll.BInterpol('Base IPCA'!$C$3:$C$14,'Base IPCA'!$E$3:$E$14,AH3207,"Cubic","Extrapolate=Linear","MultiX=Average","Skip=True","Sort=True")</f>
        <v>#N/A Invalid Parameter: Interpolation value</v>
      </c>
      <c r="AJ3207" s="43" t="str">
        <f ca="1"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 ca="1">_xll.BInterpol('Base IPCA'!$C$3:$C$14,'Base IPCA'!$E$3:$E$14,AH3208,"Cubic","Extrapolate=Linear","MultiX=Average","Skip=True","Sort=True")</f>
        <v>#N/A Invalid Parameter: Interpolation value</v>
      </c>
      <c r="AJ3208" s="43" t="str">
        <f ca="1"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 ca="1">_xll.BInterpol('Base IPCA'!$C$3:$C$14,'Base IPCA'!$E$3:$E$14,AH3209,"Cubic","Extrapolate=Linear","MultiX=Average","Skip=True","Sort=True")</f>
        <v>#N/A Invalid Parameter: Interpolation value</v>
      </c>
      <c r="AJ3209" s="43" t="str">
        <f ca="1"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 ca="1">_xll.BInterpol('Base IPCA'!$C$3:$C$14,'Base IPCA'!$E$3:$E$14,AH3210,"Cubic","Extrapolate=Linear","MultiX=Average","Skip=True","Sort=True")</f>
        <v>#N/A Invalid Parameter: Interpolation value</v>
      </c>
      <c r="AJ3210" s="43" t="str">
        <f ca="1"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 ca="1">_xll.BInterpol('Base IPCA'!$C$3:$C$14,'Base IPCA'!$E$3:$E$14,AH3211,"Cubic","Extrapolate=Linear","MultiX=Average","Skip=True","Sort=True")</f>
        <v>#N/A Invalid Parameter: Interpolation value</v>
      </c>
      <c r="AJ3211" s="43" t="str">
        <f ca="1"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 ca="1">_xll.BInterpol('Base IPCA'!$C$3:$C$14,'Base IPCA'!$E$3:$E$14,AH3212,"Cubic","Extrapolate=Linear","MultiX=Average","Skip=True","Sort=True")</f>
        <v>#N/A Invalid Parameter: Interpolation value</v>
      </c>
      <c r="AJ3212" s="43" t="str">
        <f ca="1"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 ca="1">_xll.BInterpol('Base IPCA'!$C$3:$C$14,'Base IPCA'!$E$3:$E$14,AH3213,"Cubic","Extrapolate=Linear","MultiX=Average","Skip=True","Sort=True")</f>
        <v>#N/A Invalid Parameter: Interpolation value</v>
      </c>
      <c r="AJ3213" s="43" t="str">
        <f ca="1"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 ca="1">_xll.BInterpol('Base IPCA'!$C$3:$C$14,'Base IPCA'!$E$3:$E$14,AH3214,"Cubic","Extrapolate=Linear","MultiX=Average","Skip=True","Sort=True")</f>
        <v>#N/A Invalid Parameter: Interpolation value</v>
      </c>
      <c r="AJ3214" s="43" t="str">
        <f ca="1"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 ca="1">_xll.BInterpol('Base IPCA'!$C$3:$C$14,'Base IPCA'!$E$3:$E$14,AH3215,"Cubic","Extrapolate=Linear","MultiX=Average","Skip=True","Sort=True")</f>
        <v>#N/A Invalid Parameter: Interpolation value</v>
      </c>
      <c r="AJ3215" s="43" t="str">
        <f ca="1"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 ca="1">_xll.BInterpol('Base IPCA'!$C$3:$C$14,'Base IPCA'!$E$3:$E$14,AH3216,"Cubic","Extrapolate=Linear","MultiX=Average","Skip=True","Sort=True")</f>
        <v>#N/A Invalid Parameter: Interpolation value</v>
      </c>
      <c r="AJ3216" s="43" t="str">
        <f ca="1"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 ca="1">_xll.BInterpol('Base IPCA'!$C$3:$C$14,'Base IPCA'!$E$3:$E$14,AH3217,"Cubic","Extrapolate=Linear","MultiX=Average","Skip=True","Sort=True")</f>
        <v>#N/A Invalid Parameter: Interpolation value</v>
      </c>
      <c r="AJ3217" s="43" t="str">
        <f ca="1"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 ca="1">_xll.BInterpol('Base IPCA'!$C$3:$C$14,'Base IPCA'!$E$3:$E$14,AH3218,"Cubic","Extrapolate=Linear","MultiX=Average","Skip=True","Sort=True")</f>
        <v>#N/A Invalid Parameter: Interpolation value</v>
      </c>
      <c r="AJ3218" s="43" t="str">
        <f ca="1"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 ca="1">_xll.BInterpol('Base IPCA'!$C$3:$C$14,'Base IPCA'!$E$3:$E$14,AH3219,"Cubic","Extrapolate=Linear","MultiX=Average","Skip=True","Sort=True")</f>
        <v>#N/A Invalid Parameter: Interpolation value</v>
      </c>
      <c r="AJ3219" s="43" t="str">
        <f ca="1"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 ca="1">_xll.BInterpol('Base IPCA'!$C$3:$C$14,'Base IPCA'!$E$3:$E$14,AH3220,"Cubic","Extrapolate=Linear","MultiX=Average","Skip=True","Sort=True")</f>
        <v>#N/A Invalid Parameter: Interpolation value</v>
      </c>
      <c r="AJ3220" s="43" t="str">
        <f ca="1"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 ca="1">_xll.BInterpol('Base IPCA'!$C$3:$C$14,'Base IPCA'!$E$3:$E$14,AH3221,"Cubic","Extrapolate=Linear","MultiX=Average","Skip=True","Sort=True")</f>
        <v>#N/A Invalid Parameter: Interpolation value</v>
      </c>
      <c r="AJ3221" s="43" t="str">
        <f ca="1"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 ca="1">_xll.BInterpol('Base IPCA'!$C$3:$C$14,'Base IPCA'!$E$3:$E$14,AH3222,"Cubic","Extrapolate=Linear","MultiX=Average","Skip=True","Sort=True")</f>
        <v>#N/A Invalid Parameter: Interpolation value</v>
      </c>
      <c r="AJ3222" s="43" t="str">
        <f ca="1"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 ca="1">_xll.BInterpol('Base IPCA'!$C$3:$C$14,'Base IPCA'!$E$3:$E$14,AH3223,"Cubic","Extrapolate=Linear","MultiX=Average","Skip=True","Sort=True")</f>
        <v>#N/A Invalid Parameter: Interpolation value</v>
      </c>
      <c r="AJ3223" s="43" t="str">
        <f ca="1"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 ca="1">_xll.BInterpol('Base IPCA'!$C$3:$C$14,'Base IPCA'!$E$3:$E$14,AH3224,"Cubic","Extrapolate=Linear","MultiX=Average","Skip=True","Sort=True")</f>
        <v>#N/A Invalid Parameter: Interpolation value</v>
      </c>
      <c r="AJ3224" s="43" t="str">
        <f ca="1"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 ca="1">_xll.BInterpol('Base IPCA'!$C$3:$C$14,'Base IPCA'!$E$3:$E$14,AH3225,"Cubic","Extrapolate=Linear","MultiX=Average","Skip=True","Sort=True")</f>
        <v>#N/A Invalid Parameter: Interpolation value</v>
      </c>
      <c r="AJ3225" s="43" t="str">
        <f ca="1"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 ca="1">_xll.BInterpol('Base IPCA'!$C$3:$C$14,'Base IPCA'!$E$3:$E$14,AH3226,"Cubic","Extrapolate=Linear","MultiX=Average","Skip=True","Sort=True")</f>
        <v>#N/A Invalid Parameter: Interpolation value</v>
      </c>
      <c r="AJ3226" s="43" t="str">
        <f ca="1"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 ca="1">_xll.BInterpol('Base IPCA'!$C$3:$C$14,'Base IPCA'!$E$3:$E$14,AH3227,"Cubic","Extrapolate=Linear","MultiX=Average","Skip=True","Sort=True")</f>
        <v>#N/A Invalid Parameter: Interpolation value</v>
      </c>
      <c r="AJ3227" s="43" t="str">
        <f ca="1"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 ca="1">_xll.BInterpol('Base IPCA'!$C$3:$C$14,'Base IPCA'!$E$3:$E$14,AH3228,"Cubic","Extrapolate=Linear","MultiX=Average","Skip=True","Sort=True")</f>
        <v>#N/A Invalid Parameter: Interpolation value</v>
      </c>
      <c r="AJ3228" s="43" t="str">
        <f ca="1"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 ca="1">_xll.BInterpol('Base IPCA'!$C$3:$C$14,'Base IPCA'!$E$3:$E$14,AH3229,"Cubic","Extrapolate=Linear","MultiX=Average","Skip=True","Sort=True")</f>
        <v>#N/A Invalid Parameter: Interpolation value</v>
      </c>
      <c r="AJ3229" s="43" t="str">
        <f ca="1"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 ca="1">_xll.BInterpol('Base IPCA'!$C$3:$C$14,'Base IPCA'!$E$3:$E$14,AH3230,"Cubic","Extrapolate=Linear","MultiX=Average","Skip=True","Sort=True")</f>
        <v>#N/A Invalid Parameter: Interpolation value</v>
      </c>
      <c r="AJ3230" s="43" t="str">
        <f ca="1"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 ca="1">_xll.BInterpol('Base IPCA'!$C$3:$C$14,'Base IPCA'!$E$3:$E$14,AH3231,"Cubic","Extrapolate=Linear","MultiX=Average","Skip=True","Sort=True")</f>
        <v>#N/A Invalid Parameter: Interpolation value</v>
      </c>
      <c r="AJ3231" s="43" t="str">
        <f ca="1"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 ca="1">_xll.BInterpol('Base IPCA'!$C$3:$C$14,'Base IPCA'!$E$3:$E$14,AH3232,"Cubic","Extrapolate=Linear","MultiX=Average","Skip=True","Sort=True")</f>
        <v>#N/A Invalid Parameter: Interpolation value</v>
      </c>
      <c r="AJ3232" s="43" t="str">
        <f ca="1"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 ca="1">_xll.BInterpol('Base IPCA'!$C$3:$C$14,'Base IPCA'!$E$3:$E$14,AH3233,"Cubic","Extrapolate=Linear","MultiX=Average","Skip=True","Sort=True")</f>
        <v>#N/A Invalid Parameter: Interpolation value</v>
      </c>
      <c r="AJ3233" s="43" t="str">
        <f ca="1"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 ca="1">_xll.BInterpol('Base IPCA'!$C$3:$C$14,'Base IPCA'!$E$3:$E$14,AH3234,"Cubic","Extrapolate=Linear","MultiX=Average","Skip=True","Sort=True")</f>
        <v>#N/A Invalid Parameter: Interpolation value</v>
      </c>
      <c r="AJ3234" s="43" t="str">
        <f ca="1"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 ca="1">_xll.BInterpol('Base IPCA'!$C$3:$C$14,'Base IPCA'!$E$3:$E$14,AH3235,"Cubic","Extrapolate=Linear","MultiX=Average","Skip=True","Sort=True")</f>
        <v>#N/A Invalid Parameter: Interpolation value</v>
      </c>
      <c r="AJ3235" s="43" t="str">
        <f ca="1"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 ca="1">_xll.BInterpol('Base IPCA'!$C$3:$C$14,'Base IPCA'!$E$3:$E$14,AH3236,"Cubic","Extrapolate=Linear","MultiX=Average","Skip=True","Sort=True")</f>
        <v>#N/A Invalid Parameter: Interpolation value</v>
      </c>
      <c r="AJ3236" s="43" t="str">
        <f ca="1"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 ca="1">_xll.BInterpol('Base IPCA'!$C$3:$C$14,'Base IPCA'!$E$3:$E$14,AH3237,"Cubic","Extrapolate=Linear","MultiX=Average","Skip=True","Sort=True")</f>
        <v>#N/A Invalid Parameter: Interpolation value</v>
      </c>
      <c r="AJ3237" s="43" t="str">
        <f ca="1"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 ca="1">_xll.BInterpol('Base IPCA'!$C$3:$C$14,'Base IPCA'!$E$3:$E$14,AH3238,"Cubic","Extrapolate=Linear","MultiX=Average","Skip=True","Sort=True")</f>
        <v>#N/A Invalid Parameter: Interpolation value</v>
      </c>
      <c r="AJ3238" s="43" t="str">
        <f ca="1"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 ca="1">_xll.BInterpol('Base IPCA'!$C$3:$C$14,'Base IPCA'!$E$3:$E$14,AH3239,"Cubic","Extrapolate=Linear","MultiX=Average","Skip=True","Sort=True")</f>
        <v>#N/A Invalid Parameter: Interpolation value</v>
      </c>
      <c r="AJ3239" s="43" t="str">
        <f ca="1"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 ca="1">_xll.BInterpol('Base IPCA'!$C$3:$C$14,'Base IPCA'!$E$3:$E$14,AH3240,"Cubic","Extrapolate=Linear","MultiX=Average","Skip=True","Sort=True")</f>
        <v>#N/A Invalid Parameter: Interpolation value</v>
      </c>
      <c r="AJ3240" s="43" t="str">
        <f ca="1"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 ca="1">_xll.BInterpol('Base IPCA'!$C$3:$C$14,'Base IPCA'!$E$3:$E$14,AH3241,"Cubic","Extrapolate=Linear","MultiX=Average","Skip=True","Sort=True")</f>
        <v>#N/A Invalid Parameter: Interpolation value</v>
      </c>
      <c r="AJ3241" s="43" t="str">
        <f ca="1"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 ca="1">_xll.BInterpol('Base IPCA'!$C$3:$C$14,'Base IPCA'!$E$3:$E$14,AH3242,"Cubic","Extrapolate=Linear","MultiX=Average","Skip=True","Sort=True")</f>
        <v>#N/A Invalid Parameter: Interpolation value</v>
      </c>
      <c r="AJ3242" s="43" t="str">
        <f ca="1"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 ca="1">_xll.BInterpol('Base IPCA'!$C$3:$C$14,'Base IPCA'!$E$3:$E$14,AH3243,"Cubic","Extrapolate=Linear","MultiX=Average","Skip=True","Sort=True")</f>
        <v>#N/A Invalid Parameter: Interpolation value</v>
      </c>
      <c r="AJ3243" s="43" t="str">
        <f ca="1"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 ca="1">_xll.BInterpol('Base IPCA'!$C$3:$C$14,'Base IPCA'!$E$3:$E$14,AH3244,"Cubic","Extrapolate=Linear","MultiX=Average","Skip=True","Sort=True")</f>
        <v>#N/A Invalid Parameter: Interpolation value</v>
      </c>
      <c r="AJ3244" s="43" t="str">
        <f ca="1"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 ca="1">_xll.BInterpol('Base IPCA'!$C$3:$C$14,'Base IPCA'!$E$3:$E$14,AH3245,"Cubic","Extrapolate=Linear","MultiX=Average","Skip=True","Sort=True")</f>
        <v>#N/A Invalid Parameter: Interpolation value</v>
      </c>
      <c r="AJ3245" s="43" t="str">
        <f ca="1"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 ca="1">_xll.BInterpol('Base IPCA'!$C$3:$C$14,'Base IPCA'!$E$3:$E$14,AH3246,"Cubic","Extrapolate=Linear","MultiX=Average","Skip=True","Sort=True")</f>
        <v>#N/A Invalid Parameter: Interpolation value</v>
      </c>
      <c r="AJ3246" s="43" t="str">
        <f ca="1"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 ca="1">_xll.BInterpol('Base IPCA'!$C$3:$C$14,'Base IPCA'!$E$3:$E$14,AH3247,"Cubic","Extrapolate=Linear","MultiX=Average","Skip=True","Sort=True")</f>
        <v>#N/A Invalid Parameter: Interpolation value</v>
      </c>
      <c r="AJ3247" s="43" t="str">
        <f ca="1"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 ca="1">_xll.BInterpol('Base IPCA'!$C$3:$C$14,'Base IPCA'!$E$3:$E$14,AH3248,"Cubic","Extrapolate=Linear","MultiX=Average","Skip=True","Sort=True")</f>
        <v>#N/A Invalid Parameter: Interpolation value</v>
      </c>
      <c r="AJ3248" s="43" t="str">
        <f ca="1"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 ca="1">_xll.BInterpol('Base IPCA'!$C$3:$C$14,'Base IPCA'!$E$3:$E$14,AH3249,"Cubic","Extrapolate=Linear","MultiX=Average","Skip=True","Sort=True")</f>
        <v>#N/A Invalid Parameter: Interpolation value</v>
      </c>
      <c r="AJ3249" s="43" t="str">
        <f ca="1"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 ca="1">_xll.BInterpol('Base IPCA'!$C$3:$C$14,'Base IPCA'!$E$3:$E$14,AH3250,"Cubic","Extrapolate=Linear","MultiX=Average","Skip=True","Sort=True")</f>
        <v>#N/A Invalid Parameter: Interpolation value</v>
      </c>
      <c r="AJ3250" s="43" t="str">
        <f ca="1"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 ca="1">_xll.BInterpol('Base IPCA'!$C$3:$C$14,'Base IPCA'!$E$3:$E$14,AH3251,"Cubic","Extrapolate=Linear","MultiX=Average","Skip=True","Sort=True")</f>
        <v>#N/A Invalid Parameter: Interpolation value</v>
      </c>
      <c r="AJ3251" s="43" t="str">
        <f ca="1"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 ca="1">_xll.BInterpol('Base IPCA'!$C$3:$C$14,'Base IPCA'!$E$3:$E$14,AH3252,"Cubic","Extrapolate=Linear","MultiX=Average","Skip=True","Sort=True")</f>
        <v>#N/A Invalid Parameter: Interpolation value</v>
      </c>
      <c r="AJ3252" s="43" t="str">
        <f ca="1"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 ca="1">_xll.BInterpol('Base IPCA'!$C$3:$C$14,'Base IPCA'!$E$3:$E$14,AH3253,"Cubic","Extrapolate=Linear","MultiX=Average","Skip=True","Sort=True")</f>
        <v>#N/A Invalid Parameter: Interpolation value</v>
      </c>
      <c r="AJ3253" s="43" t="str">
        <f ca="1"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 ca="1">_xll.BInterpol('Base IPCA'!$C$3:$C$14,'Base IPCA'!$E$3:$E$14,AH3254,"Cubic","Extrapolate=Linear","MultiX=Average","Skip=True","Sort=True")</f>
        <v>#N/A Invalid Parameter: Interpolation value</v>
      </c>
      <c r="AJ3254" s="43" t="str">
        <f ca="1"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 ca="1">_xll.BInterpol('Base IPCA'!$C$3:$C$14,'Base IPCA'!$E$3:$E$14,AH3255,"Cubic","Extrapolate=Linear","MultiX=Average","Skip=True","Sort=True")</f>
        <v>#N/A Invalid Parameter: Interpolation value</v>
      </c>
      <c r="AJ3255" s="43" t="str">
        <f ca="1"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 ca="1">_xll.BInterpol('Base IPCA'!$C$3:$C$14,'Base IPCA'!$E$3:$E$14,AH3256,"Cubic","Extrapolate=Linear","MultiX=Average","Skip=True","Sort=True")</f>
        <v>#N/A Invalid Parameter: Interpolation value</v>
      </c>
      <c r="AJ3256" s="43" t="str">
        <f ca="1"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 ca="1">_xll.BInterpol('Base IPCA'!$C$3:$C$14,'Base IPCA'!$E$3:$E$14,AH3257,"Cubic","Extrapolate=Linear","MultiX=Average","Skip=True","Sort=True")</f>
        <v>#N/A Invalid Parameter: Interpolation value</v>
      </c>
      <c r="AJ3257" s="43" t="str">
        <f ca="1"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 ca="1">_xll.BInterpol('Base IPCA'!$C$3:$C$14,'Base IPCA'!$E$3:$E$14,AH3258,"Cubic","Extrapolate=Linear","MultiX=Average","Skip=True","Sort=True")</f>
        <v>#N/A Invalid Parameter: Interpolation value</v>
      </c>
      <c r="AJ3258" s="43" t="str">
        <f ca="1"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 ca="1">_xll.BInterpol('Base IPCA'!$C$3:$C$14,'Base IPCA'!$E$3:$E$14,AH3259,"Cubic","Extrapolate=Linear","MultiX=Average","Skip=True","Sort=True")</f>
        <v>#N/A Invalid Parameter: Interpolation value</v>
      </c>
      <c r="AJ3259" s="43" t="str">
        <f ca="1"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 ca="1">_xll.BInterpol('Base IPCA'!$C$3:$C$14,'Base IPCA'!$E$3:$E$14,AH3260,"Cubic","Extrapolate=Linear","MultiX=Average","Skip=True","Sort=True")</f>
        <v>#N/A Invalid Parameter: Interpolation value</v>
      </c>
      <c r="AJ3260" s="43" t="str">
        <f ca="1"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 ca="1">_xll.BInterpol('Base IPCA'!$C$3:$C$14,'Base IPCA'!$E$3:$E$14,AH3261,"Cubic","Extrapolate=Linear","MultiX=Average","Skip=True","Sort=True")</f>
        <v>#N/A Invalid Parameter: Interpolation value</v>
      </c>
      <c r="AJ3261" s="43" t="str">
        <f ca="1"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 ca="1">_xll.BInterpol('Base IPCA'!$C$3:$C$14,'Base IPCA'!$E$3:$E$14,AH3262,"Cubic","Extrapolate=Linear","MultiX=Average","Skip=True","Sort=True")</f>
        <v>#N/A Invalid Parameter: Interpolation value</v>
      </c>
      <c r="AJ3262" s="43" t="str">
        <f ca="1"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 ca="1">_xll.BInterpol('Base IPCA'!$C$3:$C$14,'Base IPCA'!$E$3:$E$14,AH3263,"Cubic","Extrapolate=Linear","MultiX=Average","Skip=True","Sort=True")</f>
        <v>#N/A Invalid Parameter: Interpolation value</v>
      </c>
      <c r="AJ3263" s="43" t="str">
        <f ca="1"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 ca="1">_xll.BInterpol('Base IPCA'!$C$3:$C$14,'Base IPCA'!$E$3:$E$14,AH3264,"Cubic","Extrapolate=Linear","MultiX=Average","Skip=True","Sort=True")</f>
        <v>#N/A Invalid Parameter: Interpolation value</v>
      </c>
      <c r="AJ3264" s="43" t="str">
        <f ca="1"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 ca="1">_xll.BInterpol('Base IPCA'!$C$3:$C$14,'Base IPCA'!$E$3:$E$14,AH3265,"Cubic","Extrapolate=Linear","MultiX=Average","Skip=True","Sort=True")</f>
        <v>#N/A Invalid Parameter: Interpolation value</v>
      </c>
      <c r="AJ3265" s="43" t="str">
        <f ca="1"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 ca="1">_xll.BInterpol('Base IPCA'!$C$3:$C$14,'Base IPCA'!$E$3:$E$14,AH3266,"Cubic","Extrapolate=Linear","MultiX=Average","Skip=True","Sort=True")</f>
        <v>#N/A Invalid Parameter: Interpolation value</v>
      </c>
      <c r="AJ3266" s="43" t="str">
        <f ca="1"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 ca="1">_xll.BInterpol('Base IPCA'!$C$3:$C$14,'Base IPCA'!$E$3:$E$14,AH3267,"Cubic","Extrapolate=Linear","MultiX=Average","Skip=True","Sort=True")</f>
        <v>#N/A Invalid Parameter: Interpolation value</v>
      </c>
      <c r="AJ3267" s="43" t="str">
        <f ca="1"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 ca="1">_xll.BInterpol('Base IPCA'!$C$3:$C$14,'Base IPCA'!$E$3:$E$14,AH3268,"Cubic","Extrapolate=Linear","MultiX=Average","Skip=True","Sort=True")</f>
        <v>#N/A Invalid Parameter: Interpolation value</v>
      </c>
      <c r="AJ3268" s="43" t="str">
        <f ca="1"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 ca="1">_xll.BInterpol('Base IPCA'!$C$3:$C$14,'Base IPCA'!$E$3:$E$14,AH3269,"Cubic","Extrapolate=Linear","MultiX=Average","Skip=True","Sort=True")</f>
        <v>#N/A Invalid Parameter: Interpolation value</v>
      </c>
      <c r="AJ3269" s="43" t="str">
        <f ca="1"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 ca="1">_xll.BInterpol('Base IPCA'!$C$3:$C$14,'Base IPCA'!$E$3:$E$14,AH3270,"Cubic","Extrapolate=Linear","MultiX=Average","Skip=True","Sort=True")</f>
        <v>#N/A Invalid Parameter: Interpolation value</v>
      </c>
      <c r="AJ3270" s="43" t="str">
        <f ca="1"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 ca="1">_xll.BInterpol('Base IPCA'!$C$3:$C$14,'Base IPCA'!$E$3:$E$14,AH3271,"Cubic","Extrapolate=Linear","MultiX=Average","Skip=True","Sort=True")</f>
        <v>#N/A Invalid Parameter: Interpolation value</v>
      </c>
      <c r="AJ3271" s="43" t="str">
        <f ca="1"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 ca="1">_xll.BInterpol('Base IPCA'!$C$3:$C$14,'Base IPCA'!$E$3:$E$14,AH3272,"Cubic","Extrapolate=Linear","MultiX=Average","Skip=True","Sort=True")</f>
        <v>#N/A Invalid Parameter: Interpolation value</v>
      </c>
      <c r="AJ3272" s="43" t="str">
        <f ca="1"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 ca="1">_xll.BInterpol('Base IPCA'!$C$3:$C$14,'Base IPCA'!$E$3:$E$14,AH3273,"Cubic","Extrapolate=Linear","MultiX=Average","Skip=True","Sort=True")</f>
        <v>#N/A Invalid Parameter: Interpolation value</v>
      </c>
      <c r="AJ3273" s="43" t="str">
        <f ca="1"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 ca="1">_xll.BInterpol('Base IPCA'!$C$3:$C$14,'Base IPCA'!$E$3:$E$14,AH3274,"Cubic","Extrapolate=Linear","MultiX=Average","Skip=True","Sort=True")</f>
        <v>#N/A Invalid Parameter: Interpolation value</v>
      </c>
      <c r="AJ3274" s="43" t="str">
        <f ca="1"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 ca="1">_xll.BInterpol('Base IPCA'!$C$3:$C$14,'Base IPCA'!$E$3:$E$14,AH3275,"Cubic","Extrapolate=Linear","MultiX=Average","Skip=True","Sort=True")</f>
        <v>#N/A Invalid Parameter: Interpolation value</v>
      </c>
      <c r="AJ3275" s="43" t="str">
        <f ca="1"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 ca="1">_xll.BInterpol('Base IPCA'!$C$3:$C$14,'Base IPCA'!$E$3:$E$14,AH3276,"Cubic","Extrapolate=Linear","MultiX=Average","Skip=True","Sort=True")</f>
        <v>#N/A Invalid Parameter: Interpolation value</v>
      </c>
      <c r="AJ3276" s="43" t="str">
        <f ca="1"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 ca="1">_xll.BInterpol('Base IPCA'!$C$3:$C$14,'Base IPCA'!$E$3:$E$14,AH3277,"Cubic","Extrapolate=Linear","MultiX=Average","Skip=True","Sort=True")</f>
        <v>#N/A Invalid Parameter: Interpolation value</v>
      </c>
      <c r="AJ3277" s="43" t="str">
        <f ca="1"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 ca="1">_xll.BInterpol('Base IPCA'!$C$3:$C$14,'Base IPCA'!$E$3:$E$14,AH3278,"Cubic","Extrapolate=Linear","MultiX=Average","Skip=True","Sort=True")</f>
        <v>#N/A Invalid Parameter: Interpolation value</v>
      </c>
      <c r="AJ3278" s="43" t="str">
        <f ca="1"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 ca="1">_xll.BInterpol('Base IPCA'!$C$3:$C$14,'Base IPCA'!$E$3:$E$14,AH3279,"Cubic","Extrapolate=Linear","MultiX=Average","Skip=True","Sort=True")</f>
        <v>#N/A Invalid Parameter: Interpolation value</v>
      </c>
      <c r="AJ3279" s="43" t="str">
        <f ca="1"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 ca="1">_xll.BInterpol('Base IPCA'!$C$3:$C$14,'Base IPCA'!$E$3:$E$14,AH3280,"Cubic","Extrapolate=Linear","MultiX=Average","Skip=True","Sort=True")</f>
        <v>#N/A Invalid Parameter: Interpolation value</v>
      </c>
      <c r="AJ3280" s="43" t="str">
        <f ca="1"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 ca="1">_xll.BInterpol('Base IPCA'!$C$3:$C$14,'Base IPCA'!$E$3:$E$14,AH3281,"Cubic","Extrapolate=Linear","MultiX=Average","Skip=True","Sort=True")</f>
        <v>#N/A Invalid Parameter: Interpolation value</v>
      </c>
      <c r="AJ3281" s="43" t="str">
        <f ca="1"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 ca="1">_xll.BInterpol('Base IPCA'!$C$3:$C$14,'Base IPCA'!$E$3:$E$14,AH3282,"Cubic","Extrapolate=Linear","MultiX=Average","Skip=True","Sort=True")</f>
        <v>#N/A Invalid Parameter: Interpolation value</v>
      </c>
      <c r="AJ3282" s="43" t="str">
        <f ca="1"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 ca="1">_xll.BInterpol('Base IPCA'!$C$3:$C$14,'Base IPCA'!$E$3:$E$14,AH3283,"Cubic","Extrapolate=Linear","MultiX=Average","Skip=True","Sort=True")</f>
        <v>#N/A Invalid Parameter: Interpolation value</v>
      </c>
      <c r="AJ3283" s="43" t="str">
        <f ca="1"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 ca="1">_xll.BInterpol('Base IPCA'!$C$3:$C$14,'Base IPCA'!$E$3:$E$14,AH3284,"Cubic","Extrapolate=Linear","MultiX=Average","Skip=True","Sort=True")</f>
        <v>#N/A Invalid Parameter: Interpolation value</v>
      </c>
      <c r="AJ3284" s="43" t="str">
        <f ca="1"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 ca="1">_xll.BInterpol('Base IPCA'!$C$3:$C$14,'Base IPCA'!$E$3:$E$14,AH3285,"Cubic","Extrapolate=Linear","MultiX=Average","Skip=True","Sort=True")</f>
        <v>#N/A Invalid Parameter: Interpolation value</v>
      </c>
      <c r="AJ3285" s="43" t="str">
        <f ca="1"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 ca="1">_xll.BInterpol('Base IPCA'!$C$3:$C$14,'Base IPCA'!$E$3:$E$14,AH3286,"Cubic","Extrapolate=Linear","MultiX=Average","Skip=True","Sort=True")</f>
        <v>#N/A Invalid Parameter: Interpolation value</v>
      </c>
      <c r="AJ3286" s="43" t="str">
        <f ca="1"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 ca="1">_xll.BInterpol('Base IPCA'!$C$3:$C$14,'Base IPCA'!$E$3:$E$14,AH3287,"Cubic","Extrapolate=Linear","MultiX=Average","Skip=True","Sort=True")</f>
        <v>#N/A Invalid Parameter: Interpolation value</v>
      </c>
      <c r="AJ3287" s="43" t="str">
        <f ca="1"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 ca="1">_xll.BInterpol('Base IPCA'!$C$3:$C$14,'Base IPCA'!$E$3:$E$14,AH3288,"Cubic","Extrapolate=Linear","MultiX=Average","Skip=True","Sort=True")</f>
        <v>#N/A Invalid Parameter: Interpolation value</v>
      </c>
      <c r="AJ3288" s="43" t="str">
        <f ca="1"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 ca="1">_xll.BInterpol('Base IPCA'!$C$3:$C$14,'Base IPCA'!$E$3:$E$14,AH3289,"Cubic","Extrapolate=Linear","MultiX=Average","Skip=True","Sort=True")</f>
        <v>#N/A Invalid Parameter: Interpolation value</v>
      </c>
      <c r="AJ3289" s="43" t="str">
        <f ca="1"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 ca="1">_xll.BInterpol('Base IPCA'!$C$3:$C$14,'Base IPCA'!$E$3:$E$14,AH3290,"Cubic","Extrapolate=Linear","MultiX=Average","Skip=True","Sort=True")</f>
        <v>#N/A Invalid Parameter: Interpolation value</v>
      </c>
      <c r="AJ3290" s="43" t="str">
        <f ca="1"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 ca="1">_xll.BInterpol('Base IPCA'!$C$3:$C$14,'Base IPCA'!$E$3:$E$14,AH3291,"Cubic","Extrapolate=Linear","MultiX=Average","Skip=True","Sort=True")</f>
        <v>#N/A Invalid Parameter: Interpolation value</v>
      </c>
      <c r="AJ3291" s="43" t="str">
        <f ca="1"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 ca="1">_xll.BInterpol('Base IPCA'!$C$3:$C$14,'Base IPCA'!$E$3:$E$14,AH3292,"Cubic","Extrapolate=Linear","MultiX=Average","Skip=True","Sort=True")</f>
        <v>#N/A Invalid Parameter: Interpolation value</v>
      </c>
      <c r="AJ3292" s="43" t="str">
        <f ca="1"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 ca="1">_xll.BInterpol('Base IPCA'!$C$3:$C$14,'Base IPCA'!$E$3:$E$14,AH3293,"Cubic","Extrapolate=Linear","MultiX=Average","Skip=True","Sort=True")</f>
        <v>#N/A Invalid Parameter: Interpolation value</v>
      </c>
      <c r="AJ3293" s="43" t="str">
        <f ca="1"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 ca="1">_xll.BInterpol('Base IPCA'!$C$3:$C$14,'Base IPCA'!$E$3:$E$14,AH3294,"Cubic","Extrapolate=Linear","MultiX=Average","Skip=True","Sort=True")</f>
        <v>#N/A Invalid Parameter: Interpolation value</v>
      </c>
      <c r="AJ3294" s="43" t="str">
        <f ca="1"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 ca="1">_xll.BInterpol('Base IPCA'!$C$3:$C$14,'Base IPCA'!$E$3:$E$14,AH3295,"Cubic","Extrapolate=Linear","MultiX=Average","Skip=True","Sort=True")</f>
        <v>#N/A Invalid Parameter: Interpolation value</v>
      </c>
      <c r="AJ3295" s="43" t="str">
        <f ca="1"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 ca="1">_xll.BInterpol('Base IPCA'!$C$3:$C$14,'Base IPCA'!$E$3:$E$14,AH3296,"Cubic","Extrapolate=Linear","MultiX=Average","Skip=True","Sort=True")</f>
        <v>#N/A Invalid Parameter: Interpolation value</v>
      </c>
      <c r="AJ3296" s="43" t="str">
        <f ca="1"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 ca="1">_xll.BInterpol('Base IPCA'!$C$3:$C$14,'Base IPCA'!$E$3:$E$14,AH3297,"Cubic","Extrapolate=Linear","MultiX=Average","Skip=True","Sort=True")</f>
        <v>#N/A Invalid Parameter: Interpolation value</v>
      </c>
      <c r="AJ3297" s="43" t="str">
        <f ca="1"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 ca="1">_xll.BInterpol('Base IPCA'!$C$3:$C$14,'Base IPCA'!$E$3:$E$14,AH3298,"Cubic","Extrapolate=Linear","MultiX=Average","Skip=True","Sort=True")</f>
        <v>#N/A Invalid Parameter: Interpolation value</v>
      </c>
      <c r="AJ3298" s="43" t="str">
        <f ca="1"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 ca="1">_xll.BInterpol('Base IPCA'!$C$3:$C$14,'Base IPCA'!$E$3:$E$14,AH3299,"Cubic","Extrapolate=Linear","MultiX=Average","Skip=True","Sort=True")</f>
        <v>#N/A Invalid Parameter: Interpolation value</v>
      </c>
      <c r="AJ3299" s="43" t="str">
        <f ca="1"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 ca="1">_xll.BInterpol('Base IPCA'!$C$3:$C$14,'Base IPCA'!$E$3:$E$14,AH3300,"Cubic","Extrapolate=Linear","MultiX=Average","Skip=True","Sort=True")</f>
        <v>#N/A Invalid Parameter: Interpolation value</v>
      </c>
      <c r="AJ3300" s="43" t="str">
        <f ca="1"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 ca="1">_xll.BInterpol('Base IPCA'!$C$3:$C$14,'Base IPCA'!$E$3:$E$14,AH3301,"Cubic","Extrapolate=Linear","MultiX=Average","Skip=True","Sort=True")</f>
        <v>#N/A Invalid Parameter: Interpolation value</v>
      </c>
      <c r="AJ3301" s="43" t="str">
        <f ca="1"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 ca="1">_xll.BInterpol('Base IPCA'!$C$3:$C$14,'Base IPCA'!$E$3:$E$14,AH3302,"Cubic","Extrapolate=Linear","MultiX=Average","Skip=True","Sort=True")</f>
        <v>#N/A Invalid Parameter: Interpolation value</v>
      </c>
      <c r="AJ3302" s="43" t="str">
        <f ca="1"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 ca="1">_xll.BInterpol('Base IPCA'!$C$3:$C$14,'Base IPCA'!$E$3:$E$14,AH3303,"Cubic","Extrapolate=Linear","MultiX=Average","Skip=True","Sort=True")</f>
        <v>#N/A Invalid Parameter: Interpolation value</v>
      </c>
      <c r="AJ3303" s="43" t="str">
        <f ca="1"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 ca="1">_xll.BInterpol('Base IPCA'!$C$3:$C$14,'Base IPCA'!$E$3:$E$14,AH3304,"Cubic","Extrapolate=Linear","MultiX=Average","Skip=True","Sort=True")</f>
        <v>#N/A Invalid Parameter: Interpolation value</v>
      </c>
      <c r="AJ3304" s="43" t="str">
        <f ca="1"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 ca="1">_xll.BInterpol('Base IPCA'!$C$3:$C$14,'Base IPCA'!$E$3:$E$14,AH3305,"Cubic","Extrapolate=Linear","MultiX=Average","Skip=True","Sort=True")</f>
        <v>#N/A Invalid Parameter: Interpolation value</v>
      </c>
      <c r="AJ3305" s="43" t="str">
        <f ca="1"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 ca="1">_xll.BInterpol('Base IPCA'!$C$3:$C$14,'Base IPCA'!$E$3:$E$14,AH3306,"Cubic","Extrapolate=Linear","MultiX=Average","Skip=True","Sort=True")</f>
        <v>#N/A Invalid Parameter: Interpolation value</v>
      </c>
      <c r="AJ3306" s="43" t="str">
        <f ca="1"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 ca="1">_xll.BInterpol('Base IPCA'!$C$3:$C$14,'Base IPCA'!$E$3:$E$14,AH3307,"Cubic","Extrapolate=Linear","MultiX=Average","Skip=True","Sort=True")</f>
        <v>#N/A Invalid Parameter: Interpolation value</v>
      </c>
      <c r="AJ3307" s="43" t="str">
        <f ca="1"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 ca="1">_xll.BInterpol('Base IPCA'!$C$3:$C$14,'Base IPCA'!$E$3:$E$14,AH3308,"Cubic","Extrapolate=Linear","MultiX=Average","Skip=True","Sort=True")</f>
        <v>#N/A Invalid Parameter: Interpolation value</v>
      </c>
      <c r="AJ3308" s="43" t="str">
        <f ca="1"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 ca="1">_xll.BInterpol('Base IPCA'!$C$3:$C$14,'Base IPCA'!$E$3:$E$14,AH3309,"Cubic","Extrapolate=Linear","MultiX=Average","Skip=True","Sort=True")</f>
        <v>#N/A Invalid Parameter: Interpolation value</v>
      </c>
      <c r="AJ3309" s="43" t="str">
        <f ca="1"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 ca="1">_xll.BInterpol('Base IPCA'!$C$3:$C$14,'Base IPCA'!$E$3:$E$14,AH3310,"Cubic","Extrapolate=Linear","MultiX=Average","Skip=True","Sort=True")</f>
        <v>#N/A Invalid Parameter: Interpolation value</v>
      </c>
      <c r="AJ3310" s="43" t="str">
        <f ca="1"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 ca="1">_xll.BInterpol('Base IPCA'!$C$3:$C$14,'Base IPCA'!$E$3:$E$14,AH3311,"Cubic","Extrapolate=Linear","MultiX=Average","Skip=True","Sort=True")</f>
        <v>#N/A Invalid Parameter: Interpolation value</v>
      </c>
      <c r="AJ3311" s="43" t="str">
        <f ca="1"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 ca="1">_xll.BInterpol('Base IPCA'!$C$3:$C$14,'Base IPCA'!$E$3:$E$14,AH3312,"Cubic","Extrapolate=Linear","MultiX=Average","Skip=True","Sort=True")</f>
        <v>#N/A Invalid Parameter: Interpolation value</v>
      </c>
      <c r="AJ3312" s="43" t="str">
        <f ca="1"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 ca="1">_xll.BInterpol('Base IPCA'!$C$3:$C$14,'Base IPCA'!$E$3:$E$14,AH3313,"Cubic","Extrapolate=Linear","MultiX=Average","Skip=True","Sort=True")</f>
        <v>#N/A Invalid Parameter: Interpolation value</v>
      </c>
      <c r="AJ3313" s="43" t="str">
        <f ca="1"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 ca="1">_xll.BInterpol('Base IPCA'!$C$3:$C$14,'Base IPCA'!$E$3:$E$14,AH3314,"Cubic","Extrapolate=Linear","MultiX=Average","Skip=True","Sort=True")</f>
        <v>#N/A Invalid Parameter: Interpolation value</v>
      </c>
      <c r="AJ3314" s="43" t="str">
        <f ca="1"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 ca="1">_xll.BInterpol('Base IPCA'!$C$3:$C$14,'Base IPCA'!$E$3:$E$14,AH3315,"Cubic","Extrapolate=Linear","MultiX=Average","Skip=True","Sort=True")</f>
        <v>#N/A Invalid Parameter: Interpolation value</v>
      </c>
      <c r="AJ3315" s="43" t="str">
        <f ca="1"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 ca="1">_xll.BInterpol('Base IPCA'!$C$3:$C$14,'Base IPCA'!$E$3:$E$14,AH3316,"Cubic","Extrapolate=Linear","MultiX=Average","Skip=True","Sort=True")</f>
        <v>#N/A Invalid Parameter: Interpolation value</v>
      </c>
      <c r="AJ3316" s="43" t="str">
        <f ca="1"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 ca="1">_xll.BInterpol('Base IPCA'!$C$3:$C$14,'Base IPCA'!$E$3:$E$14,AH3317,"Cubic","Extrapolate=Linear","MultiX=Average","Skip=True","Sort=True")</f>
        <v>#N/A Invalid Parameter: Interpolation value</v>
      </c>
      <c r="AJ3317" s="43" t="str">
        <f ca="1"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 ca="1">_xll.BInterpol('Base IPCA'!$C$3:$C$14,'Base IPCA'!$E$3:$E$14,AH3318,"Cubic","Extrapolate=Linear","MultiX=Average","Skip=True","Sort=True")</f>
        <v>#N/A Invalid Parameter: Interpolation value</v>
      </c>
      <c r="AJ3318" s="43" t="str">
        <f ca="1"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 ca="1">_xll.BInterpol('Base IPCA'!$C$3:$C$14,'Base IPCA'!$E$3:$E$14,AH3319,"Cubic","Extrapolate=Linear","MultiX=Average","Skip=True","Sort=True")</f>
        <v>#N/A Invalid Parameter: Interpolation value</v>
      </c>
      <c r="AJ3319" s="43" t="str">
        <f ca="1"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 ca="1">_xll.BInterpol('Base IPCA'!$C$3:$C$14,'Base IPCA'!$E$3:$E$14,AH3320,"Cubic","Extrapolate=Linear","MultiX=Average","Skip=True","Sort=True")</f>
        <v>#N/A Invalid Parameter: Interpolation value</v>
      </c>
      <c r="AJ3320" s="43" t="str">
        <f ca="1"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 ca="1">_xll.BInterpol('Base IPCA'!$C$3:$C$14,'Base IPCA'!$E$3:$E$14,AH3321,"Cubic","Extrapolate=Linear","MultiX=Average","Skip=True","Sort=True")</f>
        <v>#N/A Invalid Parameter: Interpolation value</v>
      </c>
      <c r="AJ3321" s="43" t="str">
        <f ca="1"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 ca="1">_xll.BInterpol('Base IPCA'!$C$3:$C$14,'Base IPCA'!$E$3:$E$14,AH3322,"Cubic","Extrapolate=Linear","MultiX=Average","Skip=True","Sort=True")</f>
        <v>#N/A Invalid Parameter: Interpolation value</v>
      </c>
      <c r="AJ3322" s="43" t="str">
        <f ca="1"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 ca="1">_xll.BInterpol('Base IPCA'!$C$3:$C$14,'Base IPCA'!$E$3:$E$14,AH3323,"Cubic","Extrapolate=Linear","MultiX=Average","Skip=True","Sort=True")</f>
        <v>#N/A Invalid Parameter: Interpolation value</v>
      </c>
      <c r="AJ3323" s="43" t="str">
        <f ca="1"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 ca="1">_xll.BInterpol('Base IPCA'!$C$3:$C$14,'Base IPCA'!$E$3:$E$14,AH3324,"Cubic","Extrapolate=Linear","MultiX=Average","Skip=True","Sort=True")</f>
        <v>#N/A Invalid Parameter: Interpolation value</v>
      </c>
      <c r="AJ3324" s="43" t="str">
        <f ca="1"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 ca="1">_xll.BInterpol('Base IPCA'!$C$3:$C$14,'Base IPCA'!$E$3:$E$14,AH3325,"Cubic","Extrapolate=Linear","MultiX=Average","Skip=True","Sort=True")</f>
        <v>#N/A Invalid Parameter: Interpolation value</v>
      </c>
      <c r="AJ3325" s="43" t="str">
        <f ca="1"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 ca="1">_xll.BInterpol('Base IPCA'!$C$3:$C$14,'Base IPCA'!$E$3:$E$14,AH3326,"Cubic","Extrapolate=Linear","MultiX=Average","Skip=True","Sort=True")</f>
        <v>#N/A Invalid Parameter: Interpolation value</v>
      </c>
      <c r="AJ3326" s="43" t="str">
        <f ca="1"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 ca="1">_xll.BInterpol('Base IPCA'!$C$3:$C$14,'Base IPCA'!$E$3:$E$14,AH3327,"Cubic","Extrapolate=Linear","MultiX=Average","Skip=True","Sort=True")</f>
        <v>#N/A Invalid Parameter: Interpolation value</v>
      </c>
      <c r="AJ3327" s="43" t="str">
        <f ca="1"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 ca="1">_xll.BInterpol('Base IPCA'!$C$3:$C$14,'Base IPCA'!$E$3:$E$14,AH3328,"Cubic","Extrapolate=Linear","MultiX=Average","Skip=True","Sort=True")</f>
        <v>#N/A Invalid Parameter: Interpolation value</v>
      </c>
      <c r="AJ3328" s="43" t="str">
        <f ca="1"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 ca="1">_xll.BInterpol('Base IPCA'!$C$3:$C$14,'Base IPCA'!$E$3:$E$14,AH3329,"Cubic","Extrapolate=Linear","MultiX=Average","Skip=True","Sort=True")</f>
        <v>#N/A Invalid Parameter: Interpolation value</v>
      </c>
      <c r="AJ3329" s="43" t="str">
        <f ca="1"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 ca="1">_xll.BInterpol('Base IPCA'!$C$3:$C$14,'Base IPCA'!$E$3:$E$14,AH3330,"Cubic","Extrapolate=Linear","MultiX=Average","Skip=True","Sort=True")</f>
        <v>#N/A Invalid Parameter: Interpolation value</v>
      </c>
      <c r="AJ3330" s="43" t="str">
        <f ca="1"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 ca="1">_xll.BInterpol('Base IPCA'!$C$3:$C$14,'Base IPCA'!$E$3:$E$14,AH3331,"Cubic","Extrapolate=Linear","MultiX=Average","Skip=True","Sort=True")</f>
        <v>#N/A Invalid Parameter: Interpolation value</v>
      </c>
      <c r="AJ3331" s="43" t="str">
        <f ca="1"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 ca="1">_xll.BInterpol('Base IPCA'!$C$3:$C$14,'Base IPCA'!$E$3:$E$14,AH3332,"Cubic","Extrapolate=Linear","MultiX=Average","Skip=True","Sort=True")</f>
        <v>#N/A Invalid Parameter: Interpolation value</v>
      </c>
      <c r="AJ3332" s="43" t="str">
        <f ca="1"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 ca="1">_xll.BInterpol('Base IPCA'!$C$3:$C$14,'Base IPCA'!$E$3:$E$14,AH3333,"Cubic","Extrapolate=Linear","MultiX=Average","Skip=True","Sort=True")</f>
        <v>#N/A Invalid Parameter: Interpolation value</v>
      </c>
      <c r="AJ3333" s="43" t="str">
        <f ca="1"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 ca="1">_xll.BInterpol('Base IPCA'!$C$3:$C$14,'Base IPCA'!$E$3:$E$14,AH3334,"Cubic","Extrapolate=Linear","MultiX=Average","Skip=True","Sort=True")</f>
        <v>#N/A Invalid Parameter: Interpolation value</v>
      </c>
      <c r="AJ3334" s="43" t="str">
        <f ca="1"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 ca="1">_xll.BInterpol('Base IPCA'!$C$3:$C$14,'Base IPCA'!$E$3:$E$14,AH3335,"Cubic","Extrapolate=Linear","MultiX=Average","Skip=True","Sort=True")</f>
        <v>#N/A Invalid Parameter: Interpolation value</v>
      </c>
      <c r="AJ3335" s="43" t="str">
        <f ca="1"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 ca="1">_xll.BInterpol('Base IPCA'!$C$3:$C$14,'Base IPCA'!$E$3:$E$14,AH3336,"Cubic","Extrapolate=Linear","MultiX=Average","Skip=True","Sort=True")</f>
        <v>#N/A Invalid Parameter: Interpolation value</v>
      </c>
      <c r="AJ3336" s="43" t="str">
        <f ca="1"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 ca="1">_xll.BInterpol('Base IPCA'!$C$3:$C$14,'Base IPCA'!$E$3:$E$14,AH3337,"Cubic","Extrapolate=Linear","MultiX=Average","Skip=True","Sort=True")</f>
        <v>#N/A Invalid Parameter: Interpolation value</v>
      </c>
      <c r="AJ3337" s="43" t="str">
        <f ca="1"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 ca="1">_xll.BInterpol('Base IPCA'!$C$3:$C$14,'Base IPCA'!$E$3:$E$14,AH3338,"Cubic","Extrapolate=Linear","MultiX=Average","Skip=True","Sort=True")</f>
        <v>#N/A Invalid Parameter: Interpolation value</v>
      </c>
      <c r="AJ3338" s="43" t="str">
        <f ca="1"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 ca="1">_xll.BInterpol('Base IPCA'!$C$3:$C$14,'Base IPCA'!$E$3:$E$14,AH3339,"Cubic","Extrapolate=Linear","MultiX=Average","Skip=True","Sort=True")</f>
        <v>#N/A Invalid Parameter: Interpolation value</v>
      </c>
      <c r="AJ3339" s="43" t="str">
        <f ca="1"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 ca="1">_xll.BInterpol('Base IPCA'!$C$3:$C$14,'Base IPCA'!$E$3:$E$14,AH3340,"Cubic","Extrapolate=Linear","MultiX=Average","Skip=True","Sort=True")</f>
        <v>#N/A Invalid Parameter: Interpolation value</v>
      </c>
      <c r="AJ3340" s="43" t="str">
        <f ca="1"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 ca="1">_xll.BInterpol('Base IPCA'!$C$3:$C$14,'Base IPCA'!$E$3:$E$14,AH3341,"Cubic","Extrapolate=Linear","MultiX=Average","Skip=True","Sort=True")</f>
        <v>#N/A Invalid Parameter: Interpolation value</v>
      </c>
      <c r="AJ3341" s="43" t="str">
        <f ca="1"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 ca="1">_xll.BInterpol('Base IPCA'!$C$3:$C$14,'Base IPCA'!$E$3:$E$14,AH3342,"Cubic","Extrapolate=Linear","MultiX=Average","Skip=True","Sort=True")</f>
        <v>#N/A Invalid Parameter: Interpolation value</v>
      </c>
      <c r="AJ3342" s="43" t="str">
        <f ca="1"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 ca="1">_xll.BInterpol('Base IPCA'!$C$3:$C$14,'Base IPCA'!$E$3:$E$14,AH3343,"Cubic","Extrapolate=Linear","MultiX=Average","Skip=True","Sort=True")</f>
        <v>#N/A Invalid Parameter: Interpolation value</v>
      </c>
      <c r="AJ3343" s="43" t="str">
        <f ca="1"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 ca="1">_xll.BInterpol('Base IPCA'!$C$3:$C$14,'Base IPCA'!$E$3:$E$14,AH3344,"Cubic","Extrapolate=Linear","MultiX=Average","Skip=True","Sort=True")</f>
        <v>#N/A Invalid Parameter: Interpolation value</v>
      </c>
      <c r="AJ3344" s="43" t="str">
        <f ca="1"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 ca="1">_xll.BInterpol('Base IPCA'!$C$3:$C$14,'Base IPCA'!$E$3:$E$14,AH3345,"Cubic","Extrapolate=Linear","MultiX=Average","Skip=True","Sort=True")</f>
        <v>#N/A Invalid Parameter: Interpolation value</v>
      </c>
      <c r="AJ3345" s="43" t="str">
        <f ca="1"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 ca="1">_xll.BInterpol('Base IPCA'!$C$3:$C$14,'Base IPCA'!$E$3:$E$14,AH3346,"Cubic","Extrapolate=Linear","MultiX=Average","Skip=True","Sort=True")</f>
        <v>#N/A Invalid Parameter: Interpolation value</v>
      </c>
      <c r="AJ3346" s="43" t="str">
        <f ca="1"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 ca="1">_xll.BInterpol('Base IPCA'!$C$3:$C$14,'Base IPCA'!$E$3:$E$14,AH3347,"Cubic","Extrapolate=Linear","MultiX=Average","Skip=True","Sort=True")</f>
        <v>#N/A Invalid Parameter: Interpolation value</v>
      </c>
      <c r="AJ3347" s="43" t="str">
        <f ca="1"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 ca="1">_xll.BInterpol('Base IPCA'!$C$3:$C$14,'Base IPCA'!$E$3:$E$14,AH3348,"Cubic","Extrapolate=Linear","MultiX=Average","Skip=True","Sort=True")</f>
        <v>#N/A Invalid Parameter: Interpolation value</v>
      </c>
      <c r="AJ3348" s="43" t="str">
        <f ca="1"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 ca="1">_xll.BInterpol('Base IPCA'!$C$3:$C$14,'Base IPCA'!$E$3:$E$14,AH3349,"Cubic","Extrapolate=Linear","MultiX=Average","Skip=True","Sort=True")</f>
        <v>#N/A Invalid Parameter: Interpolation value</v>
      </c>
      <c r="AJ3349" s="43" t="str">
        <f ca="1"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 ca="1">_xll.BInterpol('Base IPCA'!$C$3:$C$14,'Base IPCA'!$E$3:$E$14,AH3350,"Cubic","Extrapolate=Linear","MultiX=Average","Skip=True","Sort=True")</f>
        <v>#N/A Invalid Parameter: Interpolation value</v>
      </c>
      <c r="AJ3350" s="43" t="str">
        <f ca="1"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 ca="1">_xll.BInterpol('Base IPCA'!$C$3:$C$14,'Base IPCA'!$E$3:$E$14,AH3351,"Cubic","Extrapolate=Linear","MultiX=Average","Skip=True","Sort=True")</f>
        <v>#N/A Invalid Parameter: Interpolation value</v>
      </c>
      <c r="AJ3351" s="43" t="str">
        <f ca="1"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 ca="1">_xll.BInterpol('Base IPCA'!$C$3:$C$14,'Base IPCA'!$E$3:$E$14,AH3352,"Cubic","Extrapolate=Linear","MultiX=Average","Skip=True","Sort=True")</f>
        <v>#N/A Invalid Parameter: Interpolation value</v>
      </c>
      <c r="AJ3352" s="43" t="str">
        <f ca="1"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 ca="1">_xll.BInterpol('Base IPCA'!$C$3:$C$14,'Base IPCA'!$E$3:$E$14,AH3353,"Cubic","Extrapolate=Linear","MultiX=Average","Skip=True","Sort=True")</f>
        <v>#N/A Invalid Parameter: Interpolation value</v>
      </c>
      <c r="AJ3353" s="43" t="str">
        <f ca="1"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 ca="1">_xll.BInterpol('Base IPCA'!$C$3:$C$14,'Base IPCA'!$E$3:$E$14,AH3354,"Cubic","Extrapolate=Linear","MultiX=Average","Skip=True","Sort=True")</f>
        <v>#N/A Invalid Parameter: Interpolation value</v>
      </c>
      <c r="AJ3354" s="43" t="str">
        <f ca="1"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 ca="1">_xll.BInterpol('Base IPCA'!$C$3:$C$14,'Base IPCA'!$E$3:$E$14,AH3355,"Cubic","Extrapolate=Linear","MultiX=Average","Skip=True","Sort=True")</f>
        <v>#N/A Invalid Parameter: Interpolation value</v>
      </c>
      <c r="AJ3355" s="43" t="str">
        <f ca="1"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 ca="1">_xll.BInterpol('Base IPCA'!$C$3:$C$14,'Base IPCA'!$E$3:$E$14,AH3356,"Cubic","Extrapolate=Linear","MultiX=Average","Skip=True","Sort=True")</f>
        <v>#N/A Invalid Parameter: Interpolation value</v>
      </c>
      <c r="AJ3356" s="43" t="str">
        <f ca="1"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 ca="1">_xll.BInterpol('Base IPCA'!$C$3:$C$14,'Base IPCA'!$E$3:$E$14,AH3357,"Cubic","Extrapolate=Linear","MultiX=Average","Skip=True","Sort=True")</f>
        <v>#N/A Invalid Parameter: Interpolation value</v>
      </c>
      <c r="AJ3357" s="43" t="str">
        <f ca="1"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 ca="1">_xll.BInterpol('Base IPCA'!$C$3:$C$14,'Base IPCA'!$E$3:$E$14,AH3358,"Cubic","Extrapolate=Linear","MultiX=Average","Skip=True","Sort=True")</f>
        <v>#N/A Invalid Parameter: Interpolation value</v>
      </c>
      <c r="AJ3358" s="43" t="str">
        <f ca="1"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 ca="1">_xll.BInterpol('Base IPCA'!$C$3:$C$14,'Base IPCA'!$E$3:$E$14,AH3359,"Cubic","Extrapolate=Linear","MultiX=Average","Skip=True","Sort=True")</f>
        <v>#N/A Invalid Parameter: Interpolation value</v>
      </c>
      <c r="AJ3359" s="43" t="str">
        <f ca="1"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 ca="1">_xll.BInterpol('Base IPCA'!$C$3:$C$14,'Base IPCA'!$E$3:$E$14,AH3360,"Cubic","Extrapolate=Linear","MultiX=Average","Skip=True","Sort=True")</f>
        <v>#N/A Invalid Parameter: Interpolation value</v>
      </c>
      <c r="AJ3360" s="43" t="str">
        <f ca="1"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 ca="1">_xll.BInterpol('Base IPCA'!$C$3:$C$14,'Base IPCA'!$E$3:$E$14,AH3361,"Cubic","Extrapolate=Linear","MultiX=Average","Skip=True","Sort=True")</f>
        <v>#N/A Invalid Parameter: Interpolation value</v>
      </c>
      <c r="AJ3361" s="43" t="str">
        <f ca="1"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 ca="1">_xll.BInterpol('Base IPCA'!$C$3:$C$14,'Base IPCA'!$E$3:$E$14,AH3362,"Cubic","Extrapolate=Linear","MultiX=Average","Skip=True","Sort=True")</f>
        <v>#N/A Invalid Parameter: Interpolation value</v>
      </c>
      <c r="AJ3362" s="43" t="str">
        <f ca="1"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 ca="1">_xll.BInterpol('Base IPCA'!$C$3:$C$14,'Base IPCA'!$E$3:$E$14,AH3363,"Cubic","Extrapolate=Linear","MultiX=Average","Skip=True","Sort=True")</f>
        <v>#N/A Invalid Parameter: Interpolation value</v>
      </c>
      <c r="AJ3363" s="43" t="str">
        <f ca="1"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 ca="1">_xll.BInterpol('Base IPCA'!$C$3:$C$14,'Base IPCA'!$E$3:$E$14,AH3364,"Cubic","Extrapolate=Linear","MultiX=Average","Skip=True","Sort=True")</f>
        <v>#N/A Invalid Parameter: Interpolation value</v>
      </c>
      <c r="AJ3364" s="43" t="str">
        <f ca="1"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 ca="1">_xll.BInterpol('Base IPCA'!$C$3:$C$14,'Base IPCA'!$E$3:$E$14,AH3365,"Cubic","Extrapolate=Linear","MultiX=Average","Skip=True","Sort=True")</f>
        <v>#N/A Invalid Parameter: Interpolation value</v>
      </c>
      <c r="AJ3365" s="43" t="str">
        <f ca="1"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 ca="1">_xll.BInterpol('Base IPCA'!$C$3:$C$14,'Base IPCA'!$E$3:$E$14,AH3366,"Cubic","Extrapolate=Linear","MultiX=Average","Skip=True","Sort=True")</f>
        <v>#N/A Invalid Parameter: Interpolation value</v>
      </c>
      <c r="AJ3366" s="43" t="str">
        <f ca="1"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 ca="1">_xll.BInterpol('Base IPCA'!$C$3:$C$14,'Base IPCA'!$E$3:$E$14,AH3367,"Cubic","Extrapolate=Linear","MultiX=Average","Skip=True","Sort=True")</f>
        <v>#N/A Invalid Parameter: Interpolation value</v>
      </c>
      <c r="AJ3367" s="43" t="str">
        <f ca="1"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 ca="1">_xll.BInterpol('Base IPCA'!$C$3:$C$14,'Base IPCA'!$E$3:$E$14,AH3368,"Cubic","Extrapolate=Linear","MultiX=Average","Skip=True","Sort=True")</f>
        <v>#N/A Invalid Parameter: Interpolation value</v>
      </c>
      <c r="AJ3368" s="43" t="str">
        <f ca="1"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 ca="1">_xll.BInterpol('Base IPCA'!$C$3:$C$14,'Base IPCA'!$E$3:$E$14,AH3369,"Cubic","Extrapolate=Linear","MultiX=Average","Skip=True","Sort=True")</f>
        <v>#N/A Invalid Parameter: Interpolation value</v>
      </c>
      <c r="AJ3369" s="43" t="str">
        <f ca="1"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 ca="1">_xll.BInterpol('Base IPCA'!$C$3:$C$14,'Base IPCA'!$E$3:$E$14,AH3370,"Cubic","Extrapolate=Linear","MultiX=Average","Skip=True","Sort=True")</f>
        <v>#N/A Invalid Parameter: Interpolation value</v>
      </c>
      <c r="AJ3370" s="43" t="str">
        <f ca="1"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 ca="1">_xll.BInterpol('Base IPCA'!$C$3:$C$14,'Base IPCA'!$E$3:$E$14,AH3371,"Cubic","Extrapolate=Linear","MultiX=Average","Skip=True","Sort=True")</f>
        <v>#N/A Invalid Parameter: Interpolation value</v>
      </c>
      <c r="AJ3371" s="43" t="str">
        <f ca="1"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 ca="1">_xll.BInterpol('Base IPCA'!$C$3:$C$14,'Base IPCA'!$E$3:$E$14,AH3372,"Cubic","Extrapolate=Linear","MultiX=Average","Skip=True","Sort=True")</f>
        <v>#N/A Invalid Parameter: Interpolation value</v>
      </c>
      <c r="AJ3372" s="43" t="str">
        <f ca="1"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 ca="1">_xll.BInterpol('Base IPCA'!$C$3:$C$14,'Base IPCA'!$E$3:$E$14,AH3373,"Cubic","Extrapolate=Linear","MultiX=Average","Skip=True","Sort=True")</f>
        <v>#N/A Invalid Parameter: Interpolation value</v>
      </c>
      <c r="AJ3373" s="43" t="str">
        <f ca="1"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 ca="1">_xll.BInterpol('Base IPCA'!$C$3:$C$14,'Base IPCA'!$E$3:$E$14,AH3374,"Cubic","Extrapolate=Linear","MultiX=Average","Skip=True","Sort=True")</f>
        <v>#N/A Invalid Parameter: Interpolation value</v>
      </c>
      <c r="AJ3374" s="43" t="str">
        <f ca="1"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 ca="1">_xll.BInterpol('Base IPCA'!$C$3:$C$14,'Base IPCA'!$E$3:$E$14,AH3375,"Cubic","Extrapolate=Linear","MultiX=Average","Skip=True","Sort=True")</f>
        <v>#N/A Invalid Parameter: Interpolation value</v>
      </c>
      <c r="AJ3375" s="43" t="str">
        <f ca="1"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 ca="1">_xll.BInterpol('Base IPCA'!$C$3:$C$14,'Base IPCA'!$E$3:$E$14,AH3376,"Cubic","Extrapolate=Linear","MultiX=Average","Skip=True","Sort=True")</f>
        <v>#N/A Invalid Parameter: Interpolation value</v>
      </c>
      <c r="AJ3376" s="43" t="str">
        <f ca="1"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 ca="1">_xll.BInterpol('Base IPCA'!$C$3:$C$14,'Base IPCA'!$E$3:$E$14,AH3377,"Cubic","Extrapolate=Linear","MultiX=Average","Skip=True","Sort=True")</f>
        <v>#N/A Invalid Parameter: Interpolation value</v>
      </c>
      <c r="AJ3377" s="43" t="str">
        <f ca="1"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 ca="1">_xll.BInterpol('Base IPCA'!$C$3:$C$14,'Base IPCA'!$E$3:$E$14,AH3378,"Cubic","Extrapolate=Linear","MultiX=Average","Skip=True","Sort=True")</f>
        <v>#N/A Invalid Parameter: Interpolation value</v>
      </c>
      <c r="AJ3378" s="43" t="str">
        <f ca="1"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 ca="1">_xll.BInterpol('Base IPCA'!$C$3:$C$14,'Base IPCA'!$E$3:$E$14,AH3379,"Cubic","Extrapolate=Linear","MultiX=Average","Skip=True","Sort=True")</f>
        <v>#N/A Invalid Parameter: Interpolation value</v>
      </c>
      <c r="AJ3379" s="43" t="str">
        <f ca="1"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 ca="1">_xll.BInterpol('Base IPCA'!$C$3:$C$14,'Base IPCA'!$E$3:$E$14,AH3380,"Cubic","Extrapolate=Linear","MultiX=Average","Skip=True","Sort=True")</f>
        <v>#N/A Invalid Parameter: Interpolation value</v>
      </c>
      <c r="AJ3380" s="43" t="str">
        <f ca="1"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 ca="1">_xll.BInterpol('Base IPCA'!$C$3:$C$14,'Base IPCA'!$E$3:$E$14,AH3381,"Cubic","Extrapolate=Linear","MultiX=Average","Skip=True","Sort=True")</f>
        <v>#N/A Invalid Parameter: Interpolation value</v>
      </c>
      <c r="AJ3381" s="43" t="str">
        <f ca="1"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 ca="1">_xll.BInterpol('Base IPCA'!$C$3:$C$14,'Base IPCA'!$E$3:$E$14,AH3382,"Cubic","Extrapolate=Linear","MultiX=Average","Skip=True","Sort=True")</f>
        <v>#N/A Invalid Parameter: Interpolation value</v>
      </c>
      <c r="AJ3382" s="43" t="str">
        <f ca="1"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 ca="1">_xll.BInterpol('Base IPCA'!$C$3:$C$14,'Base IPCA'!$E$3:$E$14,AH3383,"Cubic","Extrapolate=Linear","MultiX=Average","Skip=True","Sort=True")</f>
        <v>#N/A Invalid Parameter: Interpolation value</v>
      </c>
      <c r="AJ3383" s="43" t="str">
        <f ca="1"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 ca="1">_xll.BInterpol('Base IPCA'!$C$3:$C$14,'Base IPCA'!$E$3:$E$14,AH3384,"Cubic","Extrapolate=Linear","MultiX=Average","Skip=True","Sort=True")</f>
        <v>#N/A Invalid Parameter: Interpolation value</v>
      </c>
      <c r="AJ3384" s="43" t="str">
        <f ca="1"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 ca="1">_xll.BInterpol('Base IPCA'!$C$3:$C$14,'Base IPCA'!$E$3:$E$14,AH3385,"Cubic","Extrapolate=Linear","MultiX=Average","Skip=True","Sort=True")</f>
        <v>#N/A Invalid Parameter: Interpolation value</v>
      </c>
      <c r="AJ3385" s="43" t="str">
        <f ca="1"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 ca="1">_xll.BInterpol('Base IPCA'!$C$3:$C$14,'Base IPCA'!$E$3:$E$14,AH3386,"Cubic","Extrapolate=Linear","MultiX=Average","Skip=True","Sort=True")</f>
        <v>#N/A Invalid Parameter: Interpolation value</v>
      </c>
      <c r="AJ3386" s="43" t="str">
        <f ca="1"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 ca="1">_xll.BInterpol('Base IPCA'!$C$3:$C$14,'Base IPCA'!$E$3:$E$14,AH3387,"Cubic","Extrapolate=Linear","MultiX=Average","Skip=True","Sort=True")</f>
        <v>#N/A Invalid Parameter: Interpolation value</v>
      </c>
      <c r="AJ3387" s="43" t="str">
        <f ca="1"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 ca="1">_xll.BInterpol('Base IPCA'!$C$3:$C$14,'Base IPCA'!$E$3:$E$14,AH3388,"Cubic","Extrapolate=Linear","MultiX=Average","Skip=True","Sort=True")</f>
        <v>#N/A Invalid Parameter: Interpolation value</v>
      </c>
      <c r="AJ3388" s="43" t="str">
        <f ca="1"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 ca="1">_xll.BInterpol('Base IPCA'!$C$3:$C$14,'Base IPCA'!$E$3:$E$14,AH3389,"Cubic","Extrapolate=Linear","MultiX=Average","Skip=True","Sort=True")</f>
        <v>#N/A Invalid Parameter: Interpolation value</v>
      </c>
      <c r="AJ3389" s="43" t="str">
        <f ca="1"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 ca="1">_xll.BInterpol('Base IPCA'!$C$3:$C$14,'Base IPCA'!$E$3:$E$14,AH3390,"Cubic","Extrapolate=Linear","MultiX=Average","Skip=True","Sort=True")</f>
        <v>#N/A Invalid Parameter: Interpolation value</v>
      </c>
      <c r="AJ3390" s="43" t="str">
        <f ca="1"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 ca="1">_xll.BInterpol('Base IPCA'!$C$3:$C$14,'Base IPCA'!$E$3:$E$14,AH3391,"Cubic","Extrapolate=Linear","MultiX=Average","Skip=True","Sort=True")</f>
        <v>#N/A Invalid Parameter: Interpolation value</v>
      </c>
      <c r="AJ3391" s="43" t="str">
        <f ca="1"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 ca="1">_xll.BInterpol('Base IPCA'!$C$3:$C$14,'Base IPCA'!$E$3:$E$14,AH3392,"Cubic","Extrapolate=Linear","MultiX=Average","Skip=True","Sort=True")</f>
        <v>#N/A Invalid Parameter: Interpolation value</v>
      </c>
      <c r="AJ3392" s="43" t="str">
        <f ca="1"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 ca="1">_xll.BInterpol('Base IPCA'!$C$3:$C$14,'Base IPCA'!$E$3:$E$14,AH3393,"Cubic","Extrapolate=Linear","MultiX=Average","Skip=True","Sort=True")</f>
        <v>#N/A Invalid Parameter: Interpolation value</v>
      </c>
      <c r="AJ3393" s="43" t="str">
        <f ca="1"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 ca="1">_xll.BInterpol('Base IPCA'!$C$3:$C$14,'Base IPCA'!$E$3:$E$14,AH3394,"Cubic","Extrapolate=Linear","MultiX=Average","Skip=True","Sort=True")</f>
        <v>#N/A Invalid Parameter: Interpolation value</v>
      </c>
      <c r="AJ3394" s="43" t="str">
        <f ca="1"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 ca="1">_xll.BInterpol('Base IPCA'!$C$3:$C$14,'Base IPCA'!$E$3:$E$14,AH3395,"Cubic","Extrapolate=Linear","MultiX=Average","Skip=True","Sort=True")</f>
        <v>#N/A Invalid Parameter: Interpolation value</v>
      </c>
      <c r="AJ3395" s="43" t="str">
        <f ca="1"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 ca="1">_xll.BInterpol('Base IPCA'!$C$3:$C$14,'Base IPCA'!$E$3:$E$14,AH3396,"Cubic","Extrapolate=Linear","MultiX=Average","Skip=True","Sort=True")</f>
        <v>#N/A Invalid Parameter: Interpolation value</v>
      </c>
      <c r="AJ3396" s="43" t="str">
        <f ca="1"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 ca="1">_xll.BInterpol('Base IPCA'!$C$3:$C$14,'Base IPCA'!$E$3:$E$14,AH3397,"Cubic","Extrapolate=Linear","MultiX=Average","Skip=True","Sort=True")</f>
        <v>#N/A Invalid Parameter: Interpolation value</v>
      </c>
      <c r="AJ3397" s="43" t="str">
        <f ca="1"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 ca="1">_xll.BInterpol('Base IPCA'!$C$3:$C$14,'Base IPCA'!$E$3:$E$14,AH3398,"Cubic","Extrapolate=Linear","MultiX=Average","Skip=True","Sort=True")</f>
        <v>#N/A Invalid Parameter: Interpolation value</v>
      </c>
      <c r="AJ3398" s="43" t="str">
        <f ca="1"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 ca="1">_xll.BInterpol('Base IPCA'!$C$3:$C$14,'Base IPCA'!$E$3:$E$14,AH3399,"Cubic","Extrapolate=Linear","MultiX=Average","Skip=True","Sort=True")</f>
        <v>#N/A Invalid Parameter: Interpolation value</v>
      </c>
      <c r="AJ3399" s="43" t="str">
        <f ca="1"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 ca="1">_xll.BInterpol('Base IPCA'!$C$3:$C$14,'Base IPCA'!$E$3:$E$14,AH3400,"Cubic","Extrapolate=Linear","MultiX=Average","Skip=True","Sort=True")</f>
        <v>#N/A Invalid Parameter: Interpolation value</v>
      </c>
      <c r="AJ3400" s="43" t="str">
        <f ca="1"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 ca="1">_xll.BInterpol('Base IPCA'!$C$3:$C$14,'Base IPCA'!$E$3:$E$14,AH3401,"Cubic","Extrapolate=Linear","MultiX=Average","Skip=True","Sort=True")</f>
        <v>#N/A Invalid Parameter: Interpolation value</v>
      </c>
      <c r="AJ3401" s="43" t="str">
        <f ca="1"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 ca="1">_xll.BInterpol('Base IPCA'!$C$3:$C$14,'Base IPCA'!$E$3:$E$14,AH3402,"Cubic","Extrapolate=Linear","MultiX=Average","Skip=True","Sort=True")</f>
        <v>#N/A Invalid Parameter: Interpolation value</v>
      </c>
      <c r="AJ3402" s="43" t="str">
        <f ca="1"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 ca="1">_xll.BInterpol('Base IPCA'!$C$3:$C$14,'Base IPCA'!$E$3:$E$14,AH3403,"Cubic","Extrapolate=Linear","MultiX=Average","Skip=True","Sort=True")</f>
        <v>#N/A Invalid Parameter: Interpolation value</v>
      </c>
      <c r="AJ3403" s="43" t="str">
        <f ca="1"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 ca="1">_xll.BInterpol('Base IPCA'!$C$3:$C$14,'Base IPCA'!$E$3:$E$14,AH3404,"Cubic","Extrapolate=Linear","MultiX=Average","Skip=True","Sort=True")</f>
        <v>#N/A Invalid Parameter: Interpolation value</v>
      </c>
      <c r="AJ3404" s="43" t="str">
        <f ca="1"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 ca="1">_xll.BInterpol('Base IPCA'!$C$3:$C$14,'Base IPCA'!$E$3:$E$14,AH3405,"Cubic","Extrapolate=Linear","MultiX=Average","Skip=True","Sort=True")</f>
        <v>#N/A Invalid Parameter: Interpolation value</v>
      </c>
      <c r="AJ3405" s="43" t="str">
        <f ca="1"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 ca="1">_xll.BInterpol('Base IPCA'!$C$3:$C$14,'Base IPCA'!$E$3:$E$14,AH3406,"Cubic","Extrapolate=Linear","MultiX=Average","Skip=True","Sort=True")</f>
        <v>#N/A Invalid Parameter: Interpolation value</v>
      </c>
      <c r="AJ3406" s="43" t="str">
        <f ca="1"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 ca="1">_xll.BInterpol('Base IPCA'!$C$3:$C$14,'Base IPCA'!$E$3:$E$14,AH3407,"Cubic","Extrapolate=Linear","MultiX=Average","Skip=True","Sort=True")</f>
        <v>#N/A Invalid Parameter: Interpolation value</v>
      </c>
      <c r="AJ3407" s="43" t="str">
        <f ca="1"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 ca="1">_xll.BInterpol('Base IPCA'!$C$3:$C$14,'Base IPCA'!$E$3:$E$14,AH3408,"Cubic","Extrapolate=Linear","MultiX=Average","Skip=True","Sort=True")</f>
        <v>#N/A Invalid Parameter: Interpolation value</v>
      </c>
      <c r="AJ3408" s="43" t="str">
        <f ca="1"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 ca="1">_xll.BInterpol('Base IPCA'!$C$3:$C$14,'Base IPCA'!$E$3:$E$14,AH3409,"Cubic","Extrapolate=Linear","MultiX=Average","Skip=True","Sort=True")</f>
        <v>#N/A Invalid Parameter: Interpolation value</v>
      </c>
      <c r="AJ3409" s="43" t="str">
        <f ca="1"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 ca="1">_xll.BInterpol('Base IPCA'!$C$3:$C$14,'Base IPCA'!$E$3:$E$14,AH3410,"Cubic","Extrapolate=Linear","MultiX=Average","Skip=True","Sort=True")</f>
        <v>#N/A Invalid Parameter: Interpolation value</v>
      </c>
      <c r="AJ3410" s="43" t="str">
        <f ca="1"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 ca="1">_xll.BInterpol('Base IPCA'!$C$3:$C$14,'Base IPCA'!$E$3:$E$14,AH3411,"Cubic","Extrapolate=Linear","MultiX=Average","Skip=True","Sort=True")</f>
        <v>#N/A Invalid Parameter: Interpolation value</v>
      </c>
      <c r="AJ3411" s="43" t="str">
        <f ca="1"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 ca="1">_xll.BInterpol('Base IPCA'!$C$3:$C$14,'Base IPCA'!$E$3:$E$14,AH3412,"Cubic","Extrapolate=Linear","MultiX=Average","Skip=True","Sort=True")</f>
        <v>#N/A Invalid Parameter: Interpolation value</v>
      </c>
      <c r="AJ3412" s="43" t="str">
        <f ca="1"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 ca="1">_xll.BInterpol('Base IPCA'!$C$3:$C$14,'Base IPCA'!$E$3:$E$14,AH3413,"Cubic","Extrapolate=Linear","MultiX=Average","Skip=True","Sort=True")</f>
        <v>#N/A Invalid Parameter: Interpolation value</v>
      </c>
      <c r="AJ3413" s="43" t="str">
        <f ca="1"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 ca="1">_xll.BInterpol('Base IPCA'!$C$3:$C$14,'Base IPCA'!$E$3:$E$14,AH3414,"Cubic","Extrapolate=Linear","MultiX=Average","Skip=True","Sort=True")</f>
        <v>#N/A Invalid Parameter: Interpolation value</v>
      </c>
      <c r="AJ3414" s="43" t="str">
        <f ca="1"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 ca="1">_xll.BInterpol('Base IPCA'!$C$3:$C$14,'Base IPCA'!$E$3:$E$14,AH3415,"Cubic","Extrapolate=Linear","MultiX=Average","Skip=True","Sort=True")</f>
        <v>#N/A Invalid Parameter: Interpolation value</v>
      </c>
      <c r="AJ3415" s="43" t="str">
        <f ca="1"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 ca="1">_xll.BInterpol('Base IPCA'!$C$3:$C$14,'Base IPCA'!$E$3:$E$14,AH3416,"Cubic","Extrapolate=Linear","MultiX=Average","Skip=True","Sort=True")</f>
        <v>#N/A Invalid Parameter: Interpolation value</v>
      </c>
      <c r="AJ3416" s="43" t="str">
        <f ca="1"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 ca="1">_xll.BInterpol('Base IPCA'!$C$3:$C$14,'Base IPCA'!$E$3:$E$14,AH3417,"Cubic","Extrapolate=Linear","MultiX=Average","Skip=True","Sort=True")</f>
        <v>#N/A Invalid Parameter: Interpolation value</v>
      </c>
      <c r="AJ3417" s="43" t="str">
        <f ca="1"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 ca="1">_xll.BInterpol('Base IPCA'!$C$3:$C$14,'Base IPCA'!$E$3:$E$14,AH3418,"Cubic","Extrapolate=Linear","MultiX=Average","Skip=True","Sort=True")</f>
        <v>#N/A Invalid Parameter: Interpolation value</v>
      </c>
      <c r="AJ3418" s="43" t="str">
        <f ca="1"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 ca="1">_xll.BInterpol('Base IPCA'!$C$3:$C$14,'Base IPCA'!$E$3:$E$14,AH3419,"Cubic","Extrapolate=Linear","MultiX=Average","Skip=True","Sort=True")</f>
        <v>#N/A Invalid Parameter: Interpolation value</v>
      </c>
      <c r="AJ3419" s="43" t="str">
        <f ca="1"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 ca="1">_xll.BInterpol('Base IPCA'!$C$3:$C$14,'Base IPCA'!$E$3:$E$14,AH3420,"Cubic","Extrapolate=Linear","MultiX=Average","Skip=True","Sort=True")</f>
        <v>#N/A Invalid Parameter: Interpolation value</v>
      </c>
      <c r="AJ3420" s="43" t="str">
        <f ca="1"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 ca="1">_xll.BInterpol('Base IPCA'!$C$3:$C$14,'Base IPCA'!$E$3:$E$14,AH3421,"Cubic","Extrapolate=Linear","MultiX=Average","Skip=True","Sort=True")</f>
        <v>#N/A Invalid Parameter: Interpolation value</v>
      </c>
      <c r="AJ3421" s="43" t="str">
        <f ca="1"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 ca="1">_xll.BInterpol('Base IPCA'!$C$3:$C$14,'Base IPCA'!$E$3:$E$14,AH3422,"Cubic","Extrapolate=Linear","MultiX=Average","Skip=True","Sort=True")</f>
        <v>#N/A Invalid Parameter: Interpolation value</v>
      </c>
      <c r="AJ3422" s="43" t="str">
        <f ca="1"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 ca="1">_xll.BInterpol('Base IPCA'!$C$3:$C$14,'Base IPCA'!$E$3:$E$14,AH3423,"Cubic","Extrapolate=Linear","MultiX=Average","Skip=True","Sort=True")</f>
        <v>#N/A Invalid Parameter: Interpolation value</v>
      </c>
      <c r="AJ3423" s="43" t="str">
        <f ca="1"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 ca="1">_xll.BInterpol('Base IPCA'!$C$3:$C$14,'Base IPCA'!$E$3:$E$14,AH3424,"Cubic","Extrapolate=Linear","MultiX=Average","Skip=True","Sort=True")</f>
        <v>#N/A Invalid Parameter: Interpolation value</v>
      </c>
      <c r="AJ3424" s="43" t="str">
        <f ca="1"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 ca="1">_xll.BInterpol('Base IPCA'!$C$3:$C$14,'Base IPCA'!$E$3:$E$14,AH3425,"Cubic","Extrapolate=Linear","MultiX=Average","Skip=True","Sort=True")</f>
        <v>#N/A Invalid Parameter: Interpolation value</v>
      </c>
      <c r="AJ3425" s="43" t="str">
        <f ca="1"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 ca="1">_xll.BInterpol('Base IPCA'!$C$3:$C$14,'Base IPCA'!$E$3:$E$14,AH3426,"Cubic","Extrapolate=Linear","MultiX=Average","Skip=True","Sort=True")</f>
        <v>#N/A Invalid Parameter: Interpolation value</v>
      </c>
      <c r="AJ3426" s="43" t="str">
        <f ca="1"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 ca="1">_xll.BInterpol('Base IPCA'!$C$3:$C$14,'Base IPCA'!$E$3:$E$14,AH3427,"Cubic","Extrapolate=Linear","MultiX=Average","Skip=True","Sort=True")</f>
        <v>#N/A Invalid Parameter: Interpolation value</v>
      </c>
      <c r="AJ3427" s="43" t="str">
        <f ca="1"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 ca="1">_xll.BInterpol('Base IPCA'!$C$3:$C$14,'Base IPCA'!$E$3:$E$14,AH3428,"Cubic","Extrapolate=Linear","MultiX=Average","Skip=True","Sort=True")</f>
        <v>#N/A Invalid Parameter: Interpolation value</v>
      </c>
      <c r="AJ3428" s="43" t="str">
        <f ca="1"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 ca="1">_xll.BInterpol('Base IPCA'!$C$3:$C$14,'Base IPCA'!$E$3:$E$14,AH3429,"Cubic","Extrapolate=Linear","MultiX=Average","Skip=True","Sort=True")</f>
        <v>#N/A Invalid Parameter: Interpolation value</v>
      </c>
      <c r="AJ3429" s="43" t="str">
        <f ca="1"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 ca="1">_xll.BInterpol('Base IPCA'!$C$3:$C$14,'Base IPCA'!$E$3:$E$14,AH3430,"Cubic","Extrapolate=Linear","MultiX=Average","Skip=True","Sort=True")</f>
        <v>#N/A Invalid Parameter: Interpolation value</v>
      </c>
      <c r="AJ3430" s="43" t="str">
        <f ca="1"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 ca="1">_xll.BInterpol('Base IPCA'!$C$3:$C$14,'Base IPCA'!$E$3:$E$14,AH3431,"Cubic","Extrapolate=Linear","MultiX=Average","Skip=True","Sort=True")</f>
        <v>#N/A Invalid Parameter: Interpolation value</v>
      </c>
      <c r="AJ3431" s="43" t="str">
        <f ca="1"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 ca="1">_xll.BInterpol('Base IPCA'!$C$3:$C$14,'Base IPCA'!$E$3:$E$14,AH3432,"Cubic","Extrapolate=Linear","MultiX=Average","Skip=True","Sort=True")</f>
        <v>#N/A Invalid Parameter: Interpolation value</v>
      </c>
      <c r="AJ3432" s="43" t="str">
        <f ca="1"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 ca="1">_xll.BInterpol('Base IPCA'!$C$3:$C$14,'Base IPCA'!$E$3:$E$14,AH3433,"Cubic","Extrapolate=Linear","MultiX=Average","Skip=True","Sort=True")</f>
        <v>#N/A Invalid Parameter: Interpolation value</v>
      </c>
      <c r="AJ3433" s="43" t="str">
        <f ca="1"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 ca="1">_xll.BInterpol('Base IPCA'!$C$3:$C$14,'Base IPCA'!$E$3:$E$14,AH3434,"Cubic","Extrapolate=Linear","MultiX=Average","Skip=True","Sort=True")</f>
        <v>#N/A Invalid Parameter: Interpolation value</v>
      </c>
      <c r="AJ3434" s="43" t="str">
        <f ca="1"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 ca="1">_xll.BInterpol('Base IPCA'!$C$3:$C$14,'Base IPCA'!$E$3:$E$14,AH3435,"Cubic","Extrapolate=Linear","MultiX=Average","Skip=True","Sort=True")</f>
        <v>#N/A Invalid Parameter: Interpolation value</v>
      </c>
      <c r="AJ3435" s="43" t="str">
        <f ca="1"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 ca="1">_xll.BInterpol('Base IPCA'!$C$3:$C$14,'Base IPCA'!$E$3:$E$14,AH3436,"Cubic","Extrapolate=Linear","MultiX=Average","Skip=True","Sort=True")</f>
        <v>#N/A Invalid Parameter: Interpolation value</v>
      </c>
      <c r="AJ3436" s="43" t="str">
        <f ca="1"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 ca="1">_xll.BInterpol('Base IPCA'!$C$3:$C$14,'Base IPCA'!$E$3:$E$14,AH3437,"Cubic","Extrapolate=Linear","MultiX=Average","Skip=True","Sort=True")</f>
        <v>#N/A Invalid Parameter: Interpolation value</v>
      </c>
      <c r="AJ3437" s="43" t="str">
        <f ca="1"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 ca="1">_xll.BInterpol('Base IPCA'!$C$3:$C$14,'Base IPCA'!$E$3:$E$14,AH3438,"Cubic","Extrapolate=Linear","MultiX=Average","Skip=True","Sort=True")</f>
        <v>#N/A Invalid Parameter: Interpolation value</v>
      </c>
      <c r="AJ3438" s="43" t="str">
        <f ca="1"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 ca="1">_xll.BInterpol('Base IPCA'!$C$3:$C$14,'Base IPCA'!$E$3:$E$14,AH3439,"Cubic","Extrapolate=Linear","MultiX=Average","Skip=True","Sort=True")</f>
        <v>#N/A Invalid Parameter: Interpolation value</v>
      </c>
      <c r="AJ3439" s="43" t="str">
        <f ca="1"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 ca="1">_xll.BInterpol('Base IPCA'!$C$3:$C$14,'Base IPCA'!$E$3:$E$14,AH3440,"Cubic","Extrapolate=Linear","MultiX=Average","Skip=True","Sort=True")</f>
        <v>#N/A Invalid Parameter: Interpolation value</v>
      </c>
      <c r="AJ3440" s="43" t="str">
        <f ca="1"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 ca="1">_xll.BInterpol('Base IPCA'!$C$3:$C$14,'Base IPCA'!$E$3:$E$14,AH3441,"Cubic","Extrapolate=Linear","MultiX=Average","Skip=True","Sort=True")</f>
        <v>#N/A Invalid Parameter: Interpolation value</v>
      </c>
      <c r="AJ3441" s="43" t="str">
        <f ca="1"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 ca="1">_xll.BInterpol('Base IPCA'!$C$3:$C$14,'Base IPCA'!$E$3:$E$14,AH3442,"Cubic","Extrapolate=Linear","MultiX=Average","Skip=True","Sort=True")</f>
        <v>#N/A Invalid Parameter: Interpolation value</v>
      </c>
      <c r="AJ3442" s="43" t="str">
        <f ca="1"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 ca="1">_xll.BInterpol('Base IPCA'!$C$3:$C$14,'Base IPCA'!$E$3:$E$14,AH3443,"Cubic","Extrapolate=Linear","MultiX=Average","Skip=True","Sort=True")</f>
        <v>#N/A Invalid Parameter: Interpolation value</v>
      </c>
      <c r="AJ3443" s="43" t="str">
        <f ca="1"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 ca="1">_xll.BInterpol('Base IPCA'!$C$3:$C$14,'Base IPCA'!$E$3:$E$14,AH3444,"Cubic","Extrapolate=Linear","MultiX=Average","Skip=True","Sort=True")</f>
        <v>#N/A Invalid Parameter: Interpolation value</v>
      </c>
      <c r="AJ3444" s="43" t="str">
        <f ca="1"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 ca="1">_xll.BInterpol('Base IPCA'!$C$3:$C$14,'Base IPCA'!$E$3:$E$14,AH3445,"Cubic","Extrapolate=Linear","MultiX=Average","Skip=True","Sort=True")</f>
        <v>#N/A Invalid Parameter: Interpolation value</v>
      </c>
      <c r="AJ3445" s="43" t="str">
        <f ca="1"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 ca="1">_xll.BInterpol('Base IPCA'!$C$3:$C$14,'Base IPCA'!$E$3:$E$14,AH3446,"Cubic","Extrapolate=Linear","MultiX=Average","Skip=True","Sort=True")</f>
        <v>#N/A Invalid Parameter: Interpolation value</v>
      </c>
      <c r="AJ3446" s="43" t="str">
        <f ca="1"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 ca="1">_xll.BInterpol('Base IPCA'!$C$3:$C$14,'Base IPCA'!$E$3:$E$14,AH3447,"Cubic","Extrapolate=Linear","MultiX=Average","Skip=True","Sort=True")</f>
        <v>#N/A Invalid Parameter: Interpolation value</v>
      </c>
      <c r="AJ3447" s="43" t="str">
        <f ca="1"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 ca="1">_xll.BInterpol('Base IPCA'!$C$3:$C$14,'Base IPCA'!$E$3:$E$14,AH3448,"Cubic","Extrapolate=Linear","MultiX=Average","Skip=True","Sort=True")</f>
        <v>#N/A Invalid Parameter: Interpolation value</v>
      </c>
      <c r="AJ3448" s="43" t="str">
        <f ca="1"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 ca="1">_xll.BInterpol('Base IPCA'!$C$3:$C$14,'Base IPCA'!$E$3:$E$14,AH3449,"Cubic","Extrapolate=Linear","MultiX=Average","Skip=True","Sort=True")</f>
        <v>#N/A Invalid Parameter: Interpolation value</v>
      </c>
      <c r="AJ3449" s="43" t="str">
        <f ca="1"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 ca="1">_xll.BInterpol('Base IPCA'!$C$3:$C$14,'Base IPCA'!$E$3:$E$14,AH3450,"Cubic","Extrapolate=Linear","MultiX=Average","Skip=True","Sort=True")</f>
        <v>#N/A Invalid Parameter: Interpolation value</v>
      </c>
      <c r="AJ3450" s="43" t="str">
        <f ca="1"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 ca="1">_xll.BInterpol('Base IPCA'!$C$3:$C$14,'Base IPCA'!$E$3:$E$14,AH3451,"Cubic","Extrapolate=Linear","MultiX=Average","Skip=True","Sort=True")</f>
        <v>#N/A Invalid Parameter: Interpolation value</v>
      </c>
      <c r="AJ3451" s="43" t="str">
        <f ca="1"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 ca="1">_xll.BInterpol('Base IPCA'!$C$3:$C$14,'Base IPCA'!$E$3:$E$14,AH3452,"Cubic","Extrapolate=Linear","MultiX=Average","Skip=True","Sort=True")</f>
        <v>#N/A Invalid Parameter: Interpolation value</v>
      </c>
      <c r="AJ3452" s="43" t="str">
        <f ca="1"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 ca="1">_xll.BInterpol('Base IPCA'!$C$3:$C$14,'Base IPCA'!$E$3:$E$14,AH3453,"Cubic","Extrapolate=Linear","MultiX=Average","Skip=True","Sort=True")</f>
        <v>#N/A Invalid Parameter: Interpolation value</v>
      </c>
      <c r="AJ3453" s="43" t="str">
        <f ca="1"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 ca="1">_xll.BInterpol('Base IPCA'!$C$3:$C$14,'Base IPCA'!$E$3:$E$14,AH3454,"Cubic","Extrapolate=Linear","MultiX=Average","Skip=True","Sort=True")</f>
        <v>#N/A Invalid Parameter: Interpolation value</v>
      </c>
      <c r="AJ3454" s="43" t="str">
        <f ca="1"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 ca="1">_xll.BInterpol('Base IPCA'!$C$3:$C$14,'Base IPCA'!$E$3:$E$14,AH3455,"Cubic","Extrapolate=Linear","MultiX=Average","Skip=True","Sort=True")</f>
        <v>#N/A Invalid Parameter: Interpolation value</v>
      </c>
      <c r="AJ3455" s="43" t="str">
        <f ca="1"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 ca="1">_xll.BInterpol('Base IPCA'!$C$3:$C$14,'Base IPCA'!$E$3:$E$14,AH3456,"Cubic","Extrapolate=Linear","MultiX=Average","Skip=True","Sort=True")</f>
        <v>#N/A Invalid Parameter: Interpolation value</v>
      </c>
      <c r="AJ3456" s="43" t="str">
        <f ca="1"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 ca="1">_xll.BInterpol('Base IPCA'!$C$3:$C$14,'Base IPCA'!$E$3:$E$14,AH3457,"Cubic","Extrapolate=Linear","MultiX=Average","Skip=True","Sort=True")</f>
        <v>#N/A Invalid Parameter: Interpolation value</v>
      </c>
      <c r="AJ3457" s="43" t="str">
        <f ca="1"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 ca="1">_xll.BInterpol('Base IPCA'!$C$3:$C$14,'Base IPCA'!$E$3:$E$14,AH3458,"Cubic","Extrapolate=Linear","MultiX=Average","Skip=True","Sort=True")</f>
        <v>#N/A Invalid Parameter: Interpolation value</v>
      </c>
      <c r="AJ3458" s="43" t="str">
        <f ca="1"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 ca="1">_xll.BInterpol('Base IPCA'!$C$3:$C$14,'Base IPCA'!$E$3:$E$14,AH3459,"Cubic","Extrapolate=Linear","MultiX=Average","Skip=True","Sort=True")</f>
        <v>#N/A Invalid Parameter: Interpolation value</v>
      </c>
      <c r="AJ3459" s="43" t="str">
        <f ca="1"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 ca="1">_xll.BInterpol('Base IPCA'!$C$3:$C$14,'Base IPCA'!$E$3:$E$14,AH3460,"Cubic","Extrapolate=Linear","MultiX=Average","Skip=True","Sort=True")</f>
        <v>#N/A Invalid Parameter: Interpolation value</v>
      </c>
      <c r="AJ3460" s="43" t="str">
        <f ca="1"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 ca="1">_xll.BInterpol('Base IPCA'!$C$3:$C$14,'Base IPCA'!$E$3:$E$14,AH3461,"Cubic","Extrapolate=Linear","MultiX=Average","Skip=True","Sort=True")</f>
        <v>#N/A Invalid Parameter: Interpolation value</v>
      </c>
      <c r="AJ3461" s="43" t="str">
        <f ca="1"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 ca="1">_xll.BInterpol('Base IPCA'!$C$3:$C$14,'Base IPCA'!$E$3:$E$14,AH3462,"Cubic","Extrapolate=Linear","MultiX=Average","Skip=True","Sort=True")</f>
        <v>#N/A Invalid Parameter: Interpolation value</v>
      </c>
      <c r="AJ3462" s="43" t="str">
        <f ca="1"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 ca="1">_xll.BInterpol('Base IPCA'!$C$3:$C$14,'Base IPCA'!$E$3:$E$14,AH3463,"Cubic","Extrapolate=Linear","MultiX=Average","Skip=True","Sort=True")</f>
        <v>#N/A Invalid Parameter: Interpolation value</v>
      </c>
      <c r="AJ3463" s="43" t="str">
        <f ca="1"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 ca="1">_xll.BInterpol('Base IPCA'!$C$3:$C$14,'Base IPCA'!$E$3:$E$14,AH3464,"Cubic","Extrapolate=Linear","MultiX=Average","Skip=True","Sort=True")</f>
        <v>#N/A Invalid Parameter: Interpolation value</v>
      </c>
      <c r="AJ3464" s="43" t="str">
        <f ca="1"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 ca="1">_xll.BInterpol('Base IPCA'!$C$3:$C$14,'Base IPCA'!$E$3:$E$14,AH3465,"Cubic","Extrapolate=Linear","MultiX=Average","Skip=True","Sort=True")</f>
        <v>#N/A Invalid Parameter: Interpolation value</v>
      </c>
      <c r="AJ3465" s="43" t="str">
        <f ca="1"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 ca="1">_xll.BInterpol('Base IPCA'!$C$3:$C$14,'Base IPCA'!$E$3:$E$14,AH3466,"Cubic","Extrapolate=Linear","MultiX=Average","Skip=True","Sort=True")</f>
        <v>#N/A Invalid Parameter: Interpolation value</v>
      </c>
      <c r="AJ3466" s="43" t="str">
        <f ca="1"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 ca="1">_xll.BInterpol('Base IPCA'!$C$3:$C$14,'Base IPCA'!$E$3:$E$14,AH3467,"Cubic","Extrapolate=Linear","MultiX=Average","Skip=True","Sort=True")</f>
        <v>#N/A Invalid Parameter: Interpolation value</v>
      </c>
      <c r="AJ3467" s="43" t="str">
        <f ca="1"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 ca="1">_xll.BInterpol('Base IPCA'!$C$3:$C$14,'Base IPCA'!$E$3:$E$14,AH3468,"Cubic","Extrapolate=Linear","MultiX=Average","Skip=True","Sort=True")</f>
        <v>#N/A Invalid Parameter: Interpolation value</v>
      </c>
      <c r="AJ3468" s="43" t="str">
        <f ca="1"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 ca="1">_xll.BInterpol('Base IPCA'!$C$3:$C$14,'Base IPCA'!$E$3:$E$14,AH3469,"Cubic","Extrapolate=Linear","MultiX=Average","Skip=True","Sort=True")</f>
        <v>#N/A Invalid Parameter: Interpolation value</v>
      </c>
      <c r="AJ3469" s="43" t="str">
        <f ca="1"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 ca="1">_xll.BInterpol('Base IPCA'!$C$3:$C$14,'Base IPCA'!$E$3:$E$14,AH3470,"Cubic","Extrapolate=Linear","MultiX=Average","Skip=True","Sort=True")</f>
        <v>#N/A Invalid Parameter: Interpolation value</v>
      </c>
      <c r="AJ3470" s="43" t="str">
        <f ca="1"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 ca="1">_xll.BInterpol('Base IPCA'!$C$3:$C$14,'Base IPCA'!$E$3:$E$14,AH3471,"Cubic","Extrapolate=Linear","MultiX=Average","Skip=True","Sort=True")</f>
        <v>#N/A Invalid Parameter: Interpolation value</v>
      </c>
      <c r="AJ3471" s="43" t="str">
        <f ca="1"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 ca="1">_xll.BInterpol('Base IPCA'!$C$3:$C$14,'Base IPCA'!$E$3:$E$14,AH3472,"Cubic","Extrapolate=Linear","MultiX=Average","Skip=True","Sort=True")</f>
        <v>#N/A Invalid Parameter: Interpolation value</v>
      </c>
      <c r="AJ3472" s="43" t="str">
        <f ca="1"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 ca="1">_xll.BInterpol('Base IPCA'!$C$3:$C$14,'Base IPCA'!$E$3:$E$14,AH3473,"Cubic","Extrapolate=Linear","MultiX=Average","Skip=True","Sort=True")</f>
        <v>#N/A Invalid Parameter: Interpolation value</v>
      </c>
      <c r="AJ3473" s="43" t="str">
        <f ca="1"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 ca="1">_xll.BInterpol('Base IPCA'!$C$3:$C$14,'Base IPCA'!$E$3:$E$14,AH3474,"Cubic","Extrapolate=Linear","MultiX=Average","Skip=True","Sort=True")</f>
        <v>#N/A Invalid Parameter: Interpolation value</v>
      </c>
      <c r="AJ3474" s="43" t="str">
        <f ca="1"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 ca="1">_xll.BInterpol('Base IPCA'!$C$3:$C$14,'Base IPCA'!$E$3:$E$14,AH3475,"Cubic","Extrapolate=Linear","MultiX=Average","Skip=True","Sort=True")</f>
        <v>#N/A Invalid Parameter: Interpolation value</v>
      </c>
      <c r="AJ3475" s="43" t="str">
        <f ca="1"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 ca="1">_xll.BInterpol('Base IPCA'!$C$3:$C$14,'Base IPCA'!$E$3:$E$14,AH3476,"Cubic","Extrapolate=Linear","MultiX=Average","Skip=True","Sort=True")</f>
        <v>#N/A Invalid Parameter: Interpolation value</v>
      </c>
      <c r="AJ3476" s="43" t="str">
        <f ca="1"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 ca="1">_xll.BInterpol('Base IPCA'!$C$3:$C$14,'Base IPCA'!$E$3:$E$14,AH3477,"Cubic","Extrapolate=Linear","MultiX=Average","Skip=True","Sort=True")</f>
        <v>#N/A Invalid Parameter: Interpolation value</v>
      </c>
      <c r="AJ3477" s="43" t="str">
        <f ca="1"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 ca="1">_xll.BInterpol('Base IPCA'!$C$3:$C$14,'Base IPCA'!$E$3:$E$14,AH3478,"Cubic","Extrapolate=Linear","MultiX=Average","Skip=True","Sort=True")</f>
        <v>#N/A Invalid Parameter: Interpolation value</v>
      </c>
      <c r="AJ3478" s="43" t="str">
        <f ca="1"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 ca="1">_xll.BInterpol('Base IPCA'!$C$3:$C$14,'Base IPCA'!$E$3:$E$14,AH3479,"Cubic","Extrapolate=Linear","MultiX=Average","Skip=True","Sort=True")</f>
        <v>#N/A Invalid Parameter: Interpolation value</v>
      </c>
      <c r="AJ3479" s="43" t="str">
        <f ca="1"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 ca="1">_xll.BInterpol('Base IPCA'!$C$3:$C$14,'Base IPCA'!$E$3:$E$14,AH3480,"Cubic","Extrapolate=Linear","MultiX=Average","Skip=True","Sort=True")</f>
        <v>#N/A Invalid Parameter: Interpolation value</v>
      </c>
      <c r="AJ3480" s="43" t="str">
        <f ca="1"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 ca="1">_xll.BInterpol('Base IPCA'!$C$3:$C$14,'Base IPCA'!$E$3:$E$14,AH3481,"Cubic","Extrapolate=Linear","MultiX=Average","Skip=True","Sort=True")</f>
        <v>#N/A Invalid Parameter: Interpolation value</v>
      </c>
      <c r="AJ3481" s="43" t="str">
        <f ca="1"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 ca="1">_xll.BInterpol('Base IPCA'!$C$3:$C$14,'Base IPCA'!$E$3:$E$14,AH3482,"Cubic","Extrapolate=Linear","MultiX=Average","Skip=True","Sort=True")</f>
        <v>#N/A Invalid Parameter: Interpolation value</v>
      </c>
      <c r="AJ3482" s="43" t="str">
        <f ca="1"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 ca="1">_xll.BInterpol('Base IPCA'!$C$3:$C$14,'Base IPCA'!$E$3:$E$14,AH3483,"Cubic","Extrapolate=Linear","MultiX=Average","Skip=True","Sort=True")</f>
        <v>#N/A Invalid Parameter: Interpolation value</v>
      </c>
      <c r="AJ3483" s="43" t="str">
        <f ca="1"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 ca="1">_xll.BInterpol('Base IPCA'!$C$3:$C$14,'Base IPCA'!$E$3:$E$14,AH3484,"Cubic","Extrapolate=Linear","MultiX=Average","Skip=True","Sort=True")</f>
        <v>#N/A Invalid Parameter: Interpolation value</v>
      </c>
      <c r="AJ3484" s="43" t="str">
        <f ca="1"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 ca="1">_xll.BInterpol('Base IPCA'!$C$3:$C$14,'Base IPCA'!$E$3:$E$14,AH3485,"Cubic","Extrapolate=Linear","MultiX=Average","Skip=True","Sort=True")</f>
        <v>#N/A Invalid Parameter: Interpolation value</v>
      </c>
      <c r="AJ3485" s="43" t="str">
        <f ca="1"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 ca="1">_xll.BInterpol('Base IPCA'!$C$3:$C$14,'Base IPCA'!$E$3:$E$14,AH3486,"Cubic","Extrapolate=Linear","MultiX=Average","Skip=True","Sort=True")</f>
        <v>#N/A Invalid Parameter: Interpolation value</v>
      </c>
      <c r="AJ3486" s="43" t="str">
        <f ca="1"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 ca="1">_xll.BInterpol('Base IPCA'!$C$3:$C$14,'Base IPCA'!$E$3:$E$14,AH3487,"Cubic","Extrapolate=Linear","MultiX=Average","Skip=True","Sort=True")</f>
        <v>#N/A Invalid Parameter: Interpolation value</v>
      </c>
      <c r="AJ3487" s="43" t="str">
        <f ca="1"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 ca="1">_xll.BInterpol('Base IPCA'!$C$3:$C$14,'Base IPCA'!$E$3:$E$14,AH3488,"Cubic","Extrapolate=Linear","MultiX=Average","Skip=True","Sort=True")</f>
        <v>#N/A Invalid Parameter: Interpolation value</v>
      </c>
      <c r="AJ3488" s="43" t="str">
        <f ca="1"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 ca="1">_xll.BInterpol('Base IPCA'!$C$3:$C$14,'Base IPCA'!$E$3:$E$14,AH3489,"Cubic","Extrapolate=Linear","MultiX=Average","Skip=True","Sort=True")</f>
        <v>#N/A Invalid Parameter: Interpolation value</v>
      </c>
      <c r="AJ3489" s="43" t="str">
        <f ca="1"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 ca="1">_xll.BInterpol('Base IPCA'!$C$3:$C$14,'Base IPCA'!$E$3:$E$14,AH3490,"Cubic","Extrapolate=Linear","MultiX=Average","Skip=True","Sort=True")</f>
        <v>#N/A Invalid Parameter: Interpolation value</v>
      </c>
      <c r="AJ3490" s="43" t="str">
        <f ca="1"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 ca="1">_xll.BInterpol('Base IPCA'!$C$3:$C$14,'Base IPCA'!$E$3:$E$14,AH3491,"Cubic","Extrapolate=Linear","MultiX=Average","Skip=True","Sort=True")</f>
        <v>#N/A Invalid Parameter: Interpolation value</v>
      </c>
      <c r="AJ3491" s="43" t="str">
        <f ca="1"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 ca="1">_xll.BInterpol('Base IPCA'!$C$3:$C$14,'Base IPCA'!$E$3:$E$14,AH3492,"Cubic","Extrapolate=Linear","MultiX=Average","Skip=True","Sort=True")</f>
        <v>#N/A Invalid Parameter: Interpolation value</v>
      </c>
      <c r="AJ3492" s="43" t="str">
        <f ca="1"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 ca="1">_xll.BInterpol('Base IPCA'!$C$3:$C$14,'Base IPCA'!$E$3:$E$14,AH3493,"Cubic","Extrapolate=Linear","MultiX=Average","Skip=True","Sort=True")</f>
        <v>#N/A Invalid Parameter: Interpolation value</v>
      </c>
      <c r="AJ3493" s="43" t="str">
        <f ca="1"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 ca="1">_xll.BInterpol('Base IPCA'!$C$3:$C$14,'Base IPCA'!$E$3:$E$14,AH3494,"Cubic","Extrapolate=Linear","MultiX=Average","Skip=True","Sort=True")</f>
        <v>#N/A Invalid Parameter: Interpolation value</v>
      </c>
      <c r="AJ3494" s="43" t="str">
        <f ca="1"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 ca="1">_xll.BInterpol('Base IPCA'!$C$3:$C$14,'Base IPCA'!$E$3:$E$14,AH3495,"Cubic","Extrapolate=Linear","MultiX=Average","Skip=True","Sort=True")</f>
        <v>#N/A Invalid Parameter: Interpolation value</v>
      </c>
      <c r="AJ3495" s="43" t="str">
        <f ca="1"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 ca="1">_xll.BInterpol('Base IPCA'!$C$3:$C$14,'Base IPCA'!$E$3:$E$14,AH3496,"Cubic","Extrapolate=Linear","MultiX=Average","Skip=True","Sort=True")</f>
        <v>#N/A Invalid Parameter: Interpolation value</v>
      </c>
      <c r="AJ3496" s="43" t="str">
        <f ca="1"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 ca="1">_xll.BInterpol('Base IPCA'!$C$3:$C$14,'Base IPCA'!$E$3:$E$14,AH3497,"Cubic","Extrapolate=Linear","MultiX=Average","Skip=True","Sort=True")</f>
        <v>#N/A Invalid Parameter: Interpolation value</v>
      </c>
      <c r="AJ3497" s="43" t="str">
        <f ca="1"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 ca="1">_xll.BInterpol('Base IPCA'!$C$3:$C$14,'Base IPCA'!$E$3:$E$14,AH3498,"Cubic","Extrapolate=Linear","MultiX=Average","Skip=True","Sort=True")</f>
        <v>#N/A Invalid Parameter: Interpolation value</v>
      </c>
      <c r="AJ3498" s="43" t="str">
        <f ca="1"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 ca="1">_xll.BInterpol('Base IPCA'!$C$3:$C$14,'Base IPCA'!$E$3:$E$14,AH3499,"Cubic","Extrapolate=Linear","MultiX=Average","Skip=True","Sort=True")</f>
        <v>#N/A Invalid Parameter: Interpolation value</v>
      </c>
      <c r="AJ3499" s="43" t="str">
        <f ca="1"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 ca="1">_xll.BInterpol('Base IPCA'!$C$3:$C$14,'Base IPCA'!$E$3:$E$14,AH3500,"Cubic","Extrapolate=Linear","MultiX=Average","Skip=True","Sort=True")</f>
        <v>#N/A Invalid Parameter: Interpolation value</v>
      </c>
      <c r="AJ3500" s="43" t="str">
        <f ca="1"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 ca="1">_xll.BInterpol('Base IPCA'!$C$3:$C$14,'Base IPCA'!$E$3:$E$14,AH3501,"Cubic","Extrapolate=Linear","MultiX=Average","Skip=True","Sort=True")</f>
        <v>#N/A Invalid Parameter: Interpolation value</v>
      </c>
      <c r="AJ3501" s="43" t="str">
        <f ca="1"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 ca="1">_xll.BInterpol('Base IPCA'!$C$3:$C$14,'Base IPCA'!$E$3:$E$14,AH3502,"Cubic","Extrapolate=Linear","MultiX=Average","Skip=True","Sort=True")</f>
        <v>#N/A Invalid Parameter: Interpolation value</v>
      </c>
      <c r="AJ3502" s="43" t="str">
        <f ca="1"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 ca="1">_xll.BInterpol('Base IPCA'!$C$3:$C$14,'Base IPCA'!$E$3:$E$14,AH3503,"Cubic","Extrapolate=Linear","MultiX=Average","Skip=True","Sort=True")</f>
        <v>#N/A Invalid Parameter: Interpolation value</v>
      </c>
      <c r="AJ3503" s="43" t="str">
        <f ca="1"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 ca="1">_xll.BInterpol('Base IPCA'!$C$3:$C$14,'Base IPCA'!$E$3:$E$14,AH3504,"Cubic","Extrapolate=Linear","MultiX=Average","Skip=True","Sort=True")</f>
        <v>#N/A Invalid Parameter: Interpolation value</v>
      </c>
      <c r="AJ3504" s="43" t="str">
        <f ca="1"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 ca="1">_xll.BInterpol('Base IPCA'!$C$3:$C$14,'Base IPCA'!$E$3:$E$14,AH3505,"Cubic","Extrapolate=Linear","MultiX=Average","Skip=True","Sort=True")</f>
        <v>#N/A Invalid Parameter: Interpolation value</v>
      </c>
      <c r="AJ3505" s="43" t="str">
        <f ca="1"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 ca="1">_xll.BInterpol('Base IPCA'!$C$3:$C$14,'Base IPCA'!$E$3:$E$14,AH3506,"Cubic","Extrapolate=Linear","MultiX=Average","Skip=True","Sort=True")</f>
        <v>#N/A Invalid Parameter: Interpolation value</v>
      </c>
      <c r="AJ3506" s="43" t="str">
        <f ca="1"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 ca="1">_xll.BInterpol('Base IPCA'!$C$3:$C$14,'Base IPCA'!$E$3:$E$14,AH3507,"Cubic","Extrapolate=Linear","MultiX=Average","Skip=True","Sort=True")</f>
        <v>#N/A Invalid Parameter: Interpolation value</v>
      </c>
      <c r="AJ3507" s="43" t="str">
        <f ca="1"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 ca="1">_xll.BInterpol('Base IPCA'!$C$3:$C$14,'Base IPCA'!$E$3:$E$14,AH3508,"Cubic","Extrapolate=Linear","MultiX=Average","Skip=True","Sort=True")</f>
        <v>#N/A Invalid Parameter: Interpolation value</v>
      </c>
      <c r="AJ3508" s="43" t="str">
        <f ca="1"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 ca="1">_xll.BInterpol('Base IPCA'!$C$3:$C$14,'Base IPCA'!$E$3:$E$14,AH3509,"Cubic","Extrapolate=Linear","MultiX=Average","Skip=True","Sort=True")</f>
        <v>#N/A Invalid Parameter: Interpolation value</v>
      </c>
      <c r="AJ3509" s="43" t="str">
        <f ca="1"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 ca="1">_xll.BInterpol('Base IPCA'!$C$3:$C$14,'Base IPCA'!$E$3:$E$14,AH3510,"Cubic","Extrapolate=Linear","MultiX=Average","Skip=True","Sort=True")</f>
        <v>#N/A Invalid Parameter: Interpolation value</v>
      </c>
      <c r="AJ3510" s="43" t="str">
        <f ca="1"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 ca="1">_xll.BInterpol('Base IPCA'!$C$3:$C$14,'Base IPCA'!$E$3:$E$14,AH3511,"Cubic","Extrapolate=Linear","MultiX=Average","Skip=True","Sort=True")</f>
        <v>#N/A Invalid Parameter: Interpolation value</v>
      </c>
      <c r="AJ3511" s="43" t="str">
        <f ca="1"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 ca="1">_xll.BInterpol('Base IPCA'!$C$3:$C$14,'Base IPCA'!$E$3:$E$14,AH3512,"Cubic","Extrapolate=Linear","MultiX=Average","Skip=True","Sort=True")</f>
        <v>#N/A Invalid Parameter: Interpolation value</v>
      </c>
      <c r="AJ3512" s="43" t="str">
        <f ca="1"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 ca="1">_xll.BInterpol('Base IPCA'!$C$3:$C$14,'Base IPCA'!$E$3:$E$14,AH3513,"Cubic","Extrapolate=Linear","MultiX=Average","Skip=True","Sort=True")</f>
        <v>#N/A Invalid Parameter: Interpolation value</v>
      </c>
      <c r="AJ3513" s="43" t="str">
        <f ca="1"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 ca="1">_xll.BInterpol('Base IPCA'!$C$3:$C$14,'Base IPCA'!$E$3:$E$14,AH3514,"Cubic","Extrapolate=Linear","MultiX=Average","Skip=True","Sort=True")</f>
        <v>#N/A Invalid Parameter: Interpolation value</v>
      </c>
      <c r="AJ3514" s="43" t="str">
        <f ca="1"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 ca="1">_xll.BInterpol('Base IPCA'!$C$3:$C$14,'Base IPCA'!$E$3:$E$14,AH3515,"Cubic","Extrapolate=Linear","MultiX=Average","Skip=True","Sort=True")</f>
        <v>#N/A Invalid Parameter: Interpolation value</v>
      </c>
      <c r="AJ3515" s="43" t="str">
        <f ca="1"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 ca="1">_xll.BInterpol('Base IPCA'!$C$3:$C$14,'Base IPCA'!$E$3:$E$14,AH3516,"Cubic","Extrapolate=Linear","MultiX=Average","Skip=True","Sort=True")</f>
        <v>#N/A Invalid Parameter: Interpolation value</v>
      </c>
      <c r="AJ3516" s="43" t="str">
        <f ca="1"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 ca="1">_xll.BInterpol('Base IPCA'!$C$3:$C$14,'Base IPCA'!$E$3:$E$14,AH3517,"Cubic","Extrapolate=Linear","MultiX=Average","Skip=True","Sort=True")</f>
        <v>#N/A Invalid Parameter: Interpolation value</v>
      </c>
      <c r="AJ3517" s="43" t="str">
        <f ca="1"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 ca="1">_xll.BInterpol('Base IPCA'!$C$3:$C$14,'Base IPCA'!$E$3:$E$14,AH3518,"Cubic","Extrapolate=Linear","MultiX=Average","Skip=True","Sort=True")</f>
        <v>#N/A Invalid Parameter: Interpolation value</v>
      </c>
      <c r="AJ3518" s="43" t="str">
        <f ca="1"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 ca="1">_xll.BInterpol('Base IPCA'!$C$3:$C$14,'Base IPCA'!$E$3:$E$14,AH3519,"Cubic","Extrapolate=Linear","MultiX=Average","Skip=True","Sort=True")</f>
        <v>#N/A Invalid Parameter: Interpolation value</v>
      </c>
      <c r="AJ3519" s="43" t="str">
        <f ca="1"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 ca="1">_xll.BInterpol('Base IPCA'!$C$3:$C$14,'Base IPCA'!$E$3:$E$14,AH3520,"Cubic","Extrapolate=Linear","MultiX=Average","Skip=True","Sort=True")</f>
        <v>#N/A Invalid Parameter: Interpolation value</v>
      </c>
      <c r="AJ3520" s="43" t="str">
        <f ca="1"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 ca="1">_xll.BInterpol('Base IPCA'!$C$3:$C$14,'Base IPCA'!$E$3:$E$14,AH3521,"Cubic","Extrapolate=Linear","MultiX=Average","Skip=True","Sort=True")</f>
        <v>#N/A Invalid Parameter: Interpolation value</v>
      </c>
      <c r="AJ3521" s="43" t="str">
        <f ca="1"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 ca="1">_xll.BInterpol('Base IPCA'!$C$3:$C$14,'Base IPCA'!$E$3:$E$14,AH3522,"Cubic","Extrapolate=Linear","MultiX=Average","Skip=True","Sort=True")</f>
        <v>#N/A Invalid Parameter: Interpolation value</v>
      </c>
      <c r="AJ3522" s="43" t="str">
        <f ca="1"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 ca="1">_xll.BInterpol('Base IPCA'!$C$3:$C$14,'Base IPCA'!$E$3:$E$14,AH3523,"Cubic","Extrapolate=Linear","MultiX=Average","Skip=True","Sort=True")</f>
        <v>#N/A Invalid Parameter: Interpolation value</v>
      </c>
      <c r="AJ3523" s="43" t="str">
        <f ca="1"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 ca="1">_xll.BInterpol('Base IPCA'!$C$3:$C$14,'Base IPCA'!$E$3:$E$14,AH3524,"Cubic","Extrapolate=Linear","MultiX=Average","Skip=True","Sort=True")</f>
        <v>#N/A Invalid Parameter: Interpolation value</v>
      </c>
      <c r="AJ3524" s="43" t="str">
        <f ca="1"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 ca="1">_xll.BInterpol('Base IPCA'!$C$3:$C$14,'Base IPCA'!$E$3:$E$14,AH3525,"Cubic","Extrapolate=Linear","MultiX=Average","Skip=True","Sort=True")</f>
        <v>#N/A Invalid Parameter: Interpolation value</v>
      </c>
      <c r="AJ3525" s="43" t="str">
        <f ca="1"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 ca="1">_xll.BInterpol('Base IPCA'!$C$3:$C$14,'Base IPCA'!$E$3:$E$14,AH3526,"Cubic","Extrapolate=Linear","MultiX=Average","Skip=True","Sort=True")</f>
        <v>#N/A Invalid Parameter: Interpolation value</v>
      </c>
      <c r="AJ3526" s="43" t="str">
        <f ca="1"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 ca="1">_xll.BInterpol('Base IPCA'!$C$3:$C$14,'Base IPCA'!$E$3:$E$14,AH3527,"Cubic","Extrapolate=Linear","MultiX=Average","Skip=True","Sort=True")</f>
        <v>#N/A Invalid Parameter: Interpolation value</v>
      </c>
      <c r="AJ3527" s="43" t="str">
        <f ca="1"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 ca="1">_xll.BInterpol('Base IPCA'!$C$3:$C$14,'Base IPCA'!$E$3:$E$14,AH3528,"Cubic","Extrapolate=Linear","MultiX=Average","Skip=True","Sort=True")</f>
        <v>#N/A Invalid Parameter: Interpolation value</v>
      </c>
      <c r="AJ3528" s="43" t="str">
        <f ca="1"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 ca="1">_xll.BInterpol('Base IPCA'!$C$3:$C$14,'Base IPCA'!$E$3:$E$14,AH3529,"Cubic","Extrapolate=Linear","MultiX=Average","Skip=True","Sort=True")</f>
        <v>#N/A Invalid Parameter: Interpolation value</v>
      </c>
      <c r="AJ3529" s="43" t="str">
        <f ca="1"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 ca="1">_xll.BInterpol('Base IPCA'!$C$3:$C$14,'Base IPCA'!$E$3:$E$14,AH3530,"Cubic","Extrapolate=Linear","MultiX=Average","Skip=True","Sort=True")</f>
        <v>#N/A Invalid Parameter: Interpolation value</v>
      </c>
      <c r="AJ3530" s="43" t="str">
        <f ca="1"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 ca="1">_xll.BInterpol('Base IPCA'!$C$3:$C$14,'Base IPCA'!$E$3:$E$14,AH3531,"Cubic","Extrapolate=Linear","MultiX=Average","Skip=True","Sort=True")</f>
        <v>#N/A Invalid Parameter: Interpolation value</v>
      </c>
      <c r="AJ3531" s="43" t="str">
        <f ca="1"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 ca="1">_xll.BInterpol('Base IPCA'!$C$3:$C$14,'Base IPCA'!$E$3:$E$14,AH3532,"Cubic","Extrapolate=Linear","MultiX=Average","Skip=True","Sort=True")</f>
        <v>#N/A Invalid Parameter: Interpolation value</v>
      </c>
      <c r="AJ3532" s="43" t="str">
        <f ca="1"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 ca="1">_xll.BInterpol('Base IPCA'!$C$3:$C$14,'Base IPCA'!$E$3:$E$14,AH3533,"Cubic","Extrapolate=Linear","MultiX=Average","Skip=True","Sort=True")</f>
        <v>#N/A Invalid Parameter: Interpolation value</v>
      </c>
      <c r="AJ3533" s="43" t="str">
        <f ca="1"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 ca="1">_xll.BInterpol('Base IPCA'!$C$3:$C$14,'Base IPCA'!$E$3:$E$14,AH3534,"Cubic","Extrapolate=Linear","MultiX=Average","Skip=True","Sort=True")</f>
        <v>#N/A Invalid Parameter: Interpolation value</v>
      </c>
      <c r="AJ3534" s="43" t="str">
        <f ca="1"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 ca="1">_xll.BInterpol('Base IPCA'!$C$3:$C$14,'Base IPCA'!$E$3:$E$14,AH3535,"Cubic","Extrapolate=Linear","MultiX=Average","Skip=True","Sort=True")</f>
        <v>#N/A Invalid Parameter: Interpolation value</v>
      </c>
      <c r="AJ3535" s="43" t="str">
        <f ca="1"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 ca="1">_xll.BInterpol('Base IPCA'!$C$3:$C$14,'Base IPCA'!$E$3:$E$14,AH3536,"Cubic","Extrapolate=Linear","MultiX=Average","Skip=True","Sort=True")</f>
        <v>#N/A Invalid Parameter: Interpolation value</v>
      </c>
      <c r="AJ3536" s="43" t="str">
        <f ca="1"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 ca="1">_xll.BInterpol('Base IPCA'!$C$3:$C$14,'Base IPCA'!$E$3:$E$14,AH3537,"Cubic","Extrapolate=Linear","MultiX=Average","Skip=True","Sort=True")</f>
        <v>#N/A Invalid Parameter: Interpolation value</v>
      </c>
      <c r="AJ3537" s="43" t="str">
        <f ca="1"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 ca="1">_xll.BInterpol('Base IPCA'!$C$3:$C$14,'Base IPCA'!$E$3:$E$14,AH3538,"Cubic","Extrapolate=Linear","MultiX=Average","Skip=True","Sort=True")</f>
        <v>#N/A Invalid Parameter: Interpolation value</v>
      </c>
      <c r="AJ3538" s="43" t="str">
        <f ca="1"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 ca="1">_xll.BInterpol('Base IPCA'!$C$3:$C$14,'Base IPCA'!$E$3:$E$14,AH3539,"Cubic","Extrapolate=Linear","MultiX=Average","Skip=True","Sort=True")</f>
        <v>#N/A Invalid Parameter: Interpolation value</v>
      </c>
      <c r="AJ3539" s="43" t="str">
        <f ca="1"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 ca="1">_xll.BInterpol('Base IPCA'!$C$3:$C$14,'Base IPCA'!$E$3:$E$14,AH3540,"Cubic","Extrapolate=Linear","MultiX=Average","Skip=True","Sort=True")</f>
        <v>#N/A Invalid Parameter: Interpolation value</v>
      </c>
      <c r="AJ3540" s="43" t="str">
        <f ca="1"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 ca="1">_xll.BInterpol('Base IPCA'!$C$3:$C$14,'Base IPCA'!$E$3:$E$14,AH3541,"Cubic","Extrapolate=Linear","MultiX=Average","Skip=True","Sort=True")</f>
        <v>#N/A Invalid Parameter: Interpolation value</v>
      </c>
      <c r="AJ3541" s="43" t="str">
        <f ca="1"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 ca="1">_xll.BInterpol('Base IPCA'!$C$3:$C$14,'Base IPCA'!$E$3:$E$14,AH3542,"Cubic","Extrapolate=Linear","MultiX=Average","Skip=True","Sort=True")</f>
        <v>#N/A Invalid Parameter: Interpolation value</v>
      </c>
      <c r="AJ3542" s="43" t="str">
        <f ca="1"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 ca="1">_xll.BInterpol('Base IPCA'!$C$3:$C$14,'Base IPCA'!$E$3:$E$14,AH3543,"Cubic","Extrapolate=Linear","MultiX=Average","Skip=True","Sort=True")</f>
        <v>#N/A Invalid Parameter: Interpolation value</v>
      </c>
      <c r="AJ3543" s="43" t="str">
        <f ca="1"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 ca="1">_xll.BInterpol('Base IPCA'!$C$3:$C$14,'Base IPCA'!$E$3:$E$14,AH3544,"Cubic","Extrapolate=Linear","MultiX=Average","Skip=True","Sort=True")</f>
        <v>#N/A Invalid Parameter: Interpolation value</v>
      </c>
      <c r="AJ3544" s="43" t="str">
        <f ca="1"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 ca="1">_xll.BInterpol('Base IPCA'!$C$3:$C$14,'Base IPCA'!$E$3:$E$14,AH3545,"Cubic","Extrapolate=Linear","MultiX=Average","Skip=True","Sort=True")</f>
        <v>#N/A Invalid Parameter: Interpolation value</v>
      </c>
      <c r="AJ3545" s="43" t="str">
        <f ca="1"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 ca="1">_xll.BInterpol('Base IPCA'!$C$3:$C$14,'Base IPCA'!$E$3:$E$14,AH3546,"Cubic","Extrapolate=Linear","MultiX=Average","Skip=True","Sort=True")</f>
        <v>#N/A Invalid Parameter: Interpolation value</v>
      </c>
      <c r="AJ3546" s="43" t="str">
        <f ca="1"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 ca="1">_xll.BInterpol('Base IPCA'!$C$3:$C$14,'Base IPCA'!$E$3:$E$14,AH3547,"Cubic","Extrapolate=Linear","MultiX=Average","Skip=True","Sort=True")</f>
        <v>#N/A Invalid Parameter: Interpolation value</v>
      </c>
      <c r="AJ3547" s="43" t="str">
        <f ca="1"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 ca="1">_xll.BInterpol('Base IPCA'!$C$3:$C$14,'Base IPCA'!$E$3:$E$14,AH3548,"Cubic","Extrapolate=Linear","MultiX=Average","Skip=True","Sort=True")</f>
        <v>#N/A Invalid Parameter: Interpolation value</v>
      </c>
      <c r="AJ3548" s="43" t="str">
        <f ca="1"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 ca="1">_xll.BInterpol('Base IPCA'!$C$3:$C$14,'Base IPCA'!$E$3:$E$14,AH3549,"Cubic","Extrapolate=Linear","MultiX=Average","Skip=True","Sort=True")</f>
        <v>#N/A Invalid Parameter: Interpolation value</v>
      </c>
      <c r="AJ3549" s="43" t="str">
        <f ca="1"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 ca="1">_xll.BInterpol('Base IPCA'!$C$3:$C$14,'Base IPCA'!$E$3:$E$14,AH3550,"Cubic","Extrapolate=Linear","MultiX=Average","Skip=True","Sort=True")</f>
        <v>#N/A Invalid Parameter: Interpolation value</v>
      </c>
      <c r="AJ3550" s="43" t="str">
        <f ca="1"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 ca="1">_xll.BInterpol('Base IPCA'!$C$3:$C$14,'Base IPCA'!$E$3:$E$14,AH3551,"Cubic","Extrapolate=Linear","MultiX=Average","Skip=True","Sort=True")</f>
        <v>#N/A Invalid Parameter: Interpolation value</v>
      </c>
      <c r="AJ3551" s="43" t="str">
        <f ca="1"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 ca="1">_xll.BInterpol('Base IPCA'!$C$3:$C$14,'Base IPCA'!$E$3:$E$14,AH3552,"Cubic","Extrapolate=Linear","MultiX=Average","Skip=True","Sort=True")</f>
        <v>#N/A Invalid Parameter: Interpolation value</v>
      </c>
      <c r="AJ3552" s="43" t="str">
        <f ca="1"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 ca="1">_xll.BInterpol('Base IPCA'!$C$3:$C$14,'Base IPCA'!$E$3:$E$14,AH3553,"Cubic","Extrapolate=Linear","MultiX=Average","Skip=True","Sort=True")</f>
        <v>#N/A Invalid Parameter: Interpolation value</v>
      </c>
      <c r="AJ3553" s="43" t="str">
        <f ca="1"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 ca="1">_xll.BInterpol('Base IPCA'!$C$3:$C$14,'Base IPCA'!$E$3:$E$14,AH3554,"Cubic","Extrapolate=Linear","MultiX=Average","Skip=True","Sort=True")</f>
        <v>#N/A Invalid Parameter: Interpolation value</v>
      </c>
      <c r="AJ3554" s="43" t="str">
        <f ca="1"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 ca="1">_xll.BInterpol('Base IPCA'!$C$3:$C$14,'Base IPCA'!$E$3:$E$14,AH3555,"Cubic","Extrapolate=Linear","MultiX=Average","Skip=True","Sort=True")</f>
        <v>#N/A Invalid Parameter: Interpolation value</v>
      </c>
      <c r="AJ3555" s="43" t="str">
        <f ca="1"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 ca="1">_xll.BInterpol('Base IPCA'!$C$3:$C$14,'Base IPCA'!$E$3:$E$14,AH3556,"Cubic","Extrapolate=Linear","MultiX=Average","Skip=True","Sort=True")</f>
        <v>#N/A Invalid Parameter: Interpolation value</v>
      </c>
      <c r="AJ3556" s="43" t="str">
        <f ca="1"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 ca="1">_xll.BInterpol('Base IPCA'!$C$3:$C$14,'Base IPCA'!$E$3:$E$14,AH3557,"Cubic","Extrapolate=Linear","MultiX=Average","Skip=True","Sort=True")</f>
        <v>#N/A Invalid Parameter: Interpolation value</v>
      </c>
      <c r="AJ3557" s="43" t="str">
        <f ca="1"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 ca="1">_xll.BInterpol('Base IPCA'!$C$3:$C$14,'Base IPCA'!$E$3:$E$14,AH3558,"Cubic","Extrapolate=Linear","MultiX=Average","Skip=True","Sort=True")</f>
        <v>#N/A Invalid Parameter: Interpolation value</v>
      </c>
      <c r="AJ3558" s="43" t="str">
        <f ca="1"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 ca="1">_xll.BInterpol('Base IPCA'!$C$3:$C$14,'Base IPCA'!$E$3:$E$14,AH3559,"Cubic","Extrapolate=Linear","MultiX=Average","Skip=True","Sort=True")</f>
        <v>#N/A Invalid Parameter: Interpolation value</v>
      </c>
      <c r="AJ3559" s="43" t="str">
        <f ca="1"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 ca="1">_xll.BInterpol('Base IPCA'!$C$3:$C$14,'Base IPCA'!$E$3:$E$14,AH3560,"Cubic","Extrapolate=Linear","MultiX=Average","Skip=True","Sort=True")</f>
        <v>#N/A Invalid Parameter: Interpolation value</v>
      </c>
      <c r="AJ3560" s="43" t="str">
        <f ca="1"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 ca="1">_xll.BInterpol('Base IPCA'!$C$3:$C$14,'Base IPCA'!$E$3:$E$14,AH3561,"Cubic","Extrapolate=Linear","MultiX=Average","Skip=True","Sort=True")</f>
        <v>#N/A Invalid Parameter: Interpolation value</v>
      </c>
      <c r="AJ3561" s="43" t="str">
        <f ca="1"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 ca="1">_xll.BInterpol('Base IPCA'!$C$3:$C$14,'Base IPCA'!$E$3:$E$14,AH3562,"Cubic","Extrapolate=Linear","MultiX=Average","Skip=True","Sort=True")</f>
        <v>#N/A Invalid Parameter: Interpolation value</v>
      </c>
      <c r="AJ3562" s="43" t="str">
        <f ca="1"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 ca="1">_xll.BInterpol('Base IPCA'!$C$3:$C$14,'Base IPCA'!$E$3:$E$14,AH3563,"Cubic","Extrapolate=Linear","MultiX=Average","Skip=True","Sort=True")</f>
        <v>#N/A Invalid Parameter: Interpolation value</v>
      </c>
      <c r="AJ3563" s="43" t="str">
        <f ca="1"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 ca="1">_xll.BInterpol('Base IPCA'!$C$3:$C$14,'Base IPCA'!$E$3:$E$14,AH3564,"Cubic","Extrapolate=Linear","MultiX=Average","Skip=True","Sort=True")</f>
        <v>#N/A Invalid Parameter: Interpolation value</v>
      </c>
      <c r="AJ3564" s="43" t="str">
        <f ca="1"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 ca="1">_xll.BInterpol('Base IPCA'!$C$3:$C$14,'Base IPCA'!$E$3:$E$14,AH3565,"Cubic","Extrapolate=Linear","MultiX=Average","Skip=True","Sort=True")</f>
        <v>#N/A Invalid Parameter: Interpolation value</v>
      </c>
      <c r="AJ3565" s="43" t="str">
        <f ca="1"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 ca="1">_xll.BInterpol('Base IPCA'!$C$3:$C$14,'Base IPCA'!$E$3:$E$14,AH3566,"Cubic","Extrapolate=Linear","MultiX=Average","Skip=True","Sort=True")</f>
        <v>#N/A Invalid Parameter: Interpolation value</v>
      </c>
      <c r="AJ3566" s="43" t="str">
        <f ca="1"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 ca="1">_xll.BInterpol('Base IPCA'!$C$3:$C$14,'Base IPCA'!$E$3:$E$14,AH3567,"Cubic","Extrapolate=Linear","MultiX=Average","Skip=True","Sort=True")</f>
        <v>#N/A Invalid Parameter: Interpolation value</v>
      </c>
      <c r="AJ3567" s="43" t="str">
        <f ca="1"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 ca="1">_xll.BInterpol('Base IPCA'!$C$3:$C$14,'Base IPCA'!$E$3:$E$14,AH3568,"Cubic","Extrapolate=Linear","MultiX=Average","Skip=True","Sort=True")</f>
        <v>#N/A Invalid Parameter: Interpolation value</v>
      </c>
      <c r="AJ3568" s="43" t="str">
        <f ca="1"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 ca="1">_xll.BInterpol('Base IPCA'!$C$3:$C$14,'Base IPCA'!$E$3:$E$14,AH3569,"Cubic","Extrapolate=Linear","MultiX=Average","Skip=True","Sort=True")</f>
        <v>#N/A Invalid Parameter: Interpolation value</v>
      </c>
      <c r="AJ3569" s="43" t="str">
        <f ca="1"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 ca="1">_xll.BInterpol('Base IPCA'!$C$3:$C$14,'Base IPCA'!$E$3:$E$14,AH3570,"Cubic","Extrapolate=Linear","MultiX=Average","Skip=True","Sort=True")</f>
        <v>#N/A Invalid Parameter: Interpolation value</v>
      </c>
      <c r="AJ3570" s="43" t="str">
        <f ca="1"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 ca="1">_xll.BInterpol('Base IPCA'!$C$3:$C$14,'Base IPCA'!$E$3:$E$14,AH3571,"Cubic","Extrapolate=Linear","MultiX=Average","Skip=True","Sort=True")</f>
        <v>#N/A Invalid Parameter: Interpolation value</v>
      </c>
      <c r="AJ3571" s="43" t="str">
        <f ca="1"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 ca="1">_xll.BInterpol('Base IPCA'!$C$3:$C$14,'Base IPCA'!$E$3:$E$14,AH3572,"Cubic","Extrapolate=Linear","MultiX=Average","Skip=True","Sort=True")</f>
        <v>#N/A Invalid Parameter: Interpolation value</v>
      </c>
      <c r="AJ3572" s="43" t="str">
        <f ca="1"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 ca="1">_xll.BInterpol('Base IPCA'!$C$3:$C$14,'Base IPCA'!$E$3:$E$14,AH3573,"Cubic","Extrapolate=Linear","MultiX=Average","Skip=True","Sort=True")</f>
        <v>#N/A Invalid Parameter: Interpolation value</v>
      </c>
      <c r="AJ3573" s="43" t="str">
        <f ca="1"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 ca="1">_xll.BInterpol('Base IPCA'!$C$3:$C$14,'Base IPCA'!$E$3:$E$14,AH3574,"Cubic","Extrapolate=Linear","MultiX=Average","Skip=True","Sort=True")</f>
        <v>#N/A Invalid Parameter: Interpolation value</v>
      </c>
      <c r="AJ3574" s="43" t="str">
        <f ca="1"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 ca="1">_xll.BInterpol('Base IPCA'!$C$3:$C$14,'Base IPCA'!$E$3:$E$14,AH3575,"Cubic","Extrapolate=Linear","MultiX=Average","Skip=True","Sort=True")</f>
        <v>#N/A Invalid Parameter: Interpolation value</v>
      </c>
      <c r="AJ3575" s="43" t="str">
        <f ca="1"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 ca="1">_xll.BInterpol('Base IPCA'!$C$3:$C$14,'Base IPCA'!$E$3:$E$14,AH3576,"Cubic","Extrapolate=Linear","MultiX=Average","Skip=True","Sort=True")</f>
        <v>#N/A Invalid Parameter: Interpolation value</v>
      </c>
      <c r="AJ3576" s="43" t="str">
        <f ca="1"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 ca="1">_xll.BInterpol('Base IPCA'!$C$3:$C$14,'Base IPCA'!$E$3:$E$14,AH3577,"Cubic","Extrapolate=Linear","MultiX=Average","Skip=True","Sort=True")</f>
        <v>#N/A Invalid Parameter: Interpolation value</v>
      </c>
      <c r="AJ3577" s="43" t="str">
        <f ca="1"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 ca="1">_xll.BInterpol('Base IPCA'!$C$3:$C$14,'Base IPCA'!$E$3:$E$14,AH3578,"Cubic","Extrapolate=Linear","MultiX=Average","Skip=True","Sort=True")</f>
        <v>#N/A Invalid Parameter: Interpolation value</v>
      </c>
      <c r="AJ3578" s="43" t="str">
        <f ca="1"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 ca="1">_xll.BInterpol('Base IPCA'!$C$3:$C$14,'Base IPCA'!$E$3:$E$14,AH3579,"Cubic","Extrapolate=Linear","MultiX=Average","Skip=True","Sort=True")</f>
        <v>#N/A Invalid Parameter: Interpolation value</v>
      </c>
      <c r="AJ3579" s="43" t="str">
        <f ca="1"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 ca="1">_xll.BInterpol('Base IPCA'!$C$3:$C$14,'Base IPCA'!$E$3:$E$14,AH3580,"Cubic","Extrapolate=Linear","MultiX=Average","Skip=True","Sort=True")</f>
        <v>#N/A Invalid Parameter: Interpolation value</v>
      </c>
      <c r="AJ3580" s="43" t="str">
        <f ca="1"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 ca="1">_xll.BInterpol('Base IPCA'!$C$3:$C$14,'Base IPCA'!$E$3:$E$14,AH3581,"Cubic","Extrapolate=Linear","MultiX=Average","Skip=True","Sort=True")</f>
        <v>#N/A Invalid Parameter: Interpolation value</v>
      </c>
      <c r="AJ3581" s="43" t="str">
        <f ca="1"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 ca="1">_xll.BInterpol('Base IPCA'!$C$3:$C$14,'Base IPCA'!$E$3:$E$14,AH3582,"Cubic","Extrapolate=Linear","MultiX=Average","Skip=True","Sort=True")</f>
        <v>#N/A Invalid Parameter: Interpolation value</v>
      </c>
      <c r="AJ3582" s="43" t="str">
        <f ca="1"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 ca="1">_xll.BInterpol('Base IPCA'!$C$3:$C$14,'Base IPCA'!$E$3:$E$14,AH3583,"Cubic","Extrapolate=Linear","MultiX=Average","Skip=True","Sort=True")</f>
        <v>#N/A Invalid Parameter: Interpolation value</v>
      </c>
      <c r="AJ3583" s="43" t="str">
        <f ca="1"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 ca="1">_xll.BInterpol('Base IPCA'!$C$3:$C$14,'Base IPCA'!$E$3:$E$14,AH3584,"Cubic","Extrapolate=Linear","MultiX=Average","Skip=True","Sort=True")</f>
        <v>#N/A Invalid Parameter: Interpolation value</v>
      </c>
      <c r="AJ3584" s="43" t="str">
        <f ca="1"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 ca="1">_xll.BInterpol('Base IPCA'!$C$3:$C$14,'Base IPCA'!$E$3:$E$14,AH3585,"Cubic","Extrapolate=Linear","MultiX=Average","Skip=True","Sort=True")</f>
        <v>#N/A Invalid Parameter: Interpolation value</v>
      </c>
      <c r="AJ3585" s="43" t="str">
        <f ca="1"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 ca="1">_xll.BInterpol('Base IPCA'!$C$3:$C$14,'Base IPCA'!$E$3:$E$14,AH3586,"Cubic","Extrapolate=Linear","MultiX=Average","Skip=True","Sort=True")</f>
        <v>#N/A Invalid Parameter: Interpolation value</v>
      </c>
      <c r="AJ3586" s="43" t="str">
        <f ca="1"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 ca="1">_xll.BInterpol('Base IPCA'!$C$3:$C$14,'Base IPCA'!$E$3:$E$14,AH3587,"Cubic","Extrapolate=Linear","MultiX=Average","Skip=True","Sort=True")</f>
        <v>#N/A Invalid Parameter: Interpolation value</v>
      </c>
      <c r="AJ3587" s="43" t="str">
        <f ca="1"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 ca="1">_xll.BInterpol('Base IPCA'!$C$3:$C$14,'Base IPCA'!$E$3:$E$14,AH3588,"Cubic","Extrapolate=Linear","MultiX=Average","Skip=True","Sort=True")</f>
        <v>#N/A Invalid Parameter: Interpolation value</v>
      </c>
      <c r="AJ3588" s="43" t="str">
        <f ca="1"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 ca="1">_xll.BInterpol('Base IPCA'!$C$3:$C$14,'Base IPCA'!$E$3:$E$14,AH3589,"Cubic","Extrapolate=Linear","MultiX=Average","Skip=True","Sort=True")</f>
        <v>#N/A Invalid Parameter: Interpolation value</v>
      </c>
      <c r="AJ3589" s="43" t="str">
        <f ca="1"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 ca="1">_xll.BInterpol('Base IPCA'!$C$3:$C$14,'Base IPCA'!$E$3:$E$14,AH3590,"Cubic","Extrapolate=Linear","MultiX=Average","Skip=True","Sort=True")</f>
        <v>#N/A Invalid Parameter: Interpolation value</v>
      </c>
      <c r="AJ3590" s="43" t="str">
        <f ca="1"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 ca="1">_xll.BInterpol('Base IPCA'!$C$3:$C$14,'Base IPCA'!$E$3:$E$14,AH3591,"Cubic","Extrapolate=Linear","MultiX=Average","Skip=True","Sort=True")</f>
        <v>#N/A Invalid Parameter: Interpolation value</v>
      </c>
      <c r="AJ3591" s="43" t="str">
        <f ca="1"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 ca="1">_xll.BInterpol('Base IPCA'!$C$3:$C$14,'Base IPCA'!$E$3:$E$14,AH3592,"Cubic","Extrapolate=Linear","MultiX=Average","Skip=True","Sort=True")</f>
        <v>#N/A Invalid Parameter: Interpolation value</v>
      </c>
      <c r="AJ3592" s="43" t="str">
        <f ca="1"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 ca="1">_xll.BInterpol('Base IPCA'!$C$3:$C$14,'Base IPCA'!$E$3:$E$14,AH3593,"Cubic","Extrapolate=Linear","MultiX=Average","Skip=True","Sort=True")</f>
        <v>#N/A Invalid Parameter: Interpolation value</v>
      </c>
      <c r="AJ3593" s="43" t="str">
        <f ca="1"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 ca="1">_xll.BInterpol('Base IPCA'!$C$3:$C$14,'Base IPCA'!$E$3:$E$14,AH3594,"Cubic","Extrapolate=Linear","MultiX=Average","Skip=True","Sort=True")</f>
        <v>#N/A Invalid Parameter: Interpolation value</v>
      </c>
      <c r="AJ3594" s="43" t="str">
        <f ca="1"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 ca="1">_xll.BInterpol('Base IPCA'!$C$3:$C$14,'Base IPCA'!$E$3:$E$14,AH3595,"Cubic","Extrapolate=Linear","MultiX=Average","Skip=True","Sort=True")</f>
        <v>#N/A Invalid Parameter: Interpolation value</v>
      </c>
      <c r="AJ3595" s="43" t="str">
        <f ca="1"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 ca="1">_xll.BInterpol('Base IPCA'!$C$3:$C$14,'Base IPCA'!$E$3:$E$14,AH3596,"Cubic","Extrapolate=Linear","MultiX=Average","Skip=True","Sort=True")</f>
        <v>#N/A Invalid Parameter: Interpolation value</v>
      </c>
      <c r="AJ3596" s="43" t="str">
        <f ca="1"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 ca="1">_xll.BInterpol('Base IPCA'!$C$3:$C$14,'Base IPCA'!$E$3:$E$14,AH3597,"Cubic","Extrapolate=Linear","MultiX=Average","Skip=True","Sort=True")</f>
        <v>#N/A Invalid Parameter: Interpolation value</v>
      </c>
      <c r="AJ3597" s="43" t="str">
        <f ca="1"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 ca="1">_xll.BInterpol('Base IPCA'!$C$3:$C$14,'Base IPCA'!$E$3:$E$14,AH3598,"Cubic","Extrapolate=Linear","MultiX=Average","Skip=True","Sort=True")</f>
        <v>#N/A Invalid Parameter: Interpolation value</v>
      </c>
      <c r="AJ3598" s="43" t="str">
        <f ca="1"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 ca="1">_xll.BInterpol('Base IPCA'!$C$3:$C$14,'Base IPCA'!$E$3:$E$14,AH3599,"Cubic","Extrapolate=Linear","MultiX=Average","Skip=True","Sort=True")</f>
        <v>#N/A Invalid Parameter: Interpolation value</v>
      </c>
      <c r="AJ3599" s="43" t="str">
        <f ca="1"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 ca="1">_xll.BInterpol('Base IPCA'!$C$3:$C$14,'Base IPCA'!$E$3:$E$14,AH3600,"Cubic","Extrapolate=Linear","MultiX=Average","Skip=True","Sort=True")</f>
        <v>#N/A Invalid Parameter: Interpolation value</v>
      </c>
      <c r="AJ3600" s="43" t="str">
        <f ca="1"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 ca="1">_xll.BInterpol('Base IPCA'!$C$3:$C$14,'Base IPCA'!$E$3:$E$14,AH3601,"Cubic","Extrapolate=Linear","MultiX=Average","Skip=True","Sort=True")</f>
        <v>#N/A Invalid Parameter: Interpolation value</v>
      </c>
      <c r="AJ3601" s="43" t="str">
        <f ca="1"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 ca="1">_xll.BInterpol('Base IPCA'!$C$3:$C$14,'Base IPCA'!$E$3:$E$14,AH3602,"Cubic","Extrapolate=Linear","MultiX=Average","Skip=True","Sort=True")</f>
        <v>#N/A Invalid Parameter: Interpolation value</v>
      </c>
      <c r="AJ3602" s="43" t="str">
        <f ca="1"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 ca="1">_xll.BInterpol('Base IPCA'!$C$3:$C$14,'Base IPCA'!$E$3:$E$14,AH3603,"Cubic","Extrapolate=Linear","MultiX=Average","Skip=True","Sort=True")</f>
        <v>#N/A Invalid Parameter: Interpolation value</v>
      </c>
      <c r="AJ3603" s="43" t="str">
        <f ca="1"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 ca="1">_xll.BInterpol('Base IPCA'!$C$3:$C$14,'Base IPCA'!$E$3:$E$14,AH3604,"Cubic","Extrapolate=Linear","MultiX=Average","Skip=True","Sort=True")</f>
        <v>#N/A Invalid Parameter: Interpolation value</v>
      </c>
      <c r="AJ3604" s="43" t="str">
        <f ca="1"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 ca="1">_xll.BInterpol('Base IPCA'!$C$3:$C$14,'Base IPCA'!$E$3:$E$14,AH3605,"Cubic","Extrapolate=Linear","MultiX=Average","Skip=True","Sort=True")</f>
        <v>#N/A Invalid Parameter: Interpolation value</v>
      </c>
      <c r="AJ3605" s="43" t="str">
        <f ca="1"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 ca="1">_xll.BInterpol('Base IPCA'!$C$3:$C$14,'Base IPCA'!$E$3:$E$14,AH3606,"Cubic","Extrapolate=Linear","MultiX=Average","Skip=True","Sort=True")</f>
        <v>#N/A Invalid Parameter: Interpolation value</v>
      </c>
      <c r="AJ3606" s="43" t="str">
        <f ca="1"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 ca="1">_xll.BInterpol('Base IPCA'!$C$3:$C$14,'Base IPCA'!$E$3:$E$14,AH3607,"Cubic","Extrapolate=Linear","MultiX=Average","Skip=True","Sort=True")</f>
        <v>#N/A Invalid Parameter: Interpolation value</v>
      </c>
      <c r="AJ3607" s="43" t="str">
        <f ca="1"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 ca="1">_xll.BInterpol('Base IPCA'!$C$3:$C$14,'Base IPCA'!$E$3:$E$14,AH3608,"Cubic","Extrapolate=Linear","MultiX=Average","Skip=True","Sort=True")</f>
        <v>#N/A Invalid Parameter: Interpolation value</v>
      </c>
      <c r="AJ3608" s="43" t="str">
        <f ca="1"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 ca="1">_xll.BInterpol('Base IPCA'!$C$3:$C$14,'Base IPCA'!$E$3:$E$14,AH3609,"Cubic","Extrapolate=Linear","MultiX=Average","Skip=True","Sort=True")</f>
        <v>#N/A Invalid Parameter: Interpolation value</v>
      </c>
      <c r="AJ3609" s="43" t="str">
        <f ca="1"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 ca="1">_xll.BInterpol('Base IPCA'!$C$3:$C$14,'Base IPCA'!$E$3:$E$14,AH3610,"Cubic","Extrapolate=Linear","MultiX=Average","Skip=True","Sort=True")</f>
        <v>#N/A Invalid Parameter: Interpolation value</v>
      </c>
      <c r="AJ3610" s="43" t="str">
        <f ca="1"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 ca="1">_xll.BInterpol('Base IPCA'!$C$3:$C$14,'Base IPCA'!$E$3:$E$14,AH3611,"Cubic","Extrapolate=Linear","MultiX=Average","Skip=True","Sort=True")</f>
        <v>#N/A Invalid Parameter: Interpolation value</v>
      </c>
      <c r="AJ3611" s="43" t="str">
        <f ca="1"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 ca="1">_xll.BInterpol('Base IPCA'!$C$3:$C$14,'Base IPCA'!$E$3:$E$14,AH3612,"Cubic","Extrapolate=Linear","MultiX=Average","Skip=True","Sort=True")</f>
        <v>#N/A Invalid Parameter: Interpolation value</v>
      </c>
      <c r="AJ3612" s="43" t="str">
        <f ca="1"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 ca="1">_xll.BInterpol('Base IPCA'!$C$3:$C$14,'Base IPCA'!$E$3:$E$14,AH3613,"Cubic","Extrapolate=Linear","MultiX=Average","Skip=True","Sort=True")</f>
        <v>#N/A Invalid Parameter: Interpolation value</v>
      </c>
      <c r="AJ3613" s="43" t="str">
        <f ca="1"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 ca="1">_xll.BInterpol('Base IPCA'!$C$3:$C$14,'Base IPCA'!$E$3:$E$14,AH3614,"Cubic","Extrapolate=Linear","MultiX=Average","Skip=True","Sort=True")</f>
        <v>#N/A Invalid Parameter: Interpolation value</v>
      </c>
      <c r="AJ3614" s="43" t="str">
        <f ca="1"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 ca="1">_xll.BInterpol('Base IPCA'!$C$3:$C$14,'Base IPCA'!$E$3:$E$14,AH3615,"Cubic","Extrapolate=Linear","MultiX=Average","Skip=True","Sort=True")</f>
        <v>#N/A Invalid Parameter: Interpolation value</v>
      </c>
      <c r="AJ3615" s="43" t="str">
        <f ca="1"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 ca="1">_xll.BInterpol('Base IPCA'!$C$3:$C$14,'Base IPCA'!$E$3:$E$14,AH3616,"Cubic","Extrapolate=Linear","MultiX=Average","Skip=True","Sort=True")</f>
        <v>#N/A Invalid Parameter: Interpolation value</v>
      </c>
      <c r="AJ3616" s="43" t="str">
        <f ca="1"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 ca="1">_xll.BInterpol('Base IPCA'!$C$3:$C$14,'Base IPCA'!$E$3:$E$14,AH3617,"Cubic","Extrapolate=Linear","MultiX=Average","Skip=True","Sort=True")</f>
        <v>#N/A Invalid Parameter: Interpolation value</v>
      </c>
      <c r="AJ3617" s="43" t="str">
        <f ca="1"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 ca="1">_xll.BInterpol('Base IPCA'!$C$3:$C$14,'Base IPCA'!$E$3:$E$14,AH3618,"Cubic","Extrapolate=Linear","MultiX=Average","Skip=True","Sort=True")</f>
        <v>#N/A Invalid Parameter: Interpolation value</v>
      </c>
      <c r="AJ3618" s="43" t="str">
        <f ca="1"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 ca="1">_xll.BInterpol('Base IPCA'!$C$3:$C$14,'Base IPCA'!$E$3:$E$14,AH3619,"Cubic","Extrapolate=Linear","MultiX=Average","Skip=True","Sort=True")</f>
        <v>#N/A Invalid Parameter: Interpolation value</v>
      </c>
      <c r="AJ3619" s="43" t="str">
        <f ca="1"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 ca="1">_xll.BInterpol('Base IPCA'!$C$3:$C$14,'Base IPCA'!$E$3:$E$14,AH3620,"Cubic","Extrapolate=Linear","MultiX=Average","Skip=True","Sort=True")</f>
        <v>#N/A Invalid Parameter: Interpolation value</v>
      </c>
      <c r="AJ3620" s="43" t="str">
        <f ca="1"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 ca="1">_xll.BInterpol('Base IPCA'!$C$3:$C$14,'Base IPCA'!$E$3:$E$14,AH3621,"Cubic","Extrapolate=Linear","MultiX=Average","Skip=True","Sort=True")</f>
        <v>#N/A Invalid Parameter: Interpolation value</v>
      </c>
      <c r="AJ3621" s="43" t="str">
        <f ca="1"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 ca="1">_xll.BInterpol('Base IPCA'!$C$3:$C$14,'Base IPCA'!$E$3:$E$14,AH3622,"Cubic","Extrapolate=Linear","MultiX=Average","Skip=True","Sort=True")</f>
        <v>#N/A Invalid Parameter: Interpolation value</v>
      </c>
      <c r="AJ3622" s="43" t="str">
        <f ca="1"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 ca="1">_xll.BInterpol('Base IPCA'!$C$3:$C$14,'Base IPCA'!$E$3:$E$14,AH3623,"Cubic","Extrapolate=Linear","MultiX=Average","Skip=True","Sort=True")</f>
        <v>#N/A Invalid Parameter: Interpolation value</v>
      </c>
      <c r="AJ3623" s="43" t="str">
        <f ca="1"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 ca="1">_xll.BInterpol('Base IPCA'!$C$3:$C$14,'Base IPCA'!$E$3:$E$14,AH3624,"Cubic","Extrapolate=Linear","MultiX=Average","Skip=True","Sort=True")</f>
        <v>#N/A Invalid Parameter: Interpolation value</v>
      </c>
      <c r="AJ3624" s="43" t="str">
        <f ca="1"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 ca="1">_xll.BInterpol('Base IPCA'!$C$3:$C$14,'Base IPCA'!$E$3:$E$14,AH3625,"Cubic","Extrapolate=Linear","MultiX=Average","Skip=True","Sort=True")</f>
        <v>#N/A Invalid Parameter: Interpolation value</v>
      </c>
      <c r="AJ3625" s="43" t="str">
        <f ca="1"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 ca="1">_xll.BInterpol('Base IPCA'!$C$3:$C$14,'Base IPCA'!$E$3:$E$14,AH3626,"Cubic","Extrapolate=Linear","MultiX=Average","Skip=True","Sort=True")</f>
        <v>#N/A Invalid Parameter: Interpolation value</v>
      </c>
      <c r="AJ3626" s="43" t="str">
        <f ca="1"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 ca="1">_xll.BInterpol('Base IPCA'!$C$3:$C$14,'Base IPCA'!$E$3:$E$14,AH3627,"Cubic","Extrapolate=Linear","MultiX=Average","Skip=True","Sort=True")</f>
        <v>#N/A Invalid Parameter: Interpolation value</v>
      </c>
      <c r="AJ3627" s="43" t="str">
        <f ca="1"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 ca="1">_xll.BInterpol('Base IPCA'!$C$3:$C$14,'Base IPCA'!$E$3:$E$14,AH3628,"Cubic","Extrapolate=Linear","MultiX=Average","Skip=True","Sort=True")</f>
        <v>#N/A Invalid Parameter: Interpolation value</v>
      </c>
      <c r="AJ3628" s="43" t="str">
        <f ca="1"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 ca="1">_xll.BInterpol('Base IPCA'!$C$3:$C$14,'Base IPCA'!$E$3:$E$14,AH3629,"Cubic","Extrapolate=Linear","MultiX=Average","Skip=True","Sort=True")</f>
        <v>#N/A Invalid Parameter: Interpolation value</v>
      </c>
      <c r="AJ3629" s="43" t="str">
        <f ca="1"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 ca="1">_xll.BInterpol('Base IPCA'!$C$3:$C$14,'Base IPCA'!$E$3:$E$14,AH3630,"Cubic","Extrapolate=Linear","MultiX=Average","Skip=True","Sort=True")</f>
        <v>#N/A Invalid Parameter: Interpolation value</v>
      </c>
      <c r="AJ3630" s="43" t="str">
        <f ca="1"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 ca="1">_xll.BInterpol('Base IPCA'!$C$3:$C$14,'Base IPCA'!$E$3:$E$14,AH3631,"Cubic","Extrapolate=Linear","MultiX=Average","Skip=True","Sort=True")</f>
        <v>#N/A Invalid Parameter: Interpolation value</v>
      </c>
      <c r="AJ3631" s="43" t="str">
        <f ca="1"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 ca="1">_xll.BInterpol('Base IPCA'!$C$3:$C$14,'Base IPCA'!$E$3:$E$14,AH3632,"Cubic","Extrapolate=Linear","MultiX=Average","Skip=True","Sort=True")</f>
        <v>#N/A Invalid Parameter: Interpolation value</v>
      </c>
      <c r="AJ3632" s="43" t="str">
        <f ca="1"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 ca="1">_xll.BInterpol('Base IPCA'!$C$3:$C$14,'Base IPCA'!$E$3:$E$14,AH3633,"Cubic","Extrapolate=Linear","MultiX=Average","Skip=True","Sort=True")</f>
        <v>#N/A Invalid Parameter: Interpolation value</v>
      </c>
      <c r="AJ3633" s="43" t="str">
        <f ca="1"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 ca="1">_xll.BInterpol('Base IPCA'!$C$3:$C$14,'Base IPCA'!$E$3:$E$14,AH3634,"Cubic","Extrapolate=Linear","MultiX=Average","Skip=True","Sort=True")</f>
        <v>#N/A Invalid Parameter: Interpolation value</v>
      </c>
      <c r="AJ3634" s="43" t="str">
        <f ca="1"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 ca="1">_xll.BInterpol('Base IPCA'!$C$3:$C$14,'Base IPCA'!$E$3:$E$14,AH3635,"Cubic","Extrapolate=Linear","MultiX=Average","Skip=True","Sort=True")</f>
        <v>#N/A Invalid Parameter: Interpolation value</v>
      </c>
      <c r="AJ3635" s="43" t="str">
        <f ca="1"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 ca="1">_xll.BInterpol('Base IPCA'!$C$3:$C$14,'Base IPCA'!$E$3:$E$14,AH3636,"Cubic","Extrapolate=Linear","MultiX=Average","Skip=True","Sort=True")</f>
        <v>#N/A Invalid Parameter: Interpolation value</v>
      </c>
      <c r="AJ3636" s="43" t="str">
        <f ca="1"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 ca="1">_xll.BInterpol('Base IPCA'!$C$3:$C$14,'Base IPCA'!$E$3:$E$14,AH3637,"Cubic","Extrapolate=Linear","MultiX=Average","Skip=True","Sort=True")</f>
        <v>#N/A Invalid Parameter: Interpolation value</v>
      </c>
      <c r="AJ3637" s="43" t="str">
        <f ca="1"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 ca="1">_xll.BInterpol('Base IPCA'!$C$3:$C$14,'Base IPCA'!$E$3:$E$14,AH3638,"Cubic","Extrapolate=Linear","MultiX=Average","Skip=True","Sort=True")</f>
        <v>#N/A Invalid Parameter: Interpolation value</v>
      </c>
      <c r="AJ3638" s="43" t="str">
        <f ca="1"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 ca="1">_xll.BInterpol('Base IPCA'!$C$3:$C$14,'Base IPCA'!$E$3:$E$14,AH3639,"Cubic","Extrapolate=Linear","MultiX=Average","Skip=True","Sort=True")</f>
        <v>#N/A Invalid Parameter: Interpolation value</v>
      </c>
      <c r="AJ3639" s="43" t="str">
        <f ca="1"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 ca="1">_xll.BInterpol('Base IPCA'!$C$3:$C$14,'Base IPCA'!$E$3:$E$14,AH3640,"Cubic","Extrapolate=Linear","MultiX=Average","Skip=True","Sort=True")</f>
        <v>#N/A Invalid Parameter: Interpolation value</v>
      </c>
      <c r="AJ3640" s="43" t="str">
        <f ca="1"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 ca="1">_xll.BInterpol('Base IPCA'!$C$3:$C$14,'Base IPCA'!$E$3:$E$14,AH3641,"Cubic","Extrapolate=Linear","MultiX=Average","Skip=True","Sort=True")</f>
        <v>#N/A Invalid Parameter: Interpolation value</v>
      </c>
      <c r="AJ3641" s="43" t="str">
        <f ca="1"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 ca="1">_xll.BInterpol('Base IPCA'!$C$3:$C$14,'Base IPCA'!$E$3:$E$14,AH3642,"Cubic","Extrapolate=Linear","MultiX=Average","Skip=True","Sort=True")</f>
        <v>#N/A Invalid Parameter: Interpolation value</v>
      </c>
      <c r="AJ3642" s="43" t="str">
        <f ca="1"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 ca="1">_xll.BInterpol('Base IPCA'!$C$3:$C$14,'Base IPCA'!$E$3:$E$14,AH3643,"Cubic","Extrapolate=Linear","MultiX=Average","Skip=True","Sort=True")</f>
        <v>#N/A Invalid Parameter: Interpolation value</v>
      </c>
      <c r="AJ3643" s="43" t="str">
        <f ca="1"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 ca="1">_xll.BInterpol('Base IPCA'!$C$3:$C$14,'Base IPCA'!$E$3:$E$14,AH3644,"Cubic","Extrapolate=Linear","MultiX=Average","Skip=True","Sort=True")</f>
        <v>#N/A Invalid Parameter: Interpolation value</v>
      </c>
      <c r="AJ3644" s="43" t="str">
        <f ca="1"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 ca="1">_xll.BInterpol('Base IPCA'!$C$3:$C$14,'Base IPCA'!$E$3:$E$14,AH3645,"Cubic","Extrapolate=Linear","MultiX=Average","Skip=True","Sort=True")</f>
        <v>#N/A Invalid Parameter: Interpolation value</v>
      </c>
      <c r="AJ3645" s="43" t="str">
        <f ca="1"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 ca="1">_xll.BInterpol('Base IPCA'!$C$3:$C$14,'Base IPCA'!$E$3:$E$14,AH3646,"Cubic","Extrapolate=Linear","MultiX=Average","Skip=True","Sort=True")</f>
        <v>#N/A Invalid Parameter: Interpolation value</v>
      </c>
      <c r="AJ3646" s="43" t="str">
        <f ca="1"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 ca="1">_xll.BInterpol('Base IPCA'!$C$3:$C$14,'Base IPCA'!$E$3:$E$14,AH3647,"Cubic","Extrapolate=Linear","MultiX=Average","Skip=True","Sort=True")</f>
        <v>#N/A Invalid Parameter: Interpolation value</v>
      </c>
      <c r="AJ3647" s="43" t="str">
        <f ca="1"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 ca="1">_xll.BInterpol('Base IPCA'!$C$3:$C$14,'Base IPCA'!$E$3:$E$14,AH3648,"Cubic","Extrapolate=Linear","MultiX=Average","Skip=True","Sort=True")</f>
        <v>#N/A Invalid Parameter: Interpolation value</v>
      </c>
      <c r="AJ3648" s="43" t="str">
        <f ca="1"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 ca="1">_xll.BInterpol('Base IPCA'!$C$3:$C$14,'Base IPCA'!$E$3:$E$14,AH3649,"Cubic","Extrapolate=Linear","MultiX=Average","Skip=True","Sort=True")</f>
        <v>#N/A Invalid Parameter: Interpolation value</v>
      </c>
      <c r="AJ3649" s="43" t="str">
        <f ca="1"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 ca="1">_xll.BInterpol('Base IPCA'!$C$3:$C$14,'Base IPCA'!$E$3:$E$14,AH3650,"Cubic","Extrapolate=Linear","MultiX=Average","Skip=True","Sort=True")</f>
        <v>#N/A Invalid Parameter: Interpolation value</v>
      </c>
      <c r="AJ3650" s="43" t="str">
        <f ca="1"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 ca="1">_xll.BInterpol('Base IPCA'!$C$3:$C$14,'Base IPCA'!$E$3:$E$14,AH3651,"Cubic","Extrapolate=Linear","MultiX=Average","Skip=True","Sort=True")</f>
        <v>#N/A Invalid Parameter: Interpolation value</v>
      </c>
      <c r="AJ3651" s="43" t="str">
        <f ca="1"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 ca="1">_xll.BInterpol('Base IPCA'!$C$3:$C$14,'Base IPCA'!$E$3:$E$14,AH3652,"Cubic","Extrapolate=Linear","MultiX=Average","Skip=True","Sort=True")</f>
        <v>#N/A Invalid Parameter: Interpolation value</v>
      </c>
      <c r="AJ3652" s="43" t="str">
        <f ca="1"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 ca="1">_xll.BInterpol('Base IPCA'!$C$3:$C$14,'Base IPCA'!$E$3:$E$14,AH3653,"Cubic","Extrapolate=Linear","MultiX=Average","Skip=True","Sort=True")</f>
        <v>#N/A Invalid Parameter: Interpolation value</v>
      </c>
      <c r="AJ3653" s="43" t="str">
        <f ca="1"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 ca="1">_xll.BInterpol('Base IPCA'!$C$3:$C$14,'Base IPCA'!$E$3:$E$14,AH3654,"Cubic","Extrapolate=Linear","MultiX=Average","Skip=True","Sort=True")</f>
        <v>#N/A Invalid Parameter: Interpolation value</v>
      </c>
      <c r="AJ3654" s="43" t="str">
        <f ca="1"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 ca="1">_xll.BInterpol('Base IPCA'!$C$3:$C$14,'Base IPCA'!$E$3:$E$14,AH3655,"Cubic","Extrapolate=Linear","MultiX=Average","Skip=True","Sort=True")</f>
        <v>#N/A Invalid Parameter: Interpolation value</v>
      </c>
      <c r="AJ3655" s="43" t="str">
        <f ca="1"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 ca="1">_xll.BInterpol('Base IPCA'!$C$3:$C$14,'Base IPCA'!$E$3:$E$14,AH3656,"Cubic","Extrapolate=Linear","MultiX=Average","Skip=True","Sort=True")</f>
        <v>#N/A Invalid Parameter: Interpolation value</v>
      </c>
      <c r="AJ3656" s="43" t="str">
        <f ca="1"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 ca="1">_xll.BInterpol('Base IPCA'!$C$3:$C$14,'Base IPCA'!$E$3:$E$14,AH3657,"Cubic","Extrapolate=Linear","MultiX=Average","Skip=True","Sort=True")</f>
        <v>#N/A Invalid Parameter: Interpolation value</v>
      </c>
      <c r="AJ3657" s="43" t="str">
        <f ca="1"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 ca="1">_xll.BInterpol('Base IPCA'!$C$3:$C$14,'Base IPCA'!$E$3:$E$14,AH3658,"Cubic","Extrapolate=Linear","MultiX=Average","Skip=True","Sort=True")</f>
        <v>#N/A Invalid Parameter: Interpolation value</v>
      </c>
      <c r="AJ3658" s="43" t="str">
        <f ca="1"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 ca="1">_xll.BInterpol('Base IPCA'!$C$3:$C$14,'Base IPCA'!$E$3:$E$14,AH3659,"Cubic","Extrapolate=Linear","MultiX=Average","Skip=True","Sort=True")</f>
        <v>#N/A Invalid Parameter: Interpolation value</v>
      </c>
      <c r="AJ3659" s="43" t="str">
        <f ca="1"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 ca="1">_xll.BInterpol('Base IPCA'!$C$3:$C$14,'Base IPCA'!$E$3:$E$14,AH3660,"Cubic","Extrapolate=Linear","MultiX=Average","Skip=True","Sort=True")</f>
        <v>#N/A Invalid Parameter: Interpolation value</v>
      </c>
      <c r="AJ3660" s="43" t="str">
        <f ca="1"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 ca="1">_xll.BInterpol('Base IPCA'!$C$3:$C$14,'Base IPCA'!$E$3:$E$14,AH3661,"Cubic","Extrapolate=Linear","MultiX=Average","Skip=True","Sort=True")</f>
        <v>#N/A Invalid Parameter: Interpolation value</v>
      </c>
      <c r="AJ3661" s="43" t="str">
        <f ca="1"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 ca="1">_xll.BInterpol('Base IPCA'!$C$3:$C$14,'Base IPCA'!$E$3:$E$14,AH3662,"Cubic","Extrapolate=Linear","MultiX=Average","Skip=True","Sort=True")</f>
        <v>#N/A Invalid Parameter: Interpolation value</v>
      </c>
      <c r="AJ3662" s="43" t="str">
        <f ca="1"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 ca="1">_xll.BInterpol('Base IPCA'!$C$3:$C$14,'Base IPCA'!$E$3:$E$14,AH3663,"Cubic","Extrapolate=Linear","MultiX=Average","Skip=True","Sort=True")</f>
        <v>#N/A Invalid Parameter: Interpolation value</v>
      </c>
      <c r="AJ3663" s="43" t="str">
        <f ca="1"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 ca="1">_xll.BInterpol('Base IPCA'!$C$3:$C$14,'Base IPCA'!$E$3:$E$14,AH3664,"Cubic","Extrapolate=Linear","MultiX=Average","Skip=True","Sort=True")</f>
        <v>#N/A Invalid Parameter: Interpolation value</v>
      </c>
      <c r="AJ3664" s="43" t="str">
        <f ca="1"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 ca="1">_xll.BInterpol('Base IPCA'!$C$3:$C$14,'Base IPCA'!$E$3:$E$14,AH3665,"Cubic","Extrapolate=Linear","MultiX=Average","Skip=True","Sort=True")</f>
        <v>#N/A Invalid Parameter: Interpolation value</v>
      </c>
      <c r="AJ3665" s="43" t="str">
        <f ca="1"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 ca="1">_xll.BInterpol('Base IPCA'!$C$3:$C$14,'Base IPCA'!$E$3:$E$14,AH3666,"Cubic","Extrapolate=Linear","MultiX=Average","Skip=True","Sort=True")</f>
        <v>#N/A Invalid Parameter: Interpolation value</v>
      </c>
      <c r="AJ3666" s="43" t="str">
        <f ca="1"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 ca="1">_xll.BInterpol('Base IPCA'!$C$3:$C$14,'Base IPCA'!$E$3:$E$14,AH3667,"Cubic","Extrapolate=Linear","MultiX=Average","Skip=True","Sort=True")</f>
        <v>#N/A Invalid Parameter: Interpolation value</v>
      </c>
      <c r="AJ3667" s="43" t="str">
        <f ca="1"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 ca="1">_xll.BInterpol('Base IPCA'!$C$3:$C$14,'Base IPCA'!$E$3:$E$14,AH3668,"Cubic","Extrapolate=Linear","MultiX=Average","Skip=True","Sort=True")</f>
        <v>#N/A Invalid Parameter: Interpolation value</v>
      </c>
      <c r="AJ3668" s="43" t="str">
        <f ca="1"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 ca="1">_xll.BInterpol('Base IPCA'!$C$3:$C$14,'Base IPCA'!$E$3:$E$14,AH3669,"Cubic","Extrapolate=Linear","MultiX=Average","Skip=True","Sort=True")</f>
        <v>#N/A Invalid Parameter: Interpolation value</v>
      </c>
      <c r="AJ3669" s="43" t="str">
        <f ca="1"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 ca="1">_xll.BInterpol('Base IPCA'!$C$3:$C$14,'Base IPCA'!$E$3:$E$14,AH3670,"Cubic","Extrapolate=Linear","MultiX=Average","Skip=True","Sort=True")</f>
        <v>#N/A Invalid Parameter: Interpolation value</v>
      </c>
      <c r="AJ3670" s="43" t="str">
        <f ca="1"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 ca="1">_xll.BInterpol('Base IPCA'!$C$3:$C$14,'Base IPCA'!$E$3:$E$14,AH3671,"Cubic","Extrapolate=Linear","MultiX=Average","Skip=True","Sort=True")</f>
        <v>#N/A Invalid Parameter: Interpolation value</v>
      </c>
      <c r="AJ3671" s="43" t="str">
        <f ca="1"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 ca="1">_xll.BInterpol('Base IPCA'!$C$3:$C$14,'Base IPCA'!$E$3:$E$14,AH3672,"Cubic","Extrapolate=Linear","MultiX=Average","Skip=True","Sort=True")</f>
        <v>#N/A Invalid Parameter: Interpolation value</v>
      </c>
      <c r="AJ3672" s="43" t="str">
        <f ca="1"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 ca="1">_xll.BInterpol('Base IPCA'!$C$3:$C$14,'Base IPCA'!$E$3:$E$14,AH3673,"Cubic","Extrapolate=Linear","MultiX=Average","Skip=True","Sort=True")</f>
        <v>#N/A Invalid Parameter: Interpolation value</v>
      </c>
      <c r="AJ3673" s="43" t="str">
        <f ca="1"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 ca="1">_xll.BInterpol('Base IPCA'!$C$3:$C$14,'Base IPCA'!$E$3:$E$14,AH3674,"Cubic","Extrapolate=Linear","MultiX=Average","Skip=True","Sort=True")</f>
        <v>#N/A Invalid Parameter: Interpolation value</v>
      </c>
      <c r="AJ3674" s="43" t="str">
        <f ca="1"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 ca="1">_xll.BInterpol('Base IPCA'!$C$3:$C$14,'Base IPCA'!$E$3:$E$14,AH3675,"Cubic","Extrapolate=Linear","MultiX=Average","Skip=True","Sort=True")</f>
        <v>#N/A Invalid Parameter: Interpolation value</v>
      </c>
      <c r="AJ3675" s="43" t="str">
        <f ca="1"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 ca="1">_xll.BInterpol('Base IPCA'!$C$3:$C$14,'Base IPCA'!$E$3:$E$14,AH3676,"Cubic","Extrapolate=Linear","MultiX=Average","Skip=True","Sort=True")</f>
        <v>#N/A Invalid Parameter: Interpolation value</v>
      </c>
      <c r="AJ3676" s="43" t="str">
        <f ca="1"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 ca="1">_xll.BInterpol('Base IPCA'!$C$3:$C$14,'Base IPCA'!$E$3:$E$14,AH3677,"Cubic","Extrapolate=Linear","MultiX=Average","Skip=True","Sort=True")</f>
        <v>#N/A Invalid Parameter: Interpolation value</v>
      </c>
      <c r="AJ3677" s="43" t="str">
        <f ca="1"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 ca="1">_xll.BInterpol('Base IPCA'!$C$3:$C$14,'Base IPCA'!$E$3:$E$14,AH3678,"Cubic","Extrapolate=Linear","MultiX=Average","Skip=True","Sort=True")</f>
        <v>#N/A Invalid Parameter: Interpolation value</v>
      </c>
      <c r="AJ3678" s="43" t="str">
        <f ca="1"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 ca="1">_xll.BInterpol('Base IPCA'!$C$3:$C$14,'Base IPCA'!$E$3:$E$14,AH3679,"Cubic","Extrapolate=Linear","MultiX=Average","Skip=True","Sort=True")</f>
        <v>#N/A Invalid Parameter: Interpolation value</v>
      </c>
      <c r="AJ3679" s="43" t="str">
        <f ca="1"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 ca="1">_xll.BInterpol('Base IPCA'!$C$3:$C$14,'Base IPCA'!$E$3:$E$14,AH3680,"Cubic","Extrapolate=Linear","MultiX=Average","Skip=True","Sort=True")</f>
        <v>#N/A Invalid Parameter: Interpolation value</v>
      </c>
      <c r="AJ3680" s="43" t="str">
        <f ca="1"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 ca="1">_xll.BInterpol('Base IPCA'!$C$3:$C$14,'Base IPCA'!$E$3:$E$14,AH3681,"Cubic","Extrapolate=Linear","MultiX=Average","Skip=True","Sort=True")</f>
        <v>#N/A Invalid Parameter: Interpolation value</v>
      </c>
      <c r="AJ3681" s="43" t="str">
        <f ca="1"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 ca="1">_xll.BInterpol('Base IPCA'!$C$3:$C$14,'Base IPCA'!$E$3:$E$14,AH3682,"Cubic","Extrapolate=Linear","MultiX=Average","Skip=True","Sort=True")</f>
        <v>#N/A Invalid Parameter: Interpolation value</v>
      </c>
      <c r="AJ3682" s="43" t="str">
        <f ca="1"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 ca="1">_xll.BInterpol('Base IPCA'!$C$3:$C$14,'Base IPCA'!$E$3:$E$14,AH3683,"Cubic","Extrapolate=Linear","MultiX=Average","Skip=True","Sort=True")</f>
        <v>#N/A Invalid Parameter: Interpolation value</v>
      </c>
      <c r="AJ3683" s="43" t="str">
        <f ca="1"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 ca="1">_xll.BInterpol('Base IPCA'!$C$3:$C$14,'Base IPCA'!$E$3:$E$14,AH3684,"Cubic","Extrapolate=Linear","MultiX=Average","Skip=True","Sort=True")</f>
        <v>#N/A Invalid Parameter: Interpolation value</v>
      </c>
      <c r="AJ3684" s="43" t="str">
        <f ca="1"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 ca="1">_xll.BInterpol('Base IPCA'!$C$3:$C$14,'Base IPCA'!$E$3:$E$14,AH3685,"Cubic","Extrapolate=Linear","MultiX=Average","Skip=True","Sort=True")</f>
        <v>#N/A Invalid Parameter: Interpolation value</v>
      </c>
      <c r="AJ3685" s="43" t="str">
        <f ca="1"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 ca="1">_xll.BInterpol('Base IPCA'!$C$3:$C$14,'Base IPCA'!$E$3:$E$14,AH3686,"Cubic","Extrapolate=Linear","MultiX=Average","Skip=True","Sort=True")</f>
        <v>#N/A Invalid Parameter: Interpolation value</v>
      </c>
      <c r="AJ3686" s="43" t="str">
        <f ca="1"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 ca="1">_xll.BInterpol('Base IPCA'!$C$3:$C$14,'Base IPCA'!$E$3:$E$14,AH3687,"Cubic","Extrapolate=Linear","MultiX=Average","Skip=True","Sort=True")</f>
        <v>#N/A Invalid Parameter: Interpolation value</v>
      </c>
      <c r="AJ3687" s="43" t="str">
        <f ca="1"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 ca="1">_xll.BInterpol('Base IPCA'!$C$3:$C$14,'Base IPCA'!$E$3:$E$14,AH3688,"Cubic","Extrapolate=Linear","MultiX=Average","Skip=True","Sort=True")</f>
        <v>#N/A Invalid Parameter: Interpolation value</v>
      </c>
      <c r="AJ3688" s="43" t="str">
        <f ca="1"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 ca="1">_xll.BInterpol('Base IPCA'!$C$3:$C$14,'Base IPCA'!$E$3:$E$14,AH3689,"Cubic","Extrapolate=Linear","MultiX=Average","Skip=True","Sort=True")</f>
        <v>#N/A Invalid Parameter: Interpolation value</v>
      </c>
      <c r="AJ3689" s="43" t="str">
        <f ca="1"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 ca="1">_xll.BInterpol('Base IPCA'!$C$3:$C$14,'Base IPCA'!$E$3:$E$14,AH3690,"Cubic","Extrapolate=Linear","MultiX=Average","Skip=True","Sort=True")</f>
        <v>#N/A Invalid Parameter: Interpolation value</v>
      </c>
      <c r="AJ3690" s="43" t="str">
        <f ca="1"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 ca="1">_xll.BInterpol('Base IPCA'!$C$3:$C$14,'Base IPCA'!$E$3:$E$14,AH3691,"Cubic","Extrapolate=Linear","MultiX=Average","Skip=True","Sort=True")</f>
        <v>#N/A Invalid Parameter: Interpolation value</v>
      </c>
      <c r="AJ3691" s="43" t="str">
        <f ca="1"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 ca="1">_xll.BInterpol('Base IPCA'!$C$3:$C$14,'Base IPCA'!$E$3:$E$14,AH3692,"Cubic","Extrapolate=Linear","MultiX=Average","Skip=True","Sort=True")</f>
        <v>#N/A Invalid Parameter: Interpolation value</v>
      </c>
      <c r="AJ3692" s="43" t="str">
        <f ca="1"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 ca="1">_xll.BInterpol('Base IPCA'!$C$3:$C$14,'Base IPCA'!$E$3:$E$14,AH3693,"Cubic","Extrapolate=Linear","MultiX=Average","Skip=True","Sort=True")</f>
        <v>#N/A Invalid Parameter: Interpolation value</v>
      </c>
      <c r="AJ3693" s="43" t="str">
        <f ca="1"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 ca="1">_xll.BInterpol('Base IPCA'!$C$3:$C$14,'Base IPCA'!$E$3:$E$14,AH3694,"Cubic","Extrapolate=Linear","MultiX=Average","Skip=True","Sort=True")</f>
        <v>#N/A Invalid Parameter: Interpolation value</v>
      </c>
      <c r="AJ3694" s="43" t="str">
        <f ca="1"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 ca="1">_xll.BInterpol('Base IPCA'!$C$3:$C$14,'Base IPCA'!$E$3:$E$14,AH3695,"Cubic","Extrapolate=Linear","MultiX=Average","Skip=True","Sort=True")</f>
        <v>#N/A Invalid Parameter: Interpolation value</v>
      </c>
      <c r="AJ3695" s="43" t="str">
        <f ca="1"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 ca="1">_xll.BInterpol('Base IPCA'!$C$3:$C$14,'Base IPCA'!$E$3:$E$14,AH3696,"Cubic","Extrapolate=Linear","MultiX=Average","Skip=True","Sort=True")</f>
        <v>#N/A Invalid Parameter: Interpolation value</v>
      </c>
      <c r="AJ3696" s="43" t="str">
        <f ca="1"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 ca="1">_xll.BInterpol('Base IPCA'!$C$3:$C$14,'Base IPCA'!$E$3:$E$14,AH3697,"Cubic","Extrapolate=Linear","MultiX=Average","Skip=True","Sort=True")</f>
        <v>#N/A Invalid Parameter: Interpolation value</v>
      </c>
      <c r="AJ3697" s="43" t="str">
        <f ca="1"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>_xll.BInterpol('Base IPCA'!$C$3:$C$14,'Base IPCA'!$E$3:$E$14,AH3698,"Cubic","Extrapolate=Linear","MultiX=Average","Skip=True","Sort=True")</f>
        <v>#N/A Invalid Parameter: Interpolation value</v>
      </c>
      <c r="AJ3698" s="43" t="str">
        <f ca="1"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 ca="1">_xll.BInterpol('Base IPCA'!$C$3:$C$14,'Base IPCA'!$E$3:$E$14,AH3699,"Cubic","Extrapolate=Linear","MultiX=Average","Skip=True","Sort=True")</f>
        <v>#N/A Invalid Parameter: Interpolation value</v>
      </c>
      <c r="AJ3699" s="43" t="str">
        <f ca="1"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 ca="1">_xll.BInterpol('Base IPCA'!$C$3:$C$14,'Base IPCA'!$E$3:$E$14,AH3700,"Cubic","Extrapolate=Linear","MultiX=Average","Skip=True","Sort=True")</f>
        <v>#N/A Invalid Parameter: Interpolation value</v>
      </c>
      <c r="AJ3700" s="43" t="str">
        <f ca="1"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 ca="1">_xll.BInterpol('Base IPCA'!$C$3:$C$14,'Base IPCA'!$E$3:$E$14,AH3701,"Cubic","Extrapolate=Linear","MultiX=Average","Skip=True","Sort=True")</f>
        <v>#N/A Invalid Parameter: Interpolation value</v>
      </c>
      <c r="AJ3701" s="43" t="str">
        <f ca="1"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>_xll.BInterpol('Base IPCA'!$C$3:$C$14,'Base IPCA'!$E$3:$E$14,AH3702,"Cubic","Extrapolate=Linear","MultiX=Average","Skip=True","Sort=True")</f>
        <v>#N/A Invalid Parameter: Interpolation value</v>
      </c>
      <c r="AJ3702" s="43" t="str">
        <f ca="1"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 ca="1">_xll.BInterpol('Base IPCA'!$C$3:$C$14,'Base IPCA'!$E$3:$E$14,AH3703,"Cubic","Extrapolate=Linear","MultiX=Average","Skip=True","Sort=True")</f>
        <v>#N/A Invalid Parameter: Interpolation value</v>
      </c>
      <c r="AJ3703" s="43" t="str">
        <f ca="1"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 ca="1">_xll.BInterpol('Base IPCA'!$C$3:$C$14,'Base IPCA'!$E$3:$E$14,AH3704,"Cubic","Extrapolate=Linear","MultiX=Average","Skip=True","Sort=True")</f>
        <v>#N/A Invalid Parameter: Interpolation value</v>
      </c>
      <c r="AJ3704" s="43" t="str">
        <f ca="1"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 ca="1">_xll.BInterpol('Base IPCA'!$C$3:$C$14,'Base IPCA'!$E$3:$E$14,AH3705,"Cubic","Extrapolate=Linear","MultiX=Average","Skip=True","Sort=True")</f>
        <v>#N/A Invalid Parameter: Interpolation value</v>
      </c>
      <c r="AJ3705" s="43" t="str">
        <f ca="1"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>_xll.BInterpol('Base IPCA'!$C$3:$C$14,'Base IPCA'!$E$3:$E$14,AH3706,"Cubic","Extrapolate=Linear","MultiX=Average","Skip=True","Sort=True")</f>
        <v>#N/A Invalid Parameter: Interpolation value</v>
      </c>
      <c r="AJ3706" s="43" t="str">
        <f ca="1"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 ca="1">_xll.BInterpol('Base IPCA'!$C$3:$C$14,'Base IPCA'!$E$3:$E$14,AH3707,"Cubic","Extrapolate=Linear","MultiX=Average","Skip=True","Sort=True")</f>
        <v>#N/A Invalid Parameter: Interpolation value</v>
      </c>
      <c r="AJ3707" s="43" t="str">
        <f ca="1"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 ca="1">_xll.BInterpol('Base IPCA'!$C$3:$C$14,'Base IPCA'!$E$3:$E$14,AH3708,"Cubic","Extrapolate=Linear","MultiX=Average","Skip=True","Sort=True")</f>
        <v>#N/A Invalid Parameter: Interpolation value</v>
      </c>
      <c r="AJ3708" s="43" t="str">
        <f ca="1"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 ca="1">_xll.BInterpol('Base IPCA'!$C$3:$C$14,'Base IPCA'!$E$3:$E$14,AH3709,"Cubic","Extrapolate=Linear","MultiX=Average","Skip=True","Sort=True")</f>
        <v>#N/A Invalid Parameter: Interpolation value</v>
      </c>
      <c r="AJ3709" s="43" t="str">
        <f ca="1"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>_xll.BInterpol('Base IPCA'!$C$3:$C$14,'Base IPCA'!$E$3:$E$14,AH3710,"Cubic","Extrapolate=Linear","MultiX=Average","Skip=True","Sort=True")</f>
        <v>#N/A Invalid Parameter: Interpolation value</v>
      </c>
      <c r="AJ3710" s="43" t="str">
        <f ca="1"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 ca="1">_xll.BInterpol('Base IPCA'!$C$3:$C$14,'Base IPCA'!$E$3:$E$14,AH3711,"Cubic","Extrapolate=Linear","MultiX=Average","Skip=True","Sort=True")</f>
        <v>#N/A Invalid Parameter: Interpolation value</v>
      </c>
      <c r="AJ3711" s="43" t="str">
        <f ca="1"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 ca="1">_xll.BInterpol('Base IPCA'!$C$3:$C$14,'Base IPCA'!$E$3:$E$14,AH3712,"Cubic","Extrapolate=Linear","MultiX=Average","Skip=True","Sort=True")</f>
        <v>#N/A Invalid Parameter: Interpolation value</v>
      </c>
      <c r="AJ3712" s="43" t="str">
        <f ca="1"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 ca="1">_xll.BInterpol('Base IPCA'!$C$3:$C$14,'Base IPCA'!$E$3:$E$14,AH3713,"Cubic","Extrapolate=Linear","MultiX=Average","Skip=True","Sort=True")</f>
        <v>#N/A Invalid Parameter: Interpolation value</v>
      </c>
      <c r="AJ3713" s="43" t="str">
        <f ca="1"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>_xll.BInterpol('Base IPCA'!$C$3:$C$14,'Base IPCA'!$E$3:$E$14,AH3714,"Cubic","Extrapolate=Linear","MultiX=Average","Skip=True","Sort=True")</f>
        <v>#N/A Invalid Parameter: Interpolation value</v>
      </c>
      <c r="AJ3714" s="43" t="str">
        <f ca="1"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 ca="1">_xll.BInterpol('Base IPCA'!$C$3:$C$14,'Base IPCA'!$E$3:$E$14,AH3715,"Cubic","Extrapolate=Linear","MultiX=Average","Skip=True","Sort=True")</f>
        <v>#N/A Invalid Parameter: Interpolation value</v>
      </c>
      <c r="AJ3715" s="43" t="str">
        <f ca="1"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 ca="1">_xll.BInterpol('Base IPCA'!$C$3:$C$14,'Base IPCA'!$E$3:$E$14,AH3716,"Cubic","Extrapolate=Linear","MultiX=Average","Skip=True","Sort=True")</f>
        <v>#N/A Invalid Parameter: Interpolation value</v>
      </c>
      <c r="AJ3716" s="43" t="str">
        <f ca="1"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 ca="1">_xll.BInterpol('Base IPCA'!$C$3:$C$14,'Base IPCA'!$E$3:$E$14,AH3717,"Cubic","Extrapolate=Linear","MultiX=Average","Skip=True","Sort=True")</f>
        <v>#N/A Invalid Parameter: Interpolation value</v>
      </c>
      <c r="AJ3717" s="43" t="str">
        <f ca="1"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>_xll.BInterpol('Base IPCA'!$C$3:$C$14,'Base IPCA'!$E$3:$E$14,AH3718,"Cubic","Extrapolate=Linear","MultiX=Average","Skip=True","Sort=True")</f>
        <v>#N/A Invalid Parameter: Interpolation value</v>
      </c>
      <c r="AJ3718" s="43" t="str">
        <f ca="1"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 ca="1">_xll.BInterpol('Base IPCA'!$C$3:$C$14,'Base IPCA'!$E$3:$E$14,AH3719,"Cubic","Extrapolate=Linear","MultiX=Average","Skip=True","Sort=True")</f>
        <v>#N/A Invalid Parameter: Interpolation value</v>
      </c>
      <c r="AJ3719" s="43" t="str">
        <f ca="1"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 ca="1">_xll.BInterpol('Base IPCA'!$C$3:$C$14,'Base IPCA'!$E$3:$E$14,AH3720,"Cubic","Extrapolate=Linear","MultiX=Average","Skip=True","Sort=True")</f>
        <v>#N/A Invalid Parameter: Interpolation value</v>
      </c>
      <c r="AJ3720" s="43" t="str">
        <f ca="1"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 ca="1">_xll.BInterpol('Base IPCA'!$C$3:$C$14,'Base IPCA'!$E$3:$E$14,AH3721,"Cubic","Extrapolate=Linear","MultiX=Average","Skip=True","Sort=True")</f>
        <v>#N/A Invalid Parameter: Interpolation value</v>
      </c>
      <c r="AJ3721" s="43" t="str">
        <f ca="1"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>_xll.BInterpol('Base IPCA'!$C$3:$C$14,'Base IPCA'!$E$3:$E$14,AH3722,"Cubic","Extrapolate=Linear","MultiX=Average","Skip=True","Sort=True")</f>
        <v>#N/A Invalid Parameter: Interpolation value</v>
      </c>
      <c r="AJ3722" s="43" t="str">
        <f ca="1"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 ca="1">_xll.BInterpol('Base IPCA'!$C$3:$C$14,'Base IPCA'!$E$3:$E$14,AH3723,"Cubic","Extrapolate=Linear","MultiX=Average","Skip=True","Sort=True")</f>
        <v>#N/A Invalid Parameter: Interpolation value</v>
      </c>
      <c r="AJ3723" s="43" t="str">
        <f ca="1"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 ca="1">_xll.BInterpol('Base IPCA'!$C$3:$C$14,'Base IPCA'!$E$3:$E$14,AH3724,"Cubic","Extrapolate=Linear","MultiX=Average","Skip=True","Sort=True")</f>
        <v>#N/A Invalid Parameter: Interpolation value</v>
      </c>
      <c r="AJ3724" s="43" t="str">
        <f ca="1"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 ca="1">_xll.BInterpol('Base IPCA'!$C$3:$C$14,'Base IPCA'!$E$3:$E$14,AH3725,"Cubic","Extrapolate=Linear","MultiX=Average","Skip=True","Sort=True")</f>
        <v>#N/A Invalid Parameter: Interpolation value</v>
      </c>
      <c r="AJ3725" s="43" t="str">
        <f ca="1"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>_xll.BInterpol('Base IPCA'!$C$3:$C$14,'Base IPCA'!$E$3:$E$14,AH3726,"Cubic","Extrapolate=Linear","MultiX=Average","Skip=True","Sort=True")</f>
        <v>#N/A Invalid Parameter: Interpolation value</v>
      </c>
      <c r="AJ3726" s="43" t="str">
        <f ca="1"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 ca="1">_xll.BInterpol('Base IPCA'!$C$3:$C$14,'Base IPCA'!$E$3:$E$14,AH3727,"Cubic","Extrapolate=Linear","MultiX=Average","Skip=True","Sort=True")</f>
        <v>#N/A Invalid Parameter: Interpolation value</v>
      </c>
      <c r="AJ3727" s="43" t="str">
        <f ca="1"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 ca="1">_xll.BInterpol('Base IPCA'!$C$3:$C$14,'Base IPCA'!$E$3:$E$14,AH3728,"Cubic","Extrapolate=Linear","MultiX=Average","Skip=True","Sort=True")</f>
        <v>#N/A Invalid Parameter: Interpolation value</v>
      </c>
      <c r="AJ3728" s="43" t="str">
        <f ca="1"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 ca="1">_xll.BInterpol('Base IPCA'!$C$3:$C$14,'Base IPCA'!$E$3:$E$14,AH3729,"Cubic","Extrapolate=Linear","MultiX=Average","Skip=True","Sort=True")</f>
        <v>#N/A Invalid Parameter: Interpolation value</v>
      </c>
      <c r="AJ3729" s="43" t="str">
        <f ca="1"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>_xll.BInterpol('Base IPCA'!$C$3:$C$14,'Base IPCA'!$E$3:$E$14,AH3730,"Cubic","Extrapolate=Linear","MultiX=Average","Skip=True","Sort=True")</f>
        <v>#N/A Invalid Parameter: Interpolation value</v>
      </c>
      <c r="AJ3730" s="43" t="str">
        <f ca="1"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 ca="1">_xll.BInterpol('Base IPCA'!$C$3:$C$14,'Base IPCA'!$E$3:$E$14,AH3731,"Cubic","Extrapolate=Linear","MultiX=Average","Skip=True","Sort=True")</f>
        <v>#N/A Invalid Parameter: Interpolation value</v>
      </c>
      <c r="AJ3731" s="43" t="str">
        <f ca="1"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 ca="1">_xll.BInterpol('Base IPCA'!$C$3:$C$14,'Base IPCA'!$E$3:$E$14,AH3732,"Cubic","Extrapolate=Linear","MultiX=Average","Skip=True","Sort=True")</f>
        <v>#N/A Invalid Parameter: Interpolation value</v>
      </c>
      <c r="AJ3732" s="43" t="str">
        <f ca="1"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 ca="1">_xll.BInterpol('Base IPCA'!$C$3:$C$14,'Base IPCA'!$E$3:$E$14,AH3733,"Cubic","Extrapolate=Linear","MultiX=Average","Skip=True","Sort=True")</f>
        <v>#N/A Invalid Parameter: Interpolation value</v>
      </c>
      <c r="AJ3733" s="43" t="str">
        <f ca="1"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>_xll.BInterpol('Base IPCA'!$C$3:$C$14,'Base IPCA'!$E$3:$E$14,AH3734,"Cubic","Extrapolate=Linear","MultiX=Average","Skip=True","Sort=True")</f>
        <v>#N/A Invalid Parameter: Interpolation value</v>
      </c>
      <c r="AJ3734" s="43" t="str">
        <f ca="1"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 ca="1">_xll.BInterpol('Base IPCA'!$C$3:$C$14,'Base IPCA'!$E$3:$E$14,AH3735,"Cubic","Extrapolate=Linear","MultiX=Average","Skip=True","Sort=True")</f>
        <v>#N/A Invalid Parameter: Interpolation value</v>
      </c>
      <c r="AJ3735" s="43" t="str">
        <f ca="1"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 ca="1">_xll.BInterpol('Base IPCA'!$C$3:$C$14,'Base IPCA'!$E$3:$E$14,AH3736,"Cubic","Extrapolate=Linear","MultiX=Average","Skip=True","Sort=True")</f>
        <v>#N/A Invalid Parameter: Interpolation value</v>
      </c>
      <c r="AJ3736" s="43" t="str">
        <f ca="1"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 ca="1">_xll.BInterpol('Base IPCA'!$C$3:$C$14,'Base IPCA'!$E$3:$E$14,AH3737,"Cubic","Extrapolate=Linear","MultiX=Average","Skip=True","Sort=True")</f>
        <v>#N/A Invalid Parameter: Interpolation value</v>
      </c>
      <c r="AJ3737" s="43" t="str">
        <f ca="1"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>_xll.BInterpol('Base IPCA'!$C$3:$C$14,'Base IPCA'!$E$3:$E$14,AH3738,"Cubic","Extrapolate=Linear","MultiX=Average","Skip=True","Sort=True")</f>
        <v>#N/A Invalid Parameter: Interpolation value</v>
      </c>
      <c r="AJ3738" s="43" t="str">
        <f ca="1"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 ca="1">_xll.BInterpol('Base IPCA'!$C$3:$C$14,'Base IPCA'!$E$3:$E$14,AH3739,"Cubic","Extrapolate=Linear","MultiX=Average","Skip=True","Sort=True")</f>
        <v>#N/A Invalid Parameter: Interpolation value</v>
      </c>
      <c r="AJ3739" s="43" t="str">
        <f ca="1"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 ca="1">_xll.BInterpol('Base IPCA'!$C$3:$C$14,'Base IPCA'!$E$3:$E$14,AH3740,"Cubic","Extrapolate=Linear","MultiX=Average","Skip=True","Sort=True")</f>
        <v>#N/A Invalid Parameter: Interpolation value</v>
      </c>
      <c r="AJ3740" s="43" t="str">
        <f ca="1"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 ca="1">_xll.BInterpol('Base IPCA'!$C$3:$C$14,'Base IPCA'!$E$3:$E$14,AH3741,"Cubic","Extrapolate=Linear","MultiX=Average","Skip=True","Sort=True")</f>
        <v>#N/A Invalid Parameter: Interpolation value</v>
      </c>
      <c r="AJ3741" s="43" t="str">
        <f ca="1"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>_xll.BInterpol('Base IPCA'!$C$3:$C$14,'Base IPCA'!$E$3:$E$14,AH3742,"Cubic","Extrapolate=Linear","MultiX=Average","Skip=True","Sort=True")</f>
        <v>#N/A Invalid Parameter: Interpolation value</v>
      </c>
      <c r="AJ3742" s="43" t="str">
        <f ca="1"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 ca="1">_xll.BInterpol('Base IPCA'!$C$3:$C$14,'Base IPCA'!$E$3:$E$14,AH3743,"Cubic","Extrapolate=Linear","MultiX=Average","Skip=True","Sort=True")</f>
        <v>#N/A Invalid Parameter: Interpolation value</v>
      </c>
      <c r="AJ3743" s="43" t="str">
        <f ca="1"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 ca="1">_xll.BInterpol('Base IPCA'!$C$3:$C$14,'Base IPCA'!$E$3:$E$14,AH3744,"Cubic","Extrapolate=Linear","MultiX=Average","Skip=True","Sort=True")</f>
        <v>#N/A Invalid Parameter: Interpolation value</v>
      </c>
      <c r="AJ3744" s="43" t="str">
        <f ca="1"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 ca="1">_xll.BInterpol('Base IPCA'!$C$3:$C$14,'Base IPCA'!$E$3:$E$14,AH3745,"Cubic","Extrapolate=Linear","MultiX=Average","Skip=True","Sort=True")</f>
        <v>#N/A Invalid Parameter: Interpolation value</v>
      </c>
      <c r="AJ3745" s="43" t="str">
        <f ca="1"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>_xll.BInterpol('Base IPCA'!$C$3:$C$14,'Base IPCA'!$E$3:$E$14,AH3746,"Cubic","Extrapolate=Linear","MultiX=Average","Skip=True","Sort=True")</f>
        <v>#N/A Invalid Parameter: Interpolation value</v>
      </c>
      <c r="AJ3746" s="43" t="str">
        <f ca="1"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 ca="1">_xll.BInterpol('Base IPCA'!$C$3:$C$14,'Base IPCA'!$E$3:$E$14,AH3747,"Cubic","Extrapolate=Linear","MultiX=Average","Skip=True","Sort=True")</f>
        <v>#N/A Invalid Parameter: Interpolation value</v>
      </c>
      <c r="AJ3747" s="43" t="str">
        <f ca="1"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 ca="1">_xll.BInterpol('Base IPCA'!$C$3:$C$14,'Base IPCA'!$E$3:$E$14,AH3748,"Cubic","Extrapolate=Linear","MultiX=Average","Skip=True","Sort=True")</f>
        <v>#N/A Invalid Parameter: Interpolation value</v>
      </c>
      <c r="AJ3748" s="43" t="str">
        <f ca="1"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 ca="1">_xll.BInterpol('Base IPCA'!$C$3:$C$14,'Base IPCA'!$E$3:$E$14,AH3749,"Cubic","Extrapolate=Linear","MultiX=Average","Skip=True","Sort=True")</f>
        <v>#N/A Invalid Parameter: Interpolation value</v>
      </c>
      <c r="AJ3749" s="43" t="str">
        <f ca="1"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>_xll.BInterpol('Base IPCA'!$C$3:$C$14,'Base IPCA'!$E$3:$E$14,AH3750,"Cubic","Extrapolate=Linear","MultiX=Average","Skip=True","Sort=True")</f>
        <v>#N/A Invalid Parameter: Interpolation value</v>
      </c>
      <c r="AJ3750" s="43" t="str">
        <f ca="1"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 ca="1">_xll.BInterpol('Base IPCA'!$C$3:$C$14,'Base IPCA'!$E$3:$E$14,AH3751,"Cubic","Extrapolate=Linear","MultiX=Average","Skip=True","Sort=True")</f>
        <v>#N/A Invalid Parameter: Interpolation value</v>
      </c>
      <c r="AJ3751" s="43" t="str">
        <f ca="1"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 ca="1">_xll.BInterpol('Base IPCA'!$C$3:$C$14,'Base IPCA'!$E$3:$E$14,AH3752,"Cubic","Extrapolate=Linear","MultiX=Average","Skip=True","Sort=True")</f>
        <v>#N/A Invalid Parameter: Interpolation value</v>
      </c>
      <c r="AJ3752" s="43" t="str">
        <f ca="1"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 ca="1">_xll.BInterpol('Base IPCA'!$C$3:$C$14,'Base IPCA'!$E$3:$E$14,AH3753,"Cubic","Extrapolate=Linear","MultiX=Average","Skip=True","Sort=True")</f>
        <v>#N/A Invalid Parameter: Interpolation value</v>
      </c>
      <c r="AJ3753" s="43" t="str">
        <f ca="1"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>_xll.BInterpol('Base IPCA'!$C$3:$C$14,'Base IPCA'!$E$3:$E$14,AH3754,"Cubic","Extrapolate=Linear","MultiX=Average","Skip=True","Sort=True")</f>
        <v>#N/A Invalid Parameter: Interpolation value</v>
      </c>
      <c r="AJ3754" s="43" t="str">
        <f ca="1"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 ca="1">_xll.BInterpol('Base IPCA'!$C$3:$C$14,'Base IPCA'!$E$3:$E$14,AH3755,"Cubic","Extrapolate=Linear","MultiX=Average","Skip=True","Sort=True")</f>
        <v>#N/A Invalid Parameter: Interpolation value</v>
      </c>
      <c r="AJ3755" s="43" t="str">
        <f ca="1"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 ca="1">_xll.BInterpol('Base IPCA'!$C$3:$C$14,'Base IPCA'!$E$3:$E$14,AH3756,"Cubic","Extrapolate=Linear","MultiX=Average","Skip=True","Sort=True")</f>
        <v>#N/A Invalid Parameter: Interpolation value</v>
      </c>
      <c r="AJ3756" s="43" t="str">
        <f ca="1"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 ca="1">_xll.BInterpol('Base IPCA'!$C$3:$C$14,'Base IPCA'!$E$3:$E$14,AH3757,"Cubic","Extrapolate=Linear","MultiX=Average","Skip=True","Sort=True")</f>
        <v>#N/A Invalid Parameter: Interpolation value</v>
      </c>
      <c r="AJ3757" s="43" t="str">
        <f ca="1"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>_xll.BInterpol('Base IPCA'!$C$3:$C$14,'Base IPCA'!$E$3:$E$14,AH3758,"Cubic","Extrapolate=Linear","MultiX=Average","Skip=True","Sort=True")</f>
        <v>#N/A Invalid Parameter: Interpolation value</v>
      </c>
      <c r="AJ3758" s="43" t="str">
        <f ca="1"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 ca="1">_xll.BInterpol('Base IPCA'!$C$3:$C$14,'Base IPCA'!$E$3:$E$14,AH3759,"Cubic","Extrapolate=Linear","MultiX=Average","Skip=True","Sort=True")</f>
        <v>#N/A Invalid Parameter: Interpolation value</v>
      </c>
      <c r="AJ3759" s="43" t="str">
        <f ca="1"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 ca="1">_xll.BInterpol('Base IPCA'!$C$3:$C$14,'Base IPCA'!$E$3:$E$14,AH3760,"Cubic","Extrapolate=Linear","MultiX=Average","Skip=True","Sort=True")</f>
        <v>#N/A Invalid Parameter: Interpolation value</v>
      </c>
      <c r="AJ3760" s="43" t="str">
        <f ca="1"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 ca="1">_xll.BInterpol('Base IPCA'!$C$3:$C$14,'Base IPCA'!$E$3:$E$14,AH3761,"Cubic","Extrapolate=Linear","MultiX=Average","Skip=True","Sort=True")</f>
        <v>#N/A Invalid Parameter: Interpolation value</v>
      </c>
      <c r="AJ3761" s="43" t="str">
        <f ca="1"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>_xll.BInterpol('Base IPCA'!$C$3:$C$14,'Base IPCA'!$E$3:$E$14,AH3762,"Cubic","Extrapolate=Linear","MultiX=Average","Skip=True","Sort=True")</f>
        <v>#N/A Invalid Parameter: Interpolation value</v>
      </c>
      <c r="AJ3762" s="43" t="str">
        <f ca="1"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 ca="1">_xll.BInterpol('Base IPCA'!$C$3:$C$14,'Base IPCA'!$E$3:$E$14,AH3763,"Cubic","Extrapolate=Linear","MultiX=Average","Skip=True","Sort=True")</f>
        <v>#N/A Invalid Parameter: Interpolation value</v>
      </c>
      <c r="AJ3763" s="43" t="str">
        <f ca="1"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 ca="1">_xll.BInterpol('Base IPCA'!$C$3:$C$14,'Base IPCA'!$E$3:$E$14,AH3764,"Cubic","Extrapolate=Linear","MultiX=Average","Skip=True","Sort=True")</f>
        <v>#N/A Invalid Parameter: Interpolation value</v>
      </c>
      <c r="AJ3764" s="43" t="str">
        <f ca="1"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 ca="1">_xll.BInterpol('Base IPCA'!$C$3:$C$14,'Base IPCA'!$E$3:$E$14,AH3765,"Cubic","Extrapolate=Linear","MultiX=Average","Skip=True","Sort=True")</f>
        <v>#N/A Invalid Parameter: Interpolation value</v>
      </c>
      <c r="AJ3765" s="43" t="str">
        <f ca="1"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>_xll.BInterpol('Base IPCA'!$C$3:$C$14,'Base IPCA'!$E$3:$E$14,AH3766,"Cubic","Extrapolate=Linear","MultiX=Average","Skip=True","Sort=True")</f>
        <v>#N/A Invalid Parameter: Interpolation value</v>
      </c>
      <c r="AJ3766" s="43" t="str">
        <f ca="1"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 ca="1">_xll.BInterpol('Base IPCA'!$C$3:$C$14,'Base IPCA'!$E$3:$E$14,AH3767,"Cubic","Extrapolate=Linear","MultiX=Average","Skip=True","Sort=True")</f>
        <v>#N/A Invalid Parameter: Interpolation value</v>
      </c>
      <c r="AJ3767" s="43" t="str">
        <f ca="1"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 ca="1">_xll.BInterpol('Base IPCA'!$C$3:$C$14,'Base IPCA'!$E$3:$E$14,AH3768,"Cubic","Extrapolate=Linear","MultiX=Average","Skip=True","Sort=True")</f>
        <v>#N/A Invalid Parameter: Interpolation value</v>
      </c>
      <c r="AJ3768" s="43" t="str">
        <f ca="1"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 ca="1">_xll.BInterpol('Base IPCA'!$C$3:$C$14,'Base IPCA'!$E$3:$E$14,AH3769,"Cubic","Extrapolate=Linear","MultiX=Average","Skip=True","Sort=True")</f>
        <v>#N/A Invalid Parameter: Interpolation value</v>
      </c>
      <c r="AJ3769" s="43" t="str">
        <f ca="1"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>_xll.BInterpol('Base IPCA'!$C$3:$C$14,'Base IPCA'!$E$3:$E$14,AH3770,"Cubic","Extrapolate=Linear","MultiX=Average","Skip=True","Sort=True")</f>
        <v>#N/A Invalid Parameter: Interpolation value</v>
      </c>
      <c r="AJ3770" s="43" t="str">
        <f ca="1"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 ca="1">_xll.BInterpol('Base IPCA'!$C$3:$C$14,'Base IPCA'!$E$3:$E$14,AH3771,"Cubic","Extrapolate=Linear","MultiX=Average","Skip=True","Sort=True")</f>
        <v>#N/A Invalid Parameter: Interpolation value</v>
      </c>
      <c r="AJ3771" s="43" t="str">
        <f ca="1"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 ca="1">_xll.BInterpol('Base IPCA'!$C$3:$C$14,'Base IPCA'!$E$3:$E$14,AH3772,"Cubic","Extrapolate=Linear","MultiX=Average","Skip=True","Sort=True")</f>
        <v>#N/A Invalid Parameter: Interpolation value</v>
      </c>
      <c r="AJ3772" s="43" t="str">
        <f ca="1"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 ca="1">_xll.BInterpol('Base IPCA'!$C$3:$C$14,'Base IPCA'!$E$3:$E$14,AH3773,"Cubic","Extrapolate=Linear","MultiX=Average","Skip=True","Sort=True")</f>
        <v>#N/A Invalid Parameter: Interpolation value</v>
      </c>
      <c r="AJ3773" s="43" t="str">
        <f ca="1"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>_xll.BInterpol('Base IPCA'!$C$3:$C$14,'Base IPCA'!$E$3:$E$14,AH3774,"Cubic","Extrapolate=Linear","MultiX=Average","Skip=True","Sort=True")</f>
        <v>#N/A Invalid Parameter: Interpolation value</v>
      </c>
      <c r="AJ3774" s="43" t="str">
        <f ca="1"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 ca="1">_xll.BInterpol('Base IPCA'!$C$3:$C$14,'Base IPCA'!$E$3:$E$14,AH3775,"Cubic","Extrapolate=Linear","MultiX=Average","Skip=True","Sort=True")</f>
        <v>#N/A Invalid Parameter: Interpolation value</v>
      </c>
      <c r="AJ3775" s="43" t="str">
        <f ca="1"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 ca="1">_xll.BInterpol('Base IPCA'!$C$3:$C$14,'Base IPCA'!$E$3:$E$14,AH3776,"Cubic","Extrapolate=Linear","MultiX=Average","Skip=True","Sort=True")</f>
        <v>#N/A Invalid Parameter: Interpolation value</v>
      </c>
      <c r="AJ3776" s="43" t="str">
        <f ca="1"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 ca="1">_xll.BInterpol('Base IPCA'!$C$3:$C$14,'Base IPCA'!$E$3:$E$14,AH3777,"Cubic","Extrapolate=Linear","MultiX=Average","Skip=True","Sort=True")</f>
        <v>#N/A Invalid Parameter: Interpolation value</v>
      </c>
      <c r="AJ3777" s="43" t="str">
        <f ca="1"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>_xll.BInterpol('Base IPCA'!$C$3:$C$14,'Base IPCA'!$E$3:$E$14,AH3778,"Cubic","Extrapolate=Linear","MultiX=Average","Skip=True","Sort=True")</f>
        <v>#N/A Invalid Parameter: Interpolation value</v>
      </c>
      <c r="AJ3778" s="43" t="str">
        <f ca="1"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 ca="1">_xll.BInterpol('Base IPCA'!$C$3:$C$14,'Base IPCA'!$E$3:$E$14,AH3779,"Cubic","Extrapolate=Linear","MultiX=Average","Skip=True","Sort=True")</f>
        <v>#N/A Invalid Parameter: Interpolation value</v>
      </c>
      <c r="AJ3779" s="43" t="str">
        <f ca="1"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 ca="1">_xll.BInterpol('Base IPCA'!$C$3:$C$14,'Base IPCA'!$E$3:$E$14,AH3780,"Cubic","Extrapolate=Linear","MultiX=Average","Skip=True","Sort=True")</f>
        <v>#N/A Invalid Parameter: Interpolation value</v>
      </c>
      <c r="AJ3780" s="43" t="str">
        <f ca="1"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 ca="1">_xll.BInterpol('Base IPCA'!$C$3:$C$14,'Base IPCA'!$E$3:$E$14,AH3781,"Cubic","Extrapolate=Linear","MultiX=Average","Skip=True","Sort=True")</f>
        <v>#N/A Invalid Parameter: Interpolation value</v>
      </c>
      <c r="AJ3781" s="43" t="str">
        <f ca="1"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>_xll.BInterpol('Base IPCA'!$C$3:$C$14,'Base IPCA'!$E$3:$E$14,AH3782,"Cubic","Extrapolate=Linear","MultiX=Average","Skip=True","Sort=True")</f>
        <v>#N/A Invalid Parameter: Interpolation value</v>
      </c>
      <c r="AJ3782" s="43" t="str">
        <f ca="1"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 ca="1">_xll.BInterpol('Base IPCA'!$C$3:$C$14,'Base IPCA'!$E$3:$E$14,AH3783,"Cubic","Extrapolate=Linear","MultiX=Average","Skip=True","Sort=True")</f>
        <v>#N/A Invalid Parameter: Interpolation value</v>
      </c>
      <c r="AJ3783" s="43" t="str">
        <f ca="1"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 ca="1">_xll.BInterpol('Base IPCA'!$C$3:$C$14,'Base IPCA'!$E$3:$E$14,AH3784,"Cubic","Extrapolate=Linear","MultiX=Average","Skip=True","Sort=True")</f>
        <v>#N/A Invalid Parameter: Interpolation value</v>
      </c>
      <c r="AJ3784" s="43" t="str">
        <f ca="1"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 ca="1">_xll.BInterpol('Base IPCA'!$C$3:$C$14,'Base IPCA'!$E$3:$E$14,AH3785,"Cubic","Extrapolate=Linear","MultiX=Average","Skip=True","Sort=True")</f>
        <v>#N/A Invalid Parameter: Interpolation value</v>
      </c>
      <c r="AJ3785" s="43" t="str">
        <f ca="1"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>_xll.BInterpol('Base IPCA'!$C$3:$C$14,'Base IPCA'!$E$3:$E$14,AH3786,"Cubic","Extrapolate=Linear","MultiX=Average","Skip=True","Sort=True")</f>
        <v>#N/A Invalid Parameter: Interpolation value</v>
      </c>
      <c r="AJ3786" s="43" t="str">
        <f ca="1"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 ca="1">_xll.BInterpol('Base IPCA'!$C$3:$C$14,'Base IPCA'!$E$3:$E$14,AH3787,"Cubic","Extrapolate=Linear","MultiX=Average","Skip=True","Sort=True")</f>
        <v>#N/A Invalid Parameter: Interpolation value</v>
      </c>
      <c r="AJ3787" s="43" t="str">
        <f ca="1"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 ca="1">_xll.BInterpol('Base IPCA'!$C$3:$C$14,'Base IPCA'!$E$3:$E$14,AH3788,"Cubic","Extrapolate=Linear","MultiX=Average","Skip=True","Sort=True")</f>
        <v>#N/A Invalid Parameter: Interpolation value</v>
      </c>
      <c r="AJ3788" s="43" t="str">
        <f ca="1"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 ca="1">_xll.BInterpol('Base IPCA'!$C$3:$C$14,'Base IPCA'!$E$3:$E$14,AH3789,"Cubic","Extrapolate=Linear","MultiX=Average","Skip=True","Sort=True")</f>
        <v>#N/A Invalid Parameter: Interpolation value</v>
      </c>
      <c r="AJ3789" s="43" t="str">
        <f ca="1"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>_xll.BInterpol('Base IPCA'!$C$3:$C$14,'Base IPCA'!$E$3:$E$14,AH3790,"Cubic","Extrapolate=Linear","MultiX=Average","Skip=True","Sort=True")</f>
        <v>#N/A Invalid Parameter: Interpolation value</v>
      </c>
      <c r="AJ3790" s="43" t="str">
        <f ca="1"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 ca="1">_xll.BInterpol('Base IPCA'!$C$3:$C$14,'Base IPCA'!$E$3:$E$14,AH3791,"Cubic","Extrapolate=Linear","MultiX=Average","Skip=True","Sort=True")</f>
        <v>#N/A Invalid Parameter: Interpolation value</v>
      </c>
      <c r="AJ3791" s="43" t="str">
        <f ca="1"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 ca="1">_xll.BInterpol('Base IPCA'!$C$3:$C$14,'Base IPCA'!$E$3:$E$14,AH3792,"Cubic","Extrapolate=Linear","MultiX=Average","Skip=True","Sort=True")</f>
        <v>#N/A Invalid Parameter: Interpolation value</v>
      </c>
      <c r="AJ3792" s="43" t="str">
        <f ca="1"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 ca="1">_xll.BInterpol('Base IPCA'!$C$3:$C$14,'Base IPCA'!$E$3:$E$14,AH3793,"Cubic","Extrapolate=Linear","MultiX=Average","Skip=True","Sort=True")</f>
        <v>#N/A Invalid Parameter: Interpolation value</v>
      </c>
      <c r="AJ3793" s="43" t="str">
        <f ca="1"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>_xll.BInterpol('Base IPCA'!$C$3:$C$14,'Base IPCA'!$E$3:$E$14,AH3794,"Cubic","Extrapolate=Linear","MultiX=Average","Skip=True","Sort=True")</f>
        <v>#N/A Invalid Parameter: Interpolation value</v>
      </c>
      <c r="AJ3794" s="43" t="str">
        <f ca="1"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 ca="1">_xll.BInterpol('Base IPCA'!$C$3:$C$14,'Base IPCA'!$E$3:$E$14,AH3795,"Cubic","Extrapolate=Linear","MultiX=Average","Skip=True","Sort=True")</f>
        <v>#N/A Invalid Parameter: Interpolation value</v>
      </c>
      <c r="AJ3795" s="43" t="str">
        <f ca="1"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 ca="1">_xll.BInterpol('Base IPCA'!$C$3:$C$14,'Base IPCA'!$E$3:$E$14,AH3796,"Cubic","Extrapolate=Linear","MultiX=Average","Skip=True","Sort=True")</f>
        <v>#N/A Invalid Parameter: Interpolation value</v>
      </c>
      <c r="AJ3796" s="43" t="str">
        <f ca="1"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 ca="1">_xll.BInterpol('Base IPCA'!$C$3:$C$14,'Base IPCA'!$E$3:$E$14,AH3797,"Cubic","Extrapolate=Linear","MultiX=Average","Skip=True","Sort=True")</f>
        <v>#N/A Invalid Parameter: Interpolation value</v>
      </c>
      <c r="AJ3797" s="43" t="str">
        <f ca="1"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>_xll.BInterpol('Base IPCA'!$C$3:$C$14,'Base IPCA'!$E$3:$E$14,AH3798,"Cubic","Extrapolate=Linear","MultiX=Average","Skip=True","Sort=True")</f>
        <v>#N/A Invalid Parameter: Interpolation value</v>
      </c>
      <c r="AJ3798" s="43" t="str">
        <f ca="1"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 ca="1">_xll.BInterpol('Base IPCA'!$C$3:$C$14,'Base IPCA'!$E$3:$E$14,AH3799,"Cubic","Extrapolate=Linear","MultiX=Average","Skip=True","Sort=True")</f>
        <v>#N/A Invalid Parameter: Interpolation value</v>
      </c>
      <c r="AJ3799" s="43" t="str">
        <f ca="1"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 ca="1">_xll.BInterpol('Base IPCA'!$C$3:$C$14,'Base IPCA'!$E$3:$E$14,AH3800,"Cubic","Extrapolate=Linear","MultiX=Average","Skip=True","Sort=True")</f>
        <v>#N/A Invalid Parameter: Interpolation value</v>
      </c>
      <c r="AJ3800" s="43" t="str">
        <f ca="1"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 ca="1">_xll.BInterpol('Base IPCA'!$C$3:$C$14,'Base IPCA'!$E$3:$E$14,AH3801,"Cubic","Extrapolate=Linear","MultiX=Average","Skip=True","Sort=True")</f>
        <v>#N/A Invalid Parameter: Interpolation value</v>
      </c>
      <c r="AJ3801" s="43" t="str">
        <f ca="1"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>_xll.BInterpol('Base IPCA'!$C$3:$C$14,'Base IPCA'!$E$3:$E$14,AH3802,"Cubic","Extrapolate=Linear","MultiX=Average","Skip=True","Sort=True")</f>
        <v>#N/A Invalid Parameter: Interpolation value</v>
      </c>
      <c r="AJ3802" s="43" t="str">
        <f ca="1"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 ca="1">_xll.BInterpol('Base IPCA'!$C$3:$C$14,'Base IPCA'!$E$3:$E$14,AH3803,"Cubic","Extrapolate=Linear","MultiX=Average","Skip=True","Sort=True")</f>
        <v>#N/A Invalid Parameter: Interpolation value</v>
      </c>
      <c r="AJ3803" s="43" t="str">
        <f ca="1"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 ca="1">_xll.BInterpol('Base IPCA'!$C$3:$C$14,'Base IPCA'!$E$3:$E$14,AH3804,"Cubic","Extrapolate=Linear","MultiX=Average","Skip=True","Sort=True")</f>
        <v>#N/A Invalid Parameter: Interpolation value</v>
      </c>
      <c r="AJ3804" s="43" t="str">
        <f ca="1"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 ca="1">_xll.BInterpol('Base IPCA'!$C$3:$C$14,'Base IPCA'!$E$3:$E$14,AH3805,"Cubic","Extrapolate=Linear","MultiX=Average","Skip=True","Sort=True")</f>
        <v>#N/A Invalid Parameter: Interpolation value</v>
      </c>
      <c r="AJ3805" s="43" t="str">
        <f ca="1"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>_xll.BInterpol('Base IPCA'!$C$3:$C$14,'Base IPCA'!$E$3:$E$14,AH3806,"Cubic","Extrapolate=Linear","MultiX=Average","Skip=True","Sort=True")</f>
        <v>#N/A Invalid Parameter: Interpolation value</v>
      </c>
      <c r="AJ3806" s="43" t="str">
        <f ca="1"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 ca="1">_xll.BInterpol('Base IPCA'!$C$3:$C$14,'Base IPCA'!$E$3:$E$14,AH3807,"Cubic","Extrapolate=Linear","MultiX=Average","Skip=True","Sort=True")</f>
        <v>#N/A Invalid Parameter: Interpolation value</v>
      </c>
      <c r="AJ3807" s="43" t="str">
        <f ca="1"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 ca="1">_xll.BInterpol('Base IPCA'!$C$3:$C$14,'Base IPCA'!$E$3:$E$14,AH3808,"Cubic","Extrapolate=Linear","MultiX=Average","Skip=True","Sort=True")</f>
        <v>#N/A Invalid Parameter: Interpolation value</v>
      </c>
      <c r="AJ3808" s="43" t="str">
        <f ca="1"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 ca="1">_xll.BInterpol('Base IPCA'!$C$3:$C$14,'Base IPCA'!$E$3:$E$14,AH3809,"Cubic","Extrapolate=Linear","MultiX=Average","Skip=True","Sort=True")</f>
        <v>#N/A Invalid Parameter: Interpolation value</v>
      </c>
      <c r="AJ3809" s="43" t="str">
        <f ca="1"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>_xll.BInterpol('Base IPCA'!$C$3:$C$14,'Base IPCA'!$E$3:$E$14,AH3810,"Cubic","Extrapolate=Linear","MultiX=Average","Skip=True","Sort=True")</f>
        <v>#N/A Invalid Parameter: Interpolation value</v>
      </c>
      <c r="AJ3810" s="43" t="str">
        <f ca="1"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 ca="1">_xll.BInterpol('Base IPCA'!$C$3:$C$14,'Base IPCA'!$E$3:$E$14,AH3811,"Cubic","Extrapolate=Linear","MultiX=Average","Skip=True","Sort=True")</f>
        <v>#N/A Invalid Parameter: Interpolation value</v>
      </c>
      <c r="AJ3811" s="43" t="str">
        <f ca="1"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 ca="1">_xll.BInterpol('Base IPCA'!$C$3:$C$14,'Base IPCA'!$E$3:$E$14,AH3812,"Cubic","Extrapolate=Linear","MultiX=Average","Skip=True","Sort=True")</f>
        <v>#N/A Invalid Parameter: Interpolation value</v>
      </c>
      <c r="AJ3812" s="43" t="str">
        <f ca="1"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 ca="1">_xll.BInterpol('Base IPCA'!$C$3:$C$14,'Base IPCA'!$E$3:$E$14,AH3813,"Cubic","Extrapolate=Linear","MultiX=Average","Skip=True","Sort=True")</f>
        <v>#N/A Invalid Parameter: Interpolation value</v>
      </c>
      <c r="AJ3813" s="43" t="str">
        <f ca="1"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>_xll.BInterpol('Base IPCA'!$C$3:$C$14,'Base IPCA'!$E$3:$E$14,AH3814,"Cubic","Extrapolate=Linear","MultiX=Average","Skip=True","Sort=True")</f>
        <v>#N/A Invalid Parameter: Interpolation value</v>
      </c>
      <c r="AJ3814" s="43" t="str">
        <f ca="1"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 ca="1">_xll.BInterpol('Base IPCA'!$C$3:$C$14,'Base IPCA'!$E$3:$E$14,AH3815,"Cubic","Extrapolate=Linear","MultiX=Average","Skip=True","Sort=True")</f>
        <v>#N/A Invalid Parameter: Interpolation value</v>
      </c>
      <c r="AJ3815" s="43" t="str">
        <f ca="1"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 ca="1">_xll.BInterpol('Base IPCA'!$C$3:$C$14,'Base IPCA'!$E$3:$E$14,AH3816,"Cubic","Extrapolate=Linear","MultiX=Average","Skip=True","Sort=True")</f>
        <v>#N/A Invalid Parameter: Interpolation value</v>
      </c>
      <c r="AJ3816" s="43" t="str">
        <f ca="1"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 ca="1">_xll.BInterpol('Base IPCA'!$C$3:$C$14,'Base IPCA'!$E$3:$E$14,AH3817,"Cubic","Extrapolate=Linear","MultiX=Average","Skip=True","Sort=True")</f>
        <v>#N/A Invalid Parameter: Interpolation value</v>
      </c>
      <c r="AJ3817" s="43" t="str">
        <f ca="1"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>_xll.BInterpol('Base IPCA'!$C$3:$C$14,'Base IPCA'!$E$3:$E$14,AH3818,"Cubic","Extrapolate=Linear","MultiX=Average","Skip=True","Sort=True")</f>
        <v>#N/A Invalid Parameter: Interpolation value</v>
      </c>
      <c r="AJ3818" s="43" t="str">
        <f ca="1"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 ca="1">_xll.BInterpol('Base IPCA'!$C$3:$C$14,'Base IPCA'!$E$3:$E$14,AH3819,"Cubic","Extrapolate=Linear","MultiX=Average","Skip=True","Sort=True")</f>
        <v>#N/A Invalid Parameter: Interpolation value</v>
      </c>
      <c r="AJ3819" s="43" t="str">
        <f ca="1"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 ca="1">_xll.BInterpol('Base IPCA'!$C$3:$C$14,'Base IPCA'!$E$3:$E$14,AH3820,"Cubic","Extrapolate=Linear","MultiX=Average","Skip=True","Sort=True")</f>
        <v>#N/A Invalid Parameter: Interpolation value</v>
      </c>
      <c r="AJ3820" s="43" t="str">
        <f ca="1"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 ca="1">_xll.BInterpol('Base IPCA'!$C$3:$C$14,'Base IPCA'!$E$3:$E$14,AH3821,"Cubic","Extrapolate=Linear","MultiX=Average","Skip=True","Sort=True")</f>
        <v>#N/A Invalid Parameter: Interpolation value</v>
      </c>
      <c r="AJ3821" s="43" t="str">
        <f ca="1"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>_xll.BInterpol('Base IPCA'!$C$3:$C$14,'Base IPCA'!$E$3:$E$14,AH3822,"Cubic","Extrapolate=Linear","MultiX=Average","Skip=True","Sort=True")</f>
        <v>#N/A Invalid Parameter: Interpolation value</v>
      </c>
      <c r="AJ3822" s="43" t="str">
        <f ca="1"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 ca="1">_xll.BInterpol('Base IPCA'!$C$3:$C$14,'Base IPCA'!$E$3:$E$14,AH3823,"Cubic","Extrapolate=Linear","MultiX=Average","Skip=True","Sort=True")</f>
        <v>#N/A Invalid Parameter: Interpolation value</v>
      </c>
      <c r="AJ3823" s="43" t="str">
        <f ca="1"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 ca="1">_xll.BInterpol('Base IPCA'!$C$3:$C$14,'Base IPCA'!$E$3:$E$14,AH3824,"Cubic","Extrapolate=Linear","MultiX=Average","Skip=True","Sort=True")</f>
        <v>#N/A Invalid Parameter: Interpolation value</v>
      </c>
      <c r="AJ3824" s="43" t="str">
        <f ca="1"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 ca="1">_xll.BInterpol('Base IPCA'!$C$3:$C$14,'Base IPCA'!$E$3:$E$14,AH3825,"Cubic","Extrapolate=Linear","MultiX=Average","Skip=True","Sort=True")</f>
        <v>#N/A Invalid Parameter: Interpolation value</v>
      </c>
      <c r="AJ3825" s="43" t="str">
        <f ca="1"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>_xll.BInterpol('Base IPCA'!$C$3:$C$14,'Base IPCA'!$E$3:$E$14,AH3826,"Cubic","Extrapolate=Linear","MultiX=Average","Skip=True","Sort=True")</f>
        <v>#N/A Invalid Parameter: Interpolation value</v>
      </c>
      <c r="AJ3826" s="43" t="str">
        <f ca="1"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 ca="1">_xll.BInterpol('Base IPCA'!$C$3:$C$14,'Base IPCA'!$E$3:$E$14,AH3827,"Cubic","Extrapolate=Linear","MultiX=Average","Skip=True","Sort=True")</f>
        <v>#N/A Invalid Parameter: Interpolation value</v>
      </c>
      <c r="AJ3827" s="43" t="str">
        <f ca="1"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 ca="1">_xll.BInterpol('Base IPCA'!$C$3:$C$14,'Base IPCA'!$E$3:$E$14,AH3828,"Cubic","Extrapolate=Linear","MultiX=Average","Skip=True","Sort=True")</f>
        <v>#N/A Invalid Parameter: Interpolation value</v>
      </c>
      <c r="AJ3828" s="43" t="str">
        <f ca="1"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 ca="1">_xll.BInterpol('Base IPCA'!$C$3:$C$14,'Base IPCA'!$E$3:$E$14,AH3829,"Cubic","Extrapolate=Linear","MultiX=Average","Skip=True","Sort=True")</f>
        <v>#N/A Invalid Parameter: Interpolation value</v>
      </c>
      <c r="AJ3829" s="43" t="str">
        <f ca="1"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>_xll.BInterpol('Base IPCA'!$C$3:$C$14,'Base IPCA'!$E$3:$E$14,AH3830,"Cubic","Extrapolate=Linear","MultiX=Average","Skip=True","Sort=True")</f>
        <v>#N/A Invalid Parameter: Interpolation value</v>
      </c>
      <c r="AJ3830" s="43" t="str">
        <f ca="1"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 ca="1">_xll.BInterpol('Base IPCA'!$C$3:$C$14,'Base IPCA'!$E$3:$E$14,AH3831,"Cubic","Extrapolate=Linear","MultiX=Average","Skip=True","Sort=True")</f>
        <v>#N/A Invalid Parameter: Interpolation value</v>
      </c>
      <c r="AJ3831" s="43" t="str">
        <f ca="1"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 ca="1">_xll.BInterpol('Base IPCA'!$C$3:$C$14,'Base IPCA'!$E$3:$E$14,AH3832,"Cubic","Extrapolate=Linear","MultiX=Average","Skip=True","Sort=True")</f>
        <v>#N/A Invalid Parameter: Interpolation value</v>
      </c>
      <c r="AJ3832" s="43" t="str">
        <f ca="1"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 ca="1">_xll.BInterpol('Base IPCA'!$C$3:$C$14,'Base IPCA'!$E$3:$E$14,AH3833,"Cubic","Extrapolate=Linear","MultiX=Average","Skip=True","Sort=True")</f>
        <v>#N/A Invalid Parameter: Interpolation value</v>
      </c>
      <c r="AJ3833" s="43" t="str">
        <f ca="1"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>_xll.BInterpol('Base IPCA'!$C$3:$C$14,'Base IPCA'!$E$3:$E$14,AH3834,"Cubic","Extrapolate=Linear","MultiX=Average","Skip=True","Sort=True")</f>
        <v>#N/A Invalid Parameter: Interpolation value</v>
      </c>
      <c r="AJ3834" s="43" t="str">
        <f ca="1"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 ca="1">_xll.BInterpol('Base IPCA'!$C$3:$C$14,'Base IPCA'!$E$3:$E$14,AH3835,"Cubic","Extrapolate=Linear","MultiX=Average","Skip=True","Sort=True")</f>
        <v>#N/A Invalid Parameter: Interpolation value</v>
      </c>
      <c r="AJ3835" s="43" t="str">
        <f ca="1"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 ca="1">_xll.BInterpol('Base IPCA'!$C$3:$C$14,'Base IPCA'!$E$3:$E$14,AH3836,"Cubic","Extrapolate=Linear","MultiX=Average","Skip=True","Sort=True")</f>
        <v>#N/A Invalid Parameter: Interpolation value</v>
      </c>
      <c r="AJ3836" s="43" t="str">
        <f ca="1"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 ca="1">_xll.BInterpol('Base IPCA'!$C$3:$C$14,'Base IPCA'!$E$3:$E$14,AH3837,"Cubic","Extrapolate=Linear","MultiX=Average","Skip=True","Sort=True")</f>
        <v>#N/A Invalid Parameter: Interpolation value</v>
      </c>
      <c r="AJ3837" s="43" t="str">
        <f ca="1"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>_xll.BInterpol('Base IPCA'!$C$3:$C$14,'Base IPCA'!$E$3:$E$14,AH3838,"Cubic","Extrapolate=Linear","MultiX=Average","Skip=True","Sort=True")</f>
        <v>#N/A Invalid Parameter: Interpolation value</v>
      </c>
      <c r="AJ3838" s="43" t="str">
        <f ca="1"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 ca="1">_xll.BInterpol('Base IPCA'!$C$3:$C$14,'Base IPCA'!$E$3:$E$14,AH3839,"Cubic","Extrapolate=Linear","MultiX=Average","Skip=True","Sort=True")</f>
        <v>#N/A Invalid Parameter: Interpolation value</v>
      </c>
      <c r="AJ3839" s="43" t="str">
        <f ca="1"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 ca="1">_xll.BInterpol('Base IPCA'!$C$3:$C$14,'Base IPCA'!$E$3:$E$14,AH3840,"Cubic","Extrapolate=Linear","MultiX=Average","Skip=True","Sort=True")</f>
        <v>#N/A Invalid Parameter: Interpolation value</v>
      </c>
      <c r="AJ3840" s="43" t="str">
        <f ca="1"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 ca="1">_xll.BInterpol('Base IPCA'!$C$3:$C$14,'Base IPCA'!$E$3:$E$14,AH3841,"Cubic","Extrapolate=Linear","MultiX=Average","Skip=True","Sort=True")</f>
        <v>#N/A Invalid Parameter: Interpolation value</v>
      </c>
      <c r="AJ3841" s="43" t="str">
        <f ca="1"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>_xll.BInterpol('Base IPCA'!$C$3:$C$14,'Base IPCA'!$E$3:$E$14,AH3842,"Cubic","Extrapolate=Linear","MultiX=Average","Skip=True","Sort=True")</f>
        <v>#N/A Invalid Parameter: Interpolation value</v>
      </c>
      <c r="AJ3842" s="43" t="str">
        <f ca="1"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 ca="1">_xll.BInterpol('Base IPCA'!$C$3:$C$14,'Base IPCA'!$E$3:$E$14,AH3843,"Cubic","Extrapolate=Linear","MultiX=Average","Skip=True","Sort=True")</f>
        <v>#N/A Invalid Parameter: Interpolation value</v>
      </c>
      <c r="AJ3843" s="43" t="str">
        <f ca="1"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 ca="1">_xll.BInterpol('Base IPCA'!$C$3:$C$14,'Base IPCA'!$E$3:$E$14,AH3844,"Cubic","Extrapolate=Linear","MultiX=Average","Skip=True","Sort=True")</f>
        <v>#N/A Invalid Parameter: Interpolation value</v>
      </c>
      <c r="AJ3844" s="43" t="str">
        <f ca="1"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 ca="1">_xll.BInterpol('Base IPCA'!$C$3:$C$14,'Base IPCA'!$E$3:$E$14,AH3845,"Cubic","Extrapolate=Linear","MultiX=Average","Skip=True","Sort=True")</f>
        <v>#N/A Invalid Parameter: Interpolation value</v>
      </c>
      <c r="AJ3845" s="43" t="str">
        <f ca="1"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>_xll.BInterpol('Base IPCA'!$C$3:$C$14,'Base IPCA'!$E$3:$E$14,AH3846,"Cubic","Extrapolate=Linear","MultiX=Average","Skip=True","Sort=True")</f>
        <v>#N/A Invalid Parameter: Interpolation value</v>
      </c>
      <c r="AJ3846" s="43" t="str">
        <f ca="1"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 ca="1">_xll.BInterpol('Base IPCA'!$C$3:$C$14,'Base IPCA'!$E$3:$E$14,AH3847,"Cubic","Extrapolate=Linear","MultiX=Average","Skip=True","Sort=True")</f>
        <v>#N/A Invalid Parameter: Interpolation value</v>
      </c>
      <c r="AJ3847" s="43" t="str">
        <f ca="1"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 ca="1">_xll.BInterpol('Base IPCA'!$C$3:$C$14,'Base IPCA'!$E$3:$E$14,AH3848,"Cubic","Extrapolate=Linear","MultiX=Average","Skip=True","Sort=True")</f>
        <v>#N/A Invalid Parameter: Interpolation value</v>
      </c>
      <c r="AJ3848" s="43" t="str">
        <f ca="1"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 ca="1">_xll.BInterpol('Base IPCA'!$C$3:$C$14,'Base IPCA'!$E$3:$E$14,AH3849,"Cubic","Extrapolate=Linear","MultiX=Average","Skip=True","Sort=True")</f>
        <v>#N/A Invalid Parameter: Interpolation value</v>
      </c>
      <c r="AJ3849" s="43" t="str">
        <f ca="1"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>_xll.BInterpol('Base IPCA'!$C$3:$C$14,'Base IPCA'!$E$3:$E$14,AH3850,"Cubic","Extrapolate=Linear","MultiX=Average","Skip=True","Sort=True")</f>
        <v>#N/A Invalid Parameter: Interpolation value</v>
      </c>
      <c r="AJ3850" s="43" t="str">
        <f ca="1"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 ca="1">_xll.BInterpol('Base IPCA'!$C$3:$C$14,'Base IPCA'!$E$3:$E$14,AH3851,"Cubic","Extrapolate=Linear","MultiX=Average","Skip=True","Sort=True")</f>
        <v>#N/A Invalid Parameter: Interpolation value</v>
      </c>
      <c r="AJ3851" s="43" t="str">
        <f ca="1"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 ca="1">_xll.BInterpol('Base IPCA'!$C$3:$C$14,'Base IPCA'!$E$3:$E$14,AH3852,"Cubic","Extrapolate=Linear","MultiX=Average","Skip=True","Sort=True")</f>
        <v>#N/A Invalid Parameter: Interpolation value</v>
      </c>
      <c r="AJ3852" s="43" t="str">
        <f ca="1"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 ca="1">_xll.BInterpol('Base IPCA'!$C$3:$C$14,'Base IPCA'!$E$3:$E$14,AH3853,"Cubic","Extrapolate=Linear","MultiX=Average","Skip=True","Sort=True")</f>
        <v>#N/A Invalid Parameter: Interpolation value</v>
      </c>
      <c r="AJ3853" s="43" t="str">
        <f ca="1"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>_xll.BInterpol('Base IPCA'!$C$3:$C$14,'Base IPCA'!$E$3:$E$14,AH3854,"Cubic","Extrapolate=Linear","MultiX=Average","Skip=True","Sort=True")</f>
        <v>#N/A Invalid Parameter: Interpolation value</v>
      </c>
      <c r="AJ3854" s="43" t="str">
        <f ca="1"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 ca="1">_xll.BInterpol('Base IPCA'!$C$3:$C$14,'Base IPCA'!$E$3:$E$14,AH3855,"Cubic","Extrapolate=Linear","MultiX=Average","Skip=True","Sort=True")</f>
        <v>#N/A Invalid Parameter: Interpolation value</v>
      </c>
      <c r="AJ3855" s="43" t="str">
        <f ca="1"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 ca="1">_xll.BInterpol('Base IPCA'!$C$3:$C$14,'Base IPCA'!$E$3:$E$14,AH3856,"Cubic","Extrapolate=Linear","MultiX=Average","Skip=True","Sort=True")</f>
        <v>#N/A Invalid Parameter: Interpolation value</v>
      </c>
      <c r="AJ3856" s="43" t="str">
        <f ca="1"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 ca="1">_xll.BInterpol('Base IPCA'!$C$3:$C$14,'Base IPCA'!$E$3:$E$14,AH3857,"Cubic","Extrapolate=Linear","MultiX=Average","Skip=True","Sort=True")</f>
        <v>#N/A Invalid Parameter: Interpolation value</v>
      </c>
      <c r="AJ3857" s="43" t="str">
        <f ca="1"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>_xll.BInterpol('Base IPCA'!$C$3:$C$14,'Base IPCA'!$E$3:$E$14,AH3858,"Cubic","Extrapolate=Linear","MultiX=Average","Skip=True","Sort=True")</f>
        <v>#N/A Invalid Parameter: Interpolation value</v>
      </c>
      <c r="AJ3858" s="43" t="str">
        <f ca="1"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 ca="1">_xll.BInterpol('Base IPCA'!$C$3:$C$14,'Base IPCA'!$E$3:$E$14,AH3859,"Cubic","Extrapolate=Linear","MultiX=Average","Skip=True","Sort=True")</f>
        <v>#N/A Invalid Parameter: Interpolation value</v>
      </c>
      <c r="AJ3859" s="43" t="str">
        <f ca="1"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 ca="1">_xll.BInterpol('Base IPCA'!$C$3:$C$14,'Base IPCA'!$E$3:$E$14,AH3860,"Cubic","Extrapolate=Linear","MultiX=Average","Skip=True","Sort=True")</f>
        <v>#N/A Invalid Parameter: Interpolation value</v>
      </c>
      <c r="AJ3860" s="43" t="str">
        <f ca="1"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 ca="1">_xll.BInterpol('Base IPCA'!$C$3:$C$14,'Base IPCA'!$E$3:$E$14,AH3861,"Cubic","Extrapolate=Linear","MultiX=Average","Skip=True","Sort=True")</f>
        <v>#N/A Invalid Parameter: Interpolation value</v>
      </c>
      <c r="AJ3861" s="43" t="str">
        <f ca="1"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>_xll.BInterpol('Base IPCA'!$C$3:$C$14,'Base IPCA'!$E$3:$E$14,AH3862,"Cubic","Extrapolate=Linear","MultiX=Average","Skip=True","Sort=True")</f>
        <v>#N/A Invalid Parameter: Interpolation value</v>
      </c>
      <c r="AJ3862" s="43" t="str">
        <f ca="1"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 ca="1">_xll.BInterpol('Base IPCA'!$C$3:$C$14,'Base IPCA'!$E$3:$E$14,AH3863,"Cubic","Extrapolate=Linear","MultiX=Average","Skip=True","Sort=True")</f>
        <v>#N/A Invalid Parameter: Interpolation value</v>
      </c>
      <c r="AJ3863" s="43" t="str">
        <f ca="1"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 ca="1">_xll.BInterpol('Base IPCA'!$C$3:$C$14,'Base IPCA'!$E$3:$E$14,AH3864,"Cubic","Extrapolate=Linear","MultiX=Average","Skip=True","Sort=True")</f>
        <v>#N/A Invalid Parameter: Interpolation value</v>
      </c>
      <c r="AJ3864" s="43" t="str">
        <f ca="1"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 ca="1">_xll.BInterpol('Base IPCA'!$C$3:$C$14,'Base IPCA'!$E$3:$E$14,AH3865,"Cubic","Extrapolate=Linear","MultiX=Average","Skip=True","Sort=True")</f>
        <v>#N/A Invalid Parameter: Interpolation value</v>
      </c>
      <c r="AJ3865" s="43" t="str">
        <f ca="1"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>_xll.BInterpol('Base IPCA'!$C$3:$C$14,'Base IPCA'!$E$3:$E$14,AH3866,"Cubic","Extrapolate=Linear","MultiX=Average","Skip=True","Sort=True")</f>
        <v>#N/A Invalid Parameter: Interpolation value</v>
      </c>
      <c r="AJ3866" s="43" t="str">
        <f ca="1"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 ca="1">_xll.BInterpol('Base IPCA'!$C$3:$C$14,'Base IPCA'!$E$3:$E$14,AH3867,"Cubic","Extrapolate=Linear","MultiX=Average","Skip=True","Sort=True")</f>
        <v>#N/A Invalid Parameter: Interpolation value</v>
      </c>
      <c r="AJ3867" s="43" t="str">
        <f ca="1"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 ca="1">_xll.BInterpol('Base IPCA'!$C$3:$C$14,'Base IPCA'!$E$3:$E$14,AH3868,"Cubic","Extrapolate=Linear","MultiX=Average","Skip=True","Sort=True")</f>
        <v>#N/A Invalid Parameter: Interpolation value</v>
      </c>
      <c r="AJ3868" s="43" t="str">
        <f ca="1"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 ca="1">_xll.BInterpol('Base IPCA'!$C$3:$C$14,'Base IPCA'!$E$3:$E$14,AH3869,"Cubic","Extrapolate=Linear","MultiX=Average","Skip=True","Sort=True")</f>
        <v>#N/A Invalid Parameter: Interpolation value</v>
      </c>
      <c r="AJ3869" s="43" t="str">
        <f ca="1"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>_xll.BInterpol('Base IPCA'!$C$3:$C$14,'Base IPCA'!$E$3:$E$14,AH3870,"Cubic","Extrapolate=Linear","MultiX=Average","Skip=True","Sort=True")</f>
        <v>#N/A Invalid Parameter: Interpolation value</v>
      </c>
      <c r="AJ3870" s="43" t="str">
        <f ca="1"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 ca="1">_xll.BInterpol('Base IPCA'!$C$3:$C$14,'Base IPCA'!$E$3:$E$14,AH3871,"Cubic","Extrapolate=Linear","MultiX=Average","Skip=True","Sort=True")</f>
        <v>#N/A Invalid Parameter: Interpolation value</v>
      </c>
      <c r="AJ3871" s="43" t="str">
        <f ca="1"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 ca="1">_xll.BInterpol('Base IPCA'!$C$3:$C$14,'Base IPCA'!$E$3:$E$14,AH3872,"Cubic","Extrapolate=Linear","MultiX=Average","Skip=True","Sort=True")</f>
        <v>#N/A Invalid Parameter: Interpolation value</v>
      </c>
      <c r="AJ3872" s="43" t="str">
        <f ca="1"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 ca="1">_xll.BInterpol('Base IPCA'!$C$3:$C$14,'Base IPCA'!$E$3:$E$14,AH3873,"Cubic","Extrapolate=Linear","MultiX=Average","Skip=True","Sort=True")</f>
        <v>#N/A Invalid Parameter: Interpolation value</v>
      </c>
      <c r="AJ3873" s="43" t="str">
        <f ca="1"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>_xll.BInterpol('Base IPCA'!$C$3:$C$14,'Base IPCA'!$E$3:$E$14,AH3874,"Cubic","Extrapolate=Linear","MultiX=Average","Skip=True","Sort=True")</f>
        <v>#N/A Invalid Parameter: Interpolation value</v>
      </c>
      <c r="AJ3874" s="43" t="str">
        <f ca="1"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 ca="1">_xll.BInterpol('Base IPCA'!$C$3:$C$14,'Base IPCA'!$E$3:$E$14,AH3875,"Cubic","Extrapolate=Linear","MultiX=Average","Skip=True","Sort=True")</f>
        <v>#N/A Invalid Parameter: Interpolation value</v>
      </c>
      <c r="AJ3875" s="43" t="str">
        <f ca="1"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 ca="1">_xll.BInterpol('Base IPCA'!$C$3:$C$14,'Base IPCA'!$E$3:$E$14,AH3876,"Cubic","Extrapolate=Linear","MultiX=Average","Skip=True","Sort=True")</f>
        <v>#N/A Invalid Parameter: Interpolation value</v>
      </c>
      <c r="AJ3876" s="43" t="str">
        <f ca="1"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 ca="1">_xll.BInterpol('Base IPCA'!$C$3:$C$14,'Base IPCA'!$E$3:$E$14,AH3877,"Cubic","Extrapolate=Linear","MultiX=Average","Skip=True","Sort=True")</f>
        <v>#N/A Invalid Parameter: Interpolation value</v>
      </c>
      <c r="AJ3877" s="43" t="str">
        <f ca="1"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>_xll.BInterpol('Base IPCA'!$C$3:$C$14,'Base IPCA'!$E$3:$E$14,AH3878,"Cubic","Extrapolate=Linear","MultiX=Average","Skip=True","Sort=True")</f>
        <v>#N/A Invalid Parameter: Interpolation value</v>
      </c>
      <c r="AJ3878" s="43" t="str">
        <f ca="1"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 ca="1">_xll.BInterpol('Base IPCA'!$C$3:$C$14,'Base IPCA'!$E$3:$E$14,AH3879,"Cubic","Extrapolate=Linear","MultiX=Average","Skip=True","Sort=True")</f>
        <v>#N/A Invalid Parameter: Interpolation value</v>
      </c>
      <c r="AJ3879" s="43" t="str">
        <f ca="1"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 ca="1">_xll.BInterpol('Base IPCA'!$C$3:$C$14,'Base IPCA'!$E$3:$E$14,AH3880,"Cubic","Extrapolate=Linear","MultiX=Average","Skip=True","Sort=True")</f>
        <v>#N/A Invalid Parameter: Interpolation value</v>
      </c>
      <c r="AJ3880" s="43" t="str">
        <f ca="1"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 ca="1">_xll.BInterpol('Base IPCA'!$C$3:$C$14,'Base IPCA'!$E$3:$E$14,AH3881,"Cubic","Extrapolate=Linear","MultiX=Average","Skip=True","Sort=True")</f>
        <v>#N/A Invalid Parameter: Interpolation value</v>
      </c>
      <c r="AJ3881" s="43" t="str">
        <f ca="1"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>_xll.BInterpol('Base IPCA'!$C$3:$C$14,'Base IPCA'!$E$3:$E$14,AH3882,"Cubic","Extrapolate=Linear","MultiX=Average","Skip=True","Sort=True")</f>
        <v>#N/A Invalid Parameter: Interpolation value</v>
      </c>
      <c r="AJ3882" s="43" t="str">
        <f ca="1"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 ca="1">_xll.BInterpol('Base IPCA'!$C$3:$C$14,'Base IPCA'!$E$3:$E$14,AH3883,"Cubic","Extrapolate=Linear","MultiX=Average","Skip=True","Sort=True")</f>
        <v>#N/A Invalid Parameter: Interpolation value</v>
      </c>
      <c r="AJ3883" s="43" t="str">
        <f ca="1"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 ca="1">_xll.BInterpol('Base IPCA'!$C$3:$C$14,'Base IPCA'!$E$3:$E$14,AH3884,"Cubic","Extrapolate=Linear","MultiX=Average","Skip=True","Sort=True")</f>
        <v>#N/A Invalid Parameter: Interpolation value</v>
      </c>
      <c r="AJ3884" s="43" t="str">
        <f ca="1"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 ca="1">_xll.BInterpol('Base IPCA'!$C$3:$C$14,'Base IPCA'!$E$3:$E$14,AH3885,"Cubic","Extrapolate=Linear","MultiX=Average","Skip=True","Sort=True")</f>
        <v>#N/A Invalid Parameter: Interpolation value</v>
      </c>
      <c r="AJ3885" s="43" t="str">
        <f ca="1"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>_xll.BInterpol('Base IPCA'!$C$3:$C$14,'Base IPCA'!$E$3:$E$14,AH3886,"Cubic","Extrapolate=Linear","MultiX=Average","Skip=True","Sort=True")</f>
        <v>#N/A Invalid Parameter: Interpolation value</v>
      </c>
      <c r="AJ3886" s="43" t="str">
        <f ca="1"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 ca="1">_xll.BInterpol('Base IPCA'!$C$3:$C$14,'Base IPCA'!$E$3:$E$14,AH3887,"Cubic","Extrapolate=Linear","MultiX=Average","Skip=True","Sort=True")</f>
        <v>#N/A Invalid Parameter: Interpolation value</v>
      </c>
      <c r="AJ3887" s="43" t="str">
        <f ca="1"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 ca="1">_xll.BInterpol('Base IPCA'!$C$3:$C$14,'Base IPCA'!$E$3:$E$14,AH3888,"Cubic","Extrapolate=Linear","MultiX=Average","Skip=True","Sort=True")</f>
        <v>#N/A Invalid Parameter: Interpolation value</v>
      </c>
      <c r="AJ3888" s="43" t="str">
        <f ca="1"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 ca="1">_xll.BInterpol('Base IPCA'!$C$3:$C$14,'Base IPCA'!$E$3:$E$14,AH3889,"Cubic","Extrapolate=Linear","MultiX=Average","Skip=True","Sort=True")</f>
        <v>#N/A Invalid Parameter: Interpolation value</v>
      </c>
      <c r="AJ3889" s="43" t="str">
        <f ca="1"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>_xll.BInterpol('Base IPCA'!$C$3:$C$14,'Base IPCA'!$E$3:$E$14,AH3890,"Cubic","Extrapolate=Linear","MultiX=Average","Skip=True","Sort=True")</f>
        <v>#N/A Invalid Parameter: Interpolation value</v>
      </c>
      <c r="AJ3890" s="43" t="str">
        <f ca="1"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 ca="1">_xll.BInterpol('Base IPCA'!$C$3:$C$14,'Base IPCA'!$E$3:$E$14,AH3891,"Cubic","Extrapolate=Linear","MultiX=Average","Skip=True","Sort=True")</f>
        <v>#N/A Invalid Parameter: Interpolation value</v>
      </c>
      <c r="AJ3891" s="43" t="str">
        <f ca="1"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 ca="1">_xll.BInterpol('Base IPCA'!$C$3:$C$14,'Base IPCA'!$E$3:$E$14,AH3892,"Cubic","Extrapolate=Linear","MultiX=Average","Skip=True","Sort=True")</f>
        <v>#N/A Invalid Parameter: Interpolation value</v>
      </c>
      <c r="AJ3892" s="43" t="str">
        <f ca="1"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 ca="1">_xll.BInterpol('Base IPCA'!$C$3:$C$14,'Base IPCA'!$E$3:$E$14,AH3893,"Cubic","Extrapolate=Linear","MultiX=Average","Skip=True","Sort=True")</f>
        <v>#N/A Invalid Parameter: Interpolation value</v>
      </c>
      <c r="AJ3893" s="43" t="str">
        <f ca="1"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>_xll.BInterpol('Base IPCA'!$C$3:$C$14,'Base IPCA'!$E$3:$E$14,AH3894,"Cubic","Extrapolate=Linear","MultiX=Average","Skip=True","Sort=True")</f>
        <v>#N/A Invalid Parameter: Interpolation value</v>
      </c>
      <c r="AJ3894" s="43" t="str">
        <f ca="1"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 ca="1">_xll.BInterpol('Base IPCA'!$C$3:$C$14,'Base IPCA'!$E$3:$E$14,AH3895,"Cubic","Extrapolate=Linear","MultiX=Average","Skip=True","Sort=True")</f>
        <v>#N/A Invalid Parameter: Interpolation value</v>
      </c>
      <c r="AJ3895" s="43" t="str">
        <f ca="1"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 ca="1">_xll.BInterpol('Base IPCA'!$C$3:$C$14,'Base IPCA'!$E$3:$E$14,AH3896,"Cubic","Extrapolate=Linear","MultiX=Average","Skip=True","Sort=True")</f>
        <v>#N/A Invalid Parameter: Interpolation value</v>
      </c>
      <c r="AJ3896" s="43" t="str">
        <f ca="1"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 ca="1">_xll.BInterpol('Base IPCA'!$C$3:$C$14,'Base IPCA'!$E$3:$E$14,AH3897,"Cubic","Extrapolate=Linear","MultiX=Average","Skip=True","Sort=True")</f>
        <v>#N/A Invalid Parameter: Interpolation value</v>
      </c>
      <c r="AJ3897" s="43" t="str">
        <f ca="1"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>_xll.BInterpol('Base IPCA'!$C$3:$C$14,'Base IPCA'!$E$3:$E$14,AH3898,"Cubic","Extrapolate=Linear","MultiX=Average","Skip=True","Sort=True")</f>
        <v>#N/A Invalid Parameter: Interpolation value</v>
      </c>
      <c r="AJ3898" s="43" t="str">
        <f ca="1"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 ca="1">_xll.BInterpol('Base IPCA'!$C$3:$C$14,'Base IPCA'!$E$3:$E$14,AH3899,"Cubic","Extrapolate=Linear","MultiX=Average","Skip=True","Sort=True")</f>
        <v>#N/A Invalid Parameter: Interpolation value</v>
      </c>
      <c r="AJ3899" s="43" t="str">
        <f ca="1"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 ca="1">_xll.BInterpol('Base IPCA'!$C$3:$C$14,'Base IPCA'!$E$3:$E$14,AH3900,"Cubic","Extrapolate=Linear","MultiX=Average","Skip=True","Sort=True")</f>
        <v>#N/A Invalid Parameter: Interpolation value</v>
      </c>
      <c r="AJ3900" s="43" t="str">
        <f ca="1"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 ca="1">_xll.BInterpol('Base IPCA'!$C$3:$C$14,'Base IPCA'!$E$3:$E$14,AH3901,"Cubic","Extrapolate=Linear","MultiX=Average","Skip=True","Sort=True")</f>
        <v>#N/A Invalid Parameter: Interpolation value</v>
      </c>
      <c r="AJ3901" s="43" t="str">
        <f ca="1"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>_xll.BInterpol('Base IPCA'!$C$3:$C$14,'Base IPCA'!$E$3:$E$14,AH3902,"Cubic","Extrapolate=Linear","MultiX=Average","Skip=True","Sort=True")</f>
        <v>#N/A Invalid Parameter: Interpolation value</v>
      </c>
      <c r="AJ3902" s="43" t="str">
        <f ca="1"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 ca="1">_xll.BInterpol('Base IPCA'!$C$3:$C$14,'Base IPCA'!$E$3:$E$14,AH3903,"Cubic","Extrapolate=Linear","MultiX=Average","Skip=True","Sort=True")</f>
        <v>#N/A Invalid Parameter: Interpolation value</v>
      </c>
      <c r="AJ3903" s="43" t="str">
        <f ca="1"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 ca="1">_xll.BInterpol('Base IPCA'!$C$3:$C$14,'Base IPCA'!$E$3:$E$14,AH3904,"Cubic","Extrapolate=Linear","MultiX=Average","Skip=True","Sort=True")</f>
        <v>#N/A Invalid Parameter: Interpolation value</v>
      </c>
      <c r="AJ3904" s="43" t="str">
        <f ca="1"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 ca="1">_xll.BInterpol('Base IPCA'!$C$3:$C$14,'Base IPCA'!$E$3:$E$14,AH3905,"Cubic","Extrapolate=Linear","MultiX=Average","Skip=True","Sort=True")</f>
        <v>#N/A Invalid Parameter: Interpolation value</v>
      </c>
      <c r="AJ3905" s="43" t="str">
        <f ca="1"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>_xll.BInterpol('Base IPCA'!$C$3:$C$14,'Base IPCA'!$E$3:$E$14,AH3906,"Cubic","Extrapolate=Linear","MultiX=Average","Skip=True","Sort=True")</f>
        <v>#N/A Invalid Parameter: Interpolation value</v>
      </c>
      <c r="AJ3906" s="43" t="str">
        <f ca="1"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 ca="1">_xll.BInterpol('Base IPCA'!$C$3:$C$14,'Base IPCA'!$E$3:$E$14,AH3907,"Cubic","Extrapolate=Linear","MultiX=Average","Skip=True","Sort=True")</f>
        <v>#N/A Invalid Parameter: Interpolation value</v>
      </c>
      <c r="AJ3907" s="43" t="str">
        <f ca="1"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 ca="1">_xll.BInterpol('Base IPCA'!$C$3:$C$14,'Base IPCA'!$E$3:$E$14,AH3908,"Cubic","Extrapolate=Linear","MultiX=Average","Skip=True","Sort=True")</f>
        <v>#N/A Invalid Parameter: Interpolation value</v>
      </c>
      <c r="AJ3908" s="43" t="str">
        <f ca="1"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 ca="1">_xll.BInterpol('Base IPCA'!$C$3:$C$14,'Base IPCA'!$E$3:$E$14,AH3909,"Cubic","Extrapolate=Linear","MultiX=Average","Skip=True","Sort=True")</f>
        <v>#N/A Invalid Parameter: Interpolation value</v>
      </c>
      <c r="AJ3909" s="43" t="str">
        <f ca="1"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>_xll.BInterpol('Base IPCA'!$C$3:$C$14,'Base IPCA'!$E$3:$E$14,AH3910,"Cubic","Extrapolate=Linear","MultiX=Average","Skip=True","Sort=True")</f>
        <v>#N/A Invalid Parameter: Interpolation value</v>
      </c>
      <c r="AJ3910" s="43" t="str">
        <f ca="1"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 ca="1">_xll.BInterpol('Base IPCA'!$C$3:$C$14,'Base IPCA'!$E$3:$E$14,AH3911,"Cubic","Extrapolate=Linear","MultiX=Average","Skip=True","Sort=True")</f>
        <v>#N/A Invalid Parameter: Interpolation value</v>
      </c>
      <c r="AJ3911" s="43" t="str">
        <f ca="1"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 ca="1">_xll.BInterpol('Base IPCA'!$C$3:$C$14,'Base IPCA'!$E$3:$E$14,AH3912,"Cubic","Extrapolate=Linear","MultiX=Average","Skip=True","Sort=True")</f>
        <v>#N/A Invalid Parameter: Interpolation value</v>
      </c>
      <c r="AJ3912" s="43" t="str">
        <f ca="1"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 ca="1">_xll.BInterpol('Base IPCA'!$C$3:$C$14,'Base IPCA'!$E$3:$E$14,AH3913,"Cubic","Extrapolate=Linear","MultiX=Average","Skip=True","Sort=True")</f>
        <v>#N/A Invalid Parameter: Interpolation value</v>
      </c>
      <c r="AJ3913" s="43" t="str">
        <f ca="1"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>_xll.BInterpol('Base IPCA'!$C$3:$C$14,'Base IPCA'!$E$3:$E$14,AH3914,"Cubic","Extrapolate=Linear","MultiX=Average","Skip=True","Sort=True")</f>
        <v>#N/A Invalid Parameter: Interpolation value</v>
      </c>
      <c r="AJ3914" s="43" t="str">
        <f ca="1"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 ca="1">_xll.BInterpol('Base IPCA'!$C$3:$C$14,'Base IPCA'!$E$3:$E$14,AH3915,"Cubic","Extrapolate=Linear","MultiX=Average","Skip=True","Sort=True")</f>
        <v>#N/A Invalid Parameter: Interpolation value</v>
      </c>
      <c r="AJ3915" s="43" t="str">
        <f ca="1"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 ca="1">_xll.BInterpol('Base IPCA'!$C$3:$C$14,'Base IPCA'!$E$3:$E$14,AH3916,"Cubic","Extrapolate=Linear","MultiX=Average","Skip=True","Sort=True")</f>
        <v>#N/A Invalid Parameter: Interpolation value</v>
      </c>
      <c r="AJ3916" s="43" t="str">
        <f ca="1"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 ca="1">_xll.BInterpol('Base IPCA'!$C$3:$C$14,'Base IPCA'!$E$3:$E$14,AH3917,"Cubic","Extrapolate=Linear","MultiX=Average","Skip=True","Sort=True")</f>
        <v>#N/A Invalid Parameter: Interpolation value</v>
      </c>
      <c r="AJ3917" s="43" t="str">
        <f ca="1"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>_xll.BInterpol('Base IPCA'!$C$3:$C$14,'Base IPCA'!$E$3:$E$14,AH3918,"Cubic","Extrapolate=Linear","MultiX=Average","Skip=True","Sort=True")</f>
        <v>#N/A Invalid Parameter: Interpolation value</v>
      </c>
      <c r="AJ3918" s="43" t="str">
        <f ca="1"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 ca="1">_xll.BInterpol('Base IPCA'!$C$3:$C$14,'Base IPCA'!$E$3:$E$14,AH3919,"Cubic","Extrapolate=Linear","MultiX=Average","Skip=True","Sort=True")</f>
        <v>#N/A Invalid Parameter: Interpolation value</v>
      </c>
      <c r="AJ3919" s="43" t="str">
        <f ca="1"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 ca="1">_xll.BInterpol('Base IPCA'!$C$3:$C$14,'Base IPCA'!$E$3:$E$14,AH3920,"Cubic","Extrapolate=Linear","MultiX=Average","Skip=True","Sort=True")</f>
        <v>#N/A Invalid Parameter: Interpolation value</v>
      </c>
      <c r="AJ3920" s="43" t="str">
        <f ca="1"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 ca="1">_xll.BInterpol('Base IPCA'!$C$3:$C$14,'Base IPCA'!$E$3:$E$14,AH3921,"Cubic","Extrapolate=Linear","MultiX=Average","Skip=True","Sort=True")</f>
        <v>#N/A Invalid Parameter: Interpolation value</v>
      </c>
      <c r="AJ3921" s="43" t="str">
        <f ca="1"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>_xll.BInterpol('Base IPCA'!$C$3:$C$14,'Base IPCA'!$E$3:$E$14,AH3922,"Cubic","Extrapolate=Linear","MultiX=Average","Skip=True","Sort=True")</f>
        <v>#N/A Invalid Parameter: Interpolation value</v>
      </c>
      <c r="AJ3922" s="43" t="str">
        <f ca="1"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 ca="1">_xll.BInterpol('Base IPCA'!$C$3:$C$14,'Base IPCA'!$E$3:$E$14,AH3923,"Cubic","Extrapolate=Linear","MultiX=Average","Skip=True","Sort=True")</f>
        <v>#N/A Invalid Parameter: Interpolation value</v>
      </c>
      <c r="AJ3923" s="43" t="str">
        <f ca="1"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 ca="1">_xll.BInterpol('Base IPCA'!$C$3:$C$14,'Base IPCA'!$E$3:$E$14,AH3924,"Cubic","Extrapolate=Linear","MultiX=Average","Skip=True","Sort=True")</f>
        <v>#N/A Invalid Parameter: Interpolation value</v>
      </c>
      <c r="AJ3924" s="43" t="str">
        <f ca="1"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 ca="1">_xll.BInterpol('Base IPCA'!$C$3:$C$14,'Base IPCA'!$E$3:$E$14,AH3925,"Cubic","Extrapolate=Linear","MultiX=Average","Skip=True","Sort=True")</f>
        <v>#N/A Invalid Parameter: Interpolation value</v>
      </c>
      <c r="AJ3925" s="43" t="str">
        <f ca="1"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>_xll.BInterpol('Base IPCA'!$C$3:$C$14,'Base IPCA'!$E$3:$E$14,AH3926,"Cubic","Extrapolate=Linear","MultiX=Average","Skip=True","Sort=True")</f>
        <v>#N/A Invalid Parameter: Interpolation value</v>
      </c>
      <c r="AJ3926" s="43" t="str">
        <f ca="1"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 ca="1">_xll.BInterpol('Base IPCA'!$C$3:$C$14,'Base IPCA'!$E$3:$E$14,AH3927,"Cubic","Extrapolate=Linear","MultiX=Average","Skip=True","Sort=True")</f>
        <v>#N/A Invalid Parameter: Interpolation value</v>
      </c>
      <c r="AJ3927" s="43" t="str">
        <f ca="1"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 ca="1">_xll.BInterpol('Base IPCA'!$C$3:$C$14,'Base IPCA'!$E$3:$E$14,AH3928,"Cubic","Extrapolate=Linear","MultiX=Average","Skip=True","Sort=True")</f>
        <v>#N/A Invalid Parameter: Interpolation value</v>
      </c>
      <c r="AJ3928" s="43" t="str">
        <f ca="1"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 ca="1">_xll.BInterpol('Base IPCA'!$C$3:$C$14,'Base IPCA'!$E$3:$E$14,AH3929,"Cubic","Extrapolate=Linear","MultiX=Average","Skip=True","Sort=True")</f>
        <v>#N/A Invalid Parameter: Interpolation value</v>
      </c>
      <c r="AJ3929" s="43" t="str">
        <f ca="1"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>_xll.BInterpol('Base IPCA'!$C$3:$C$14,'Base IPCA'!$E$3:$E$14,AH3930,"Cubic","Extrapolate=Linear","MultiX=Average","Skip=True","Sort=True")</f>
        <v>#N/A Invalid Parameter: Interpolation value</v>
      </c>
      <c r="AJ3930" s="43" t="str">
        <f ca="1"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 ca="1">_xll.BInterpol('Base IPCA'!$C$3:$C$14,'Base IPCA'!$E$3:$E$14,AH3931,"Cubic","Extrapolate=Linear","MultiX=Average","Skip=True","Sort=True")</f>
        <v>#N/A Invalid Parameter: Interpolation value</v>
      </c>
      <c r="AJ3931" s="43" t="str">
        <f ca="1"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 ca="1">_xll.BInterpol('Base IPCA'!$C$3:$C$14,'Base IPCA'!$E$3:$E$14,AH3932,"Cubic","Extrapolate=Linear","MultiX=Average","Skip=True","Sort=True")</f>
        <v>#N/A Invalid Parameter: Interpolation value</v>
      </c>
      <c r="AJ3932" s="43" t="str">
        <f ca="1"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 ca="1">_xll.BInterpol('Base IPCA'!$C$3:$C$14,'Base IPCA'!$E$3:$E$14,AH3933,"Cubic","Extrapolate=Linear","MultiX=Average","Skip=True","Sort=True")</f>
        <v>#N/A Invalid Parameter: Interpolation value</v>
      </c>
      <c r="AJ3933" s="43" t="str">
        <f ca="1"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>_xll.BInterpol('Base IPCA'!$C$3:$C$14,'Base IPCA'!$E$3:$E$14,AH3934,"Cubic","Extrapolate=Linear","MultiX=Average","Skip=True","Sort=True")</f>
        <v>#N/A Invalid Parameter: Interpolation value</v>
      </c>
      <c r="AJ3934" s="43" t="str">
        <f ca="1"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 ca="1">_xll.BInterpol('Base IPCA'!$C$3:$C$14,'Base IPCA'!$E$3:$E$14,AH3935,"Cubic","Extrapolate=Linear","MultiX=Average","Skip=True","Sort=True")</f>
        <v>#N/A Invalid Parameter: Interpolation value</v>
      </c>
      <c r="AJ3935" s="43" t="str">
        <f ca="1"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 ca="1">_xll.BInterpol('Base IPCA'!$C$3:$C$14,'Base IPCA'!$E$3:$E$14,AH3936,"Cubic","Extrapolate=Linear","MultiX=Average","Skip=True","Sort=True")</f>
        <v>#N/A Invalid Parameter: Interpolation value</v>
      </c>
      <c r="AJ3936" s="43" t="str">
        <f ca="1"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 ca="1">_xll.BInterpol('Base IPCA'!$C$3:$C$14,'Base IPCA'!$E$3:$E$14,AH3937,"Cubic","Extrapolate=Linear","MultiX=Average","Skip=True","Sort=True")</f>
        <v>#N/A Invalid Parameter: Interpolation value</v>
      </c>
      <c r="AJ3937" s="43" t="str">
        <f ca="1"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>_xll.BInterpol('Base IPCA'!$C$3:$C$14,'Base IPCA'!$E$3:$E$14,AH3938,"Cubic","Extrapolate=Linear","MultiX=Average","Skip=True","Sort=True")</f>
        <v>#N/A Invalid Parameter: Interpolation value</v>
      </c>
      <c r="AJ3938" s="43" t="str">
        <f ca="1"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 ca="1">_xll.BInterpol('Base IPCA'!$C$3:$C$14,'Base IPCA'!$E$3:$E$14,AH3939,"Cubic","Extrapolate=Linear","MultiX=Average","Skip=True","Sort=True")</f>
        <v>#N/A Invalid Parameter: Interpolation value</v>
      </c>
      <c r="AJ3939" s="43" t="str">
        <f ca="1"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 ca="1">_xll.BInterpol('Base IPCA'!$C$3:$C$14,'Base IPCA'!$E$3:$E$14,AH3940,"Cubic","Extrapolate=Linear","MultiX=Average","Skip=True","Sort=True")</f>
        <v>#N/A Invalid Parameter: Interpolation value</v>
      </c>
      <c r="AJ3940" s="43" t="str">
        <f ca="1"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 ca="1">_xll.BInterpol('Base IPCA'!$C$3:$C$14,'Base IPCA'!$E$3:$E$14,AH3941,"Cubic","Extrapolate=Linear","MultiX=Average","Skip=True","Sort=True")</f>
        <v>#N/A Invalid Parameter: Interpolation value</v>
      </c>
      <c r="AJ3941" s="43" t="str">
        <f ca="1"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>_xll.BInterpol('Base IPCA'!$C$3:$C$14,'Base IPCA'!$E$3:$E$14,AH3942,"Cubic","Extrapolate=Linear","MultiX=Average","Skip=True","Sort=True")</f>
        <v>#N/A Invalid Parameter: Interpolation value</v>
      </c>
      <c r="AJ3942" s="43" t="str">
        <f ca="1"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 ca="1">_xll.BInterpol('Base IPCA'!$C$3:$C$14,'Base IPCA'!$E$3:$E$14,AH3943,"Cubic","Extrapolate=Linear","MultiX=Average","Skip=True","Sort=True")</f>
        <v>#N/A Invalid Parameter: Interpolation value</v>
      </c>
      <c r="AJ3943" s="43" t="str">
        <f ca="1"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 ca="1">_xll.BInterpol('Base IPCA'!$C$3:$C$14,'Base IPCA'!$E$3:$E$14,AH3944,"Cubic","Extrapolate=Linear","MultiX=Average","Skip=True","Sort=True")</f>
        <v>#N/A Invalid Parameter: Interpolation value</v>
      </c>
      <c r="AJ3944" s="43" t="str">
        <f ca="1"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 ca="1">_xll.BInterpol('Base IPCA'!$C$3:$C$14,'Base IPCA'!$E$3:$E$14,AH3945,"Cubic","Extrapolate=Linear","MultiX=Average","Skip=True","Sort=True")</f>
        <v>#N/A Invalid Parameter: Interpolation value</v>
      </c>
      <c r="AJ3945" s="43" t="str">
        <f ca="1"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>_xll.BInterpol('Base IPCA'!$C$3:$C$14,'Base IPCA'!$E$3:$E$14,AH3946,"Cubic","Extrapolate=Linear","MultiX=Average","Skip=True","Sort=True")</f>
        <v>#N/A Invalid Parameter: Interpolation value</v>
      </c>
      <c r="AJ3946" s="43" t="str">
        <f ca="1"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 ca="1">_xll.BInterpol('Base IPCA'!$C$3:$C$14,'Base IPCA'!$E$3:$E$14,AH3947,"Cubic","Extrapolate=Linear","MultiX=Average","Skip=True","Sort=True")</f>
        <v>#N/A Invalid Parameter: Interpolation value</v>
      </c>
      <c r="AJ3947" s="43" t="str">
        <f ca="1"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 ca="1">_xll.BInterpol('Base IPCA'!$C$3:$C$14,'Base IPCA'!$E$3:$E$14,AH3948,"Cubic","Extrapolate=Linear","MultiX=Average","Skip=True","Sort=True")</f>
        <v>#N/A Invalid Parameter: Interpolation value</v>
      </c>
      <c r="AJ3948" s="43" t="str">
        <f ca="1"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 ca="1">_xll.BInterpol('Base IPCA'!$C$3:$C$14,'Base IPCA'!$E$3:$E$14,AH3949,"Cubic","Extrapolate=Linear","MultiX=Average","Skip=True","Sort=True")</f>
        <v>#N/A Invalid Parameter: Interpolation value</v>
      </c>
      <c r="AJ3949" s="43" t="str">
        <f ca="1"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>_xll.BInterpol('Base IPCA'!$C$3:$C$14,'Base IPCA'!$E$3:$E$14,AH3950,"Cubic","Extrapolate=Linear","MultiX=Average","Skip=True","Sort=True")</f>
        <v>#N/A Invalid Parameter: Interpolation value</v>
      </c>
      <c r="AJ3950" s="43" t="str">
        <f ca="1"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 ca="1">_xll.BInterpol('Base IPCA'!$C$3:$C$14,'Base IPCA'!$E$3:$E$14,AH3951,"Cubic","Extrapolate=Linear","MultiX=Average","Skip=True","Sort=True")</f>
        <v>#N/A Invalid Parameter: Interpolation value</v>
      </c>
      <c r="AJ3951" s="43" t="str">
        <f ca="1"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 ca="1">_xll.BInterpol('Base IPCA'!$C$3:$C$14,'Base IPCA'!$E$3:$E$14,AH3952,"Cubic","Extrapolate=Linear","MultiX=Average","Skip=True","Sort=True")</f>
        <v>#N/A Invalid Parameter: Interpolation value</v>
      </c>
      <c r="AJ3952" s="43" t="str">
        <f ca="1"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 ca="1">_xll.BInterpol('Base IPCA'!$C$3:$C$14,'Base IPCA'!$E$3:$E$14,AH3953,"Cubic","Extrapolate=Linear","MultiX=Average","Skip=True","Sort=True")</f>
        <v>#N/A Invalid Parameter: Interpolation value</v>
      </c>
      <c r="AJ3953" s="43" t="str">
        <f ca="1"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>_xll.BInterpol('Base IPCA'!$C$3:$C$14,'Base IPCA'!$E$3:$E$14,AH3954,"Cubic","Extrapolate=Linear","MultiX=Average","Skip=True","Sort=True")</f>
        <v>#N/A Invalid Parameter: Interpolation value</v>
      </c>
      <c r="AJ3954" s="43" t="str">
        <f ca="1"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 ca="1">_xll.BInterpol('Base IPCA'!$C$3:$C$14,'Base IPCA'!$E$3:$E$14,AH3955,"Cubic","Extrapolate=Linear","MultiX=Average","Skip=True","Sort=True")</f>
        <v>#N/A Invalid Parameter: Interpolation value</v>
      </c>
      <c r="AJ3955" s="43" t="str">
        <f ca="1"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 ca="1">_xll.BInterpol('Base IPCA'!$C$3:$C$14,'Base IPCA'!$E$3:$E$14,AH3956,"Cubic","Extrapolate=Linear","MultiX=Average","Skip=True","Sort=True")</f>
        <v>#N/A Invalid Parameter: Interpolation value</v>
      </c>
      <c r="AJ3956" s="43" t="str">
        <f ca="1"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 ca="1">_xll.BInterpol('Base IPCA'!$C$3:$C$14,'Base IPCA'!$E$3:$E$14,AH3957,"Cubic","Extrapolate=Linear","MultiX=Average","Skip=True","Sort=True")</f>
        <v>#N/A Invalid Parameter: Interpolation value</v>
      </c>
      <c r="AJ3957" s="43" t="str">
        <f ca="1"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>_xll.BInterpol('Base IPCA'!$C$3:$C$14,'Base IPCA'!$E$3:$E$14,AH3958,"Cubic","Extrapolate=Linear","MultiX=Average","Skip=True","Sort=True")</f>
        <v>#N/A Invalid Parameter: Interpolation value</v>
      </c>
      <c r="AJ3958" s="43" t="str">
        <f ca="1"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 ca="1">_xll.BInterpol('Base IPCA'!$C$3:$C$14,'Base IPCA'!$E$3:$E$14,AH3959,"Cubic","Extrapolate=Linear","MultiX=Average","Skip=True","Sort=True")</f>
        <v>#N/A Invalid Parameter: Interpolation value</v>
      </c>
      <c r="AJ3959" s="43" t="str">
        <f ca="1"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 ca="1">_xll.BInterpol('Base IPCA'!$C$3:$C$14,'Base IPCA'!$E$3:$E$14,AH3960,"Cubic","Extrapolate=Linear","MultiX=Average","Skip=True","Sort=True")</f>
        <v>#N/A Invalid Parameter: Interpolation value</v>
      </c>
      <c r="AJ3960" s="43" t="str">
        <f ca="1"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 ca="1">_xll.BInterpol('Base IPCA'!$C$3:$C$14,'Base IPCA'!$E$3:$E$14,AH3961,"Cubic","Extrapolate=Linear","MultiX=Average","Skip=True","Sort=True")</f>
        <v>#N/A Invalid Parameter: Interpolation value</v>
      </c>
      <c r="AJ3961" s="43" t="str">
        <f ca="1"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>_xll.BInterpol('Base IPCA'!$C$3:$C$14,'Base IPCA'!$E$3:$E$14,AH3962,"Cubic","Extrapolate=Linear","MultiX=Average","Skip=True","Sort=True")</f>
        <v>#N/A Invalid Parameter: Interpolation value</v>
      </c>
      <c r="AJ3962" s="43" t="str">
        <f ca="1"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 ca="1">_xll.BInterpol('Base IPCA'!$C$3:$C$14,'Base IPCA'!$E$3:$E$14,AH3963,"Cubic","Extrapolate=Linear","MultiX=Average","Skip=True","Sort=True")</f>
        <v>#N/A Invalid Parameter: Interpolation value</v>
      </c>
      <c r="AJ3963" s="43" t="str">
        <f ca="1"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 ca="1">_xll.BInterpol('Base IPCA'!$C$3:$C$14,'Base IPCA'!$E$3:$E$14,AH3964,"Cubic","Extrapolate=Linear","MultiX=Average","Skip=True","Sort=True")</f>
        <v>#N/A Invalid Parameter: Interpolation value</v>
      </c>
      <c r="AJ3964" s="43" t="str">
        <f ca="1"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 ca="1">_xll.BInterpol('Base IPCA'!$C$3:$C$14,'Base IPCA'!$E$3:$E$14,AH3965,"Cubic","Extrapolate=Linear","MultiX=Average","Skip=True","Sort=True")</f>
        <v>#N/A Invalid Parameter: Interpolation value</v>
      </c>
      <c r="AJ3965" s="43" t="str">
        <f ca="1"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>_xll.BInterpol('Base IPCA'!$C$3:$C$14,'Base IPCA'!$E$3:$E$14,AH3966,"Cubic","Extrapolate=Linear","MultiX=Average","Skip=True","Sort=True")</f>
        <v>#N/A Invalid Parameter: Interpolation value</v>
      </c>
      <c r="AJ3966" s="43" t="str">
        <f ca="1"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>_xll.BInterpol('Base IPCA'!$C$3:$C$14,'Base IPCA'!$E$3:$E$14,AH3967,"Cubic","Extrapolate=Linear","MultiX=Average","Skip=True","Sort=True")</f>
        <v>#N/A Invalid Parameter: Interpolation value</v>
      </c>
      <c r="AJ3967" s="43" t="str">
        <f ca="1"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 ca="1">_xll.BInterpol('Base IPCA'!$C$3:$C$14,'Base IPCA'!$E$3:$E$14,AH3968,"Cubic","Extrapolate=Linear","MultiX=Average","Skip=True","Sort=True")</f>
        <v>#N/A Invalid Parameter: Interpolation value</v>
      </c>
      <c r="AJ3968" s="43" t="str">
        <f ca="1"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 ca="1">_xll.BInterpol('Base IPCA'!$C$3:$C$14,'Base IPCA'!$E$3:$E$14,AH3969,"Cubic","Extrapolate=Linear","MultiX=Average","Skip=True","Sort=True")</f>
        <v>#N/A Invalid Parameter: Interpolation value</v>
      </c>
      <c r="AJ3969" s="43" t="str">
        <f ca="1"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>_xll.BInterpol('Base IPCA'!$C$3:$C$14,'Base IPCA'!$E$3:$E$14,AH3970,"Cubic","Extrapolate=Linear","MultiX=Average","Skip=True","Sort=True")</f>
        <v>#N/A Invalid Parameter: Interpolation value</v>
      </c>
      <c r="AJ3970" s="43" t="str">
        <f ca="1"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>_xll.BInterpol('Base IPCA'!$C$3:$C$14,'Base IPCA'!$E$3:$E$14,AH3971,"Cubic","Extrapolate=Linear","MultiX=Average","Skip=True","Sort=True")</f>
        <v>#N/A Invalid Parameter: Interpolation value</v>
      </c>
      <c r="AJ3971" s="43" t="str">
        <f ca="1"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 ca="1">_xll.BInterpol('Base IPCA'!$C$3:$C$14,'Base IPCA'!$E$3:$E$14,AH3972,"Cubic","Extrapolate=Linear","MultiX=Average","Skip=True","Sort=True")</f>
        <v>#N/A Invalid Parameter: Interpolation value</v>
      </c>
      <c r="AJ3972" s="43" t="str">
        <f ca="1"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 ca="1">_xll.BInterpol('Base IPCA'!$C$3:$C$14,'Base IPCA'!$E$3:$E$14,AH3973,"Cubic","Extrapolate=Linear","MultiX=Average","Skip=True","Sort=True")</f>
        <v>#N/A Invalid Parameter: Interpolation value</v>
      </c>
      <c r="AJ3973" s="43" t="str">
        <f ca="1"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>_xll.BInterpol('Base IPCA'!$C$3:$C$14,'Base IPCA'!$E$3:$E$14,AH3974,"Cubic","Extrapolate=Linear","MultiX=Average","Skip=True","Sort=True")</f>
        <v>#N/A Invalid Parameter: Interpolation value</v>
      </c>
      <c r="AJ3974" s="43" t="str">
        <f ca="1"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>_xll.BInterpol('Base IPCA'!$C$3:$C$14,'Base IPCA'!$E$3:$E$14,AH3975,"Cubic","Extrapolate=Linear","MultiX=Average","Skip=True","Sort=True")</f>
        <v>#N/A Invalid Parameter: Interpolation value</v>
      </c>
      <c r="AJ3975" s="43" t="str">
        <f ca="1"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 ca="1">_xll.BInterpol('Base IPCA'!$C$3:$C$14,'Base IPCA'!$E$3:$E$14,AH3976,"Cubic","Extrapolate=Linear","MultiX=Average","Skip=True","Sort=True")</f>
        <v>#N/A Invalid Parameter: Interpolation value</v>
      </c>
      <c r="AJ3976" s="43" t="str">
        <f ca="1"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 ca="1">_xll.BInterpol('Base IPCA'!$C$3:$C$14,'Base IPCA'!$E$3:$E$14,AH3977,"Cubic","Extrapolate=Linear","MultiX=Average","Skip=True","Sort=True")</f>
        <v>#N/A Invalid Parameter: Interpolation value</v>
      </c>
      <c r="AJ3977" s="43" t="str">
        <f ca="1"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>_xll.BInterpol('Base IPCA'!$C$3:$C$14,'Base IPCA'!$E$3:$E$14,AH3978,"Cubic","Extrapolate=Linear","MultiX=Average","Skip=True","Sort=True")</f>
        <v>#N/A Invalid Parameter: Interpolation value</v>
      </c>
      <c r="AJ3978" s="43" t="str">
        <f ca="1"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>_xll.BInterpol('Base IPCA'!$C$3:$C$14,'Base IPCA'!$E$3:$E$14,AH3979,"Cubic","Extrapolate=Linear","MultiX=Average","Skip=True","Sort=True")</f>
        <v>#N/A Invalid Parameter: Interpolation value</v>
      </c>
      <c r="AJ3979" s="43" t="str">
        <f ca="1"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 ca="1">_xll.BInterpol('Base IPCA'!$C$3:$C$14,'Base IPCA'!$E$3:$E$14,AH3980,"Cubic","Extrapolate=Linear","MultiX=Average","Skip=True","Sort=True")</f>
        <v>#N/A Invalid Parameter: Interpolation value</v>
      </c>
      <c r="AJ3980" s="43" t="str">
        <f ca="1"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 ca="1">_xll.BInterpol('Base IPCA'!$C$3:$C$14,'Base IPCA'!$E$3:$E$14,AH3981,"Cubic","Extrapolate=Linear","MultiX=Average","Skip=True","Sort=True")</f>
        <v>#N/A Invalid Parameter: Interpolation value</v>
      </c>
      <c r="AJ3981" s="43" t="str">
        <f ca="1"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>_xll.BInterpol('Base IPCA'!$C$3:$C$14,'Base IPCA'!$E$3:$E$14,AH3982,"Cubic","Extrapolate=Linear","MultiX=Average","Skip=True","Sort=True")</f>
        <v>#N/A Invalid Parameter: Interpolation value</v>
      </c>
      <c r="AJ3982" s="43" t="str">
        <f ca="1"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>_xll.BInterpol('Base IPCA'!$C$3:$C$14,'Base IPCA'!$E$3:$E$14,AH3983,"Cubic","Extrapolate=Linear","MultiX=Average","Skip=True","Sort=True")</f>
        <v>#N/A Invalid Parameter: Interpolation value</v>
      </c>
      <c r="AJ3983" s="43" t="str">
        <f ca="1"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 ca="1">_xll.BInterpol('Base IPCA'!$C$3:$C$14,'Base IPCA'!$E$3:$E$14,AH3984,"Cubic","Extrapolate=Linear","MultiX=Average","Skip=True","Sort=True")</f>
        <v>#N/A Invalid Parameter: Interpolation value</v>
      </c>
      <c r="AJ3984" s="43" t="str">
        <f ca="1"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 ca="1">_xll.BInterpol('Base IPCA'!$C$3:$C$14,'Base IPCA'!$E$3:$E$14,AH3985,"Cubic","Extrapolate=Linear","MultiX=Average","Skip=True","Sort=True")</f>
        <v>#N/A Invalid Parameter: Interpolation value</v>
      </c>
      <c r="AJ3985" s="43" t="str">
        <f ca="1"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>_xll.BInterpol('Base IPCA'!$C$3:$C$14,'Base IPCA'!$E$3:$E$14,AH3986,"Cubic","Extrapolate=Linear","MultiX=Average","Skip=True","Sort=True")</f>
        <v>#N/A Invalid Parameter: Interpolation value</v>
      </c>
      <c r="AJ3986" s="43" t="str">
        <f ca="1"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>_xll.BInterpol('Base IPCA'!$C$3:$C$14,'Base IPCA'!$E$3:$E$14,AH3987,"Cubic","Extrapolate=Linear","MultiX=Average","Skip=True","Sort=True")</f>
        <v>#N/A Invalid Parameter: Interpolation value</v>
      </c>
      <c r="AJ3987" s="43" t="str">
        <f ca="1"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 ca="1">_xll.BInterpol('Base IPCA'!$C$3:$C$14,'Base IPCA'!$E$3:$E$14,AH3988,"Cubic","Extrapolate=Linear","MultiX=Average","Skip=True","Sort=True")</f>
        <v>#N/A Invalid Parameter: Interpolation value</v>
      </c>
      <c r="AJ3988" s="43" t="str">
        <f ca="1"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 ca="1">_xll.BInterpol('Base IPCA'!$C$3:$C$14,'Base IPCA'!$E$3:$E$14,AH3989,"Cubic","Extrapolate=Linear","MultiX=Average","Skip=True","Sort=True")</f>
        <v>#N/A Invalid Parameter: Interpolation value</v>
      </c>
      <c r="AJ3989" s="43" t="str">
        <f ca="1"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>_xll.BInterpol('Base IPCA'!$C$3:$C$14,'Base IPCA'!$E$3:$E$14,AH3990,"Cubic","Extrapolate=Linear","MultiX=Average","Skip=True","Sort=True")</f>
        <v>#N/A Invalid Parameter: Interpolation value</v>
      </c>
      <c r="AJ3990" s="43" t="str">
        <f ca="1"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>_xll.BInterpol('Base IPCA'!$C$3:$C$14,'Base IPCA'!$E$3:$E$14,AH3991,"Cubic","Extrapolate=Linear","MultiX=Average","Skip=True","Sort=True")</f>
        <v>#N/A Invalid Parameter: Interpolation value</v>
      </c>
      <c r="AJ3991" s="43" t="str">
        <f ca="1"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 ca="1">_xll.BInterpol('Base IPCA'!$C$3:$C$14,'Base IPCA'!$E$3:$E$14,AH3992,"Cubic","Extrapolate=Linear","MultiX=Average","Skip=True","Sort=True")</f>
        <v>#N/A Invalid Parameter: Interpolation value</v>
      </c>
      <c r="AJ3992" s="43" t="str">
        <f ca="1"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 ca="1">_xll.BInterpol('Base IPCA'!$C$3:$C$14,'Base IPCA'!$E$3:$E$14,AH3993,"Cubic","Extrapolate=Linear","MultiX=Average","Skip=True","Sort=True")</f>
        <v>#N/A Invalid Parameter: Interpolation value</v>
      </c>
      <c r="AJ3993" s="43" t="str">
        <f ca="1"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>_xll.BInterpol('Base IPCA'!$C$3:$C$14,'Base IPCA'!$E$3:$E$14,AH3994,"Cubic","Extrapolate=Linear","MultiX=Average","Skip=True","Sort=True")</f>
        <v>#N/A Invalid Parameter: Interpolation value</v>
      </c>
      <c r="AJ3994" s="43" t="str">
        <f ca="1"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>_xll.BInterpol('Base IPCA'!$C$3:$C$14,'Base IPCA'!$E$3:$E$14,AH3995,"Cubic","Extrapolate=Linear","MultiX=Average","Skip=True","Sort=True")</f>
        <v>#N/A Invalid Parameter: Interpolation value</v>
      </c>
      <c r="AJ3995" s="43" t="str">
        <f ca="1"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 ca="1">_xll.BInterpol('Base IPCA'!$C$3:$C$14,'Base IPCA'!$E$3:$E$14,AH3996,"Cubic","Extrapolate=Linear","MultiX=Average","Skip=True","Sort=True")</f>
        <v>#N/A Invalid Parameter: Interpolation value</v>
      </c>
      <c r="AJ3996" s="43" t="str">
        <f ca="1"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 ca="1">_xll.BInterpol('Base IPCA'!$C$3:$C$14,'Base IPCA'!$E$3:$E$14,AH3997,"Cubic","Extrapolate=Linear","MultiX=Average","Skip=True","Sort=True")</f>
        <v>#N/A Invalid Parameter: Interpolation value</v>
      </c>
      <c r="AJ3997" s="43" t="str">
        <f ca="1"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>_xll.BInterpol('Base IPCA'!$C$3:$C$14,'Base IPCA'!$E$3:$E$14,AH3998,"Cubic","Extrapolate=Linear","MultiX=Average","Skip=True","Sort=True")</f>
        <v>#N/A Invalid Parameter: Interpolation value</v>
      </c>
      <c r="AJ3998" s="43" t="str">
        <f ca="1"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>_xll.BInterpol('Base IPCA'!$C$3:$C$14,'Base IPCA'!$E$3:$E$14,AH3999,"Cubic","Extrapolate=Linear","MultiX=Average","Skip=True","Sort=True")</f>
        <v>#N/A Invalid Parameter: Interpolation value</v>
      </c>
      <c r="AJ3999" s="43" t="str">
        <f ca="1"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 ca="1">_xll.BInterpol('Base IPCA'!$C$3:$C$14,'Base IPCA'!$E$3:$E$14,AH4000,"Cubic","Extrapolate=Linear","MultiX=Average","Skip=True","Sort=True")</f>
        <v>#N/A Invalid Parameter: Interpolation value</v>
      </c>
      <c r="AJ4000" s="43" t="str">
        <f ca="1"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 ca="1">_xll.BInterpol('Base IPCA'!$C$3:$C$14,'Base IPCA'!$E$3:$E$14,AH4001,"Cubic","Extrapolate=Linear","MultiX=Average","Skip=True","Sort=True")</f>
        <v>#N/A Invalid Parameter: Interpolation value</v>
      </c>
      <c r="AJ4001" s="43" t="str">
        <f ca="1"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>_xll.BInterpol('Base IPCA'!$C$3:$C$14,'Base IPCA'!$E$3:$E$14,AH4002,"Cubic","Extrapolate=Linear","MultiX=Average","Skip=True","Sort=True")</f>
        <v>#N/A Invalid Parameter: Interpolation value</v>
      </c>
      <c r="AJ4002" s="43" t="str">
        <f ca="1"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>_xll.BInterpol('Base IPCA'!$C$3:$C$14,'Base IPCA'!$E$3:$E$14,AH4003,"Cubic","Extrapolate=Linear","MultiX=Average","Skip=True","Sort=True")</f>
        <v>#N/A Invalid Parameter: Interpolation value</v>
      </c>
      <c r="AJ4003" s="43" t="str">
        <f ca="1"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 ca="1">_xll.BInterpol('Base IPCA'!$C$3:$C$14,'Base IPCA'!$E$3:$E$14,AH4004,"Cubic","Extrapolate=Linear","MultiX=Average","Skip=True","Sort=True")</f>
        <v>#N/A Invalid Parameter: Interpolation value</v>
      </c>
      <c r="AJ4004" s="43" t="str">
        <f ca="1"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 ca="1">_xll.BInterpol('Base IPCA'!$C$3:$C$14,'Base IPCA'!$E$3:$E$14,AH4005,"Cubic","Extrapolate=Linear","MultiX=Average","Skip=True","Sort=True")</f>
        <v>#N/A Invalid Parameter: Interpolation value</v>
      </c>
      <c r="AJ4005" s="43" t="str">
        <f ca="1"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>_xll.BInterpol('Base IPCA'!$C$3:$C$14,'Base IPCA'!$E$3:$E$14,AH4006,"Cubic","Extrapolate=Linear","MultiX=Average","Skip=True","Sort=True")</f>
        <v>#N/A Invalid Parameter: Interpolation value</v>
      </c>
      <c r="AJ4006" s="43" t="str">
        <f ca="1"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>_xll.BInterpol('Base IPCA'!$C$3:$C$14,'Base IPCA'!$E$3:$E$14,AH4007,"Cubic","Extrapolate=Linear","MultiX=Average","Skip=True","Sort=True")</f>
        <v>#N/A Invalid Parameter: Interpolation value</v>
      </c>
      <c r="AJ4007" s="43" t="str">
        <f ca="1"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 ca="1">_xll.BInterpol('Base IPCA'!$C$3:$C$14,'Base IPCA'!$E$3:$E$14,AH4008,"Cubic","Extrapolate=Linear","MultiX=Average","Skip=True","Sort=True")</f>
        <v>#N/A Invalid Parameter: Interpolation value</v>
      </c>
      <c r="AJ4008" s="43" t="str">
        <f ca="1"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 ca="1">_xll.BInterpol('Base IPCA'!$C$3:$C$14,'Base IPCA'!$E$3:$E$14,AH4009,"Cubic","Extrapolate=Linear","MultiX=Average","Skip=True","Sort=True")</f>
        <v>#N/A Invalid Parameter: Interpolation value</v>
      </c>
      <c r="AJ4009" s="43" t="str">
        <f ca="1"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>_xll.BInterpol('Base IPCA'!$C$3:$C$14,'Base IPCA'!$E$3:$E$14,AH4010,"Cubic","Extrapolate=Linear","MultiX=Average","Skip=True","Sort=True")</f>
        <v>#N/A Invalid Parameter: Interpolation value</v>
      </c>
      <c r="AJ4010" s="43" t="str">
        <f ca="1"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>_xll.BInterpol('Base IPCA'!$C$3:$C$14,'Base IPCA'!$E$3:$E$14,AH4011,"Cubic","Extrapolate=Linear","MultiX=Average","Skip=True","Sort=True")</f>
        <v>#N/A Invalid Parameter: Interpolation value</v>
      </c>
      <c r="AJ4011" s="43" t="str">
        <f ca="1"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 ca="1">_xll.BInterpol('Base IPCA'!$C$3:$C$14,'Base IPCA'!$E$3:$E$14,AH4012,"Cubic","Extrapolate=Linear","MultiX=Average","Skip=True","Sort=True")</f>
        <v>#N/A Invalid Parameter: Interpolation value</v>
      </c>
      <c r="AJ4012" s="43" t="str">
        <f ca="1"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 ca="1">_xll.BInterpol('Base IPCA'!$C$3:$C$14,'Base IPCA'!$E$3:$E$14,AH4013,"Cubic","Extrapolate=Linear","MultiX=Average","Skip=True","Sort=True")</f>
        <v>#N/A Invalid Parameter: Interpolation value</v>
      </c>
      <c r="AJ4013" s="43" t="str">
        <f ca="1"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>_xll.BInterpol('Base IPCA'!$C$3:$C$14,'Base IPCA'!$E$3:$E$14,AH4014,"Cubic","Extrapolate=Linear","MultiX=Average","Skip=True","Sort=True")</f>
        <v>#N/A Invalid Parameter: Interpolation value</v>
      </c>
      <c r="AJ4014" s="43" t="str">
        <f ca="1"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>_xll.BInterpol('Base IPCA'!$C$3:$C$14,'Base IPCA'!$E$3:$E$14,AH4015,"Cubic","Extrapolate=Linear","MultiX=Average","Skip=True","Sort=True")</f>
        <v>#N/A Invalid Parameter: Interpolation value</v>
      </c>
      <c r="AJ4015" s="43" t="str">
        <f ca="1"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 ca="1">_xll.BInterpol('Base IPCA'!$C$3:$C$14,'Base IPCA'!$E$3:$E$14,AH4016,"Cubic","Extrapolate=Linear","MultiX=Average","Skip=True","Sort=True")</f>
        <v>#N/A Invalid Parameter: Interpolation value</v>
      </c>
      <c r="AJ4016" s="43" t="str">
        <f ca="1"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 ca="1">_xll.BInterpol('Base IPCA'!$C$3:$C$14,'Base IPCA'!$E$3:$E$14,AH4017,"Cubic","Extrapolate=Linear","MultiX=Average","Skip=True","Sort=True")</f>
        <v>#N/A Invalid Parameter: Interpolation value</v>
      </c>
      <c r="AJ4017" s="43" t="str">
        <f ca="1"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>_xll.BInterpol('Base IPCA'!$C$3:$C$14,'Base IPCA'!$E$3:$E$14,AH4018,"Cubic","Extrapolate=Linear","MultiX=Average","Skip=True","Sort=True")</f>
        <v>#N/A Invalid Parameter: Interpolation value</v>
      </c>
      <c r="AJ4018" s="43" t="str">
        <f ca="1"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>_xll.BInterpol('Base IPCA'!$C$3:$C$14,'Base IPCA'!$E$3:$E$14,AH4019,"Cubic","Extrapolate=Linear","MultiX=Average","Skip=True","Sort=True")</f>
        <v>#N/A Invalid Parameter: Interpolation value</v>
      </c>
      <c r="AJ4019" s="43" t="str">
        <f ca="1"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 ca="1">_xll.BInterpol('Base IPCA'!$C$3:$C$14,'Base IPCA'!$E$3:$E$14,AH4020,"Cubic","Extrapolate=Linear","MultiX=Average","Skip=True","Sort=True")</f>
        <v>#N/A Invalid Parameter: Interpolation value</v>
      </c>
      <c r="AJ4020" s="43" t="str">
        <f ca="1"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 ca="1">_xll.BInterpol('Base IPCA'!$C$3:$C$14,'Base IPCA'!$E$3:$E$14,AH4021,"Cubic","Extrapolate=Linear","MultiX=Average","Skip=True","Sort=True")</f>
        <v>#N/A Invalid Parameter: Interpolation value</v>
      </c>
      <c r="AJ4021" s="43" t="str">
        <f ca="1"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>_xll.BInterpol('Base IPCA'!$C$3:$C$14,'Base IPCA'!$E$3:$E$14,AH4022,"Cubic","Extrapolate=Linear","MultiX=Average","Skip=True","Sort=True")</f>
        <v>#N/A Invalid Parameter: Interpolation value</v>
      </c>
      <c r="AJ4022" s="43" t="str">
        <f ca="1"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>_xll.BInterpol('Base IPCA'!$C$3:$C$14,'Base IPCA'!$E$3:$E$14,AH4023,"Cubic","Extrapolate=Linear","MultiX=Average","Skip=True","Sort=True")</f>
        <v>#N/A Invalid Parameter: Interpolation value</v>
      </c>
      <c r="AJ4023" s="43" t="str">
        <f ca="1"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 ca="1">_xll.BInterpol('Base IPCA'!$C$3:$C$14,'Base IPCA'!$E$3:$E$14,AH4024,"Cubic","Extrapolate=Linear","MultiX=Average","Skip=True","Sort=True")</f>
        <v>#N/A Invalid Parameter: Interpolation value</v>
      </c>
      <c r="AJ4024" s="43" t="str">
        <f ca="1"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 ca="1">_xll.BInterpol('Base IPCA'!$C$3:$C$14,'Base IPCA'!$E$3:$E$14,AH4025,"Cubic","Extrapolate=Linear","MultiX=Average","Skip=True","Sort=True")</f>
        <v>#N/A Invalid Parameter: Interpolation value</v>
      </c>
      <c r="AJ4025" s="43" t="str">
        <f ca="1"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>_xll.BInterpol('Base IPCA'!$C$3:$C$14,'Base IPCA'!$E$3:$E$14,AH4026,"Cubic","Extrapolate=Linear","MultiX=Average","Skip=True","Sort=True")</f>
        <v>#N/A Invalid Parameter: Interpolation value</v>
      </c>
      <c r="AJ4026" s="43" t="str">
        <f ca="1"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>_xll.BInterpol('Base IPCA'!$C$3:$C$14,'Base IPCA'!$E$3:$E$14,AH4027,"Cubic","Extrapolate=Linear","MultiX=Average","Skip=True","Sort=True")</f>
        <v>#N/A Invalid Parameter: Interpolation value</v>
      </c>
      <c r="AJ4027" s="43" t="str">
        <f ca="1"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 ca="1">_xll.BInterpol('Base IPCA'!$C$3:$C$14,'Base IPCA'!$E$3:$E$14,AH4028,"Cubic","Extrapolate=Linear","MultiX=Average","Skip=True","Sort=True")</f>
        <v>#N/A Invalid Parameter: Interpolation value</v>
      </c>
      <c r="AJ4028" s="43" t="str">
        <f ca="1"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 ca="1">_xll.BInterpol('Base IPCA'!$C$3:$C$14,'Base IPCA'!$E$3:$E$14,AH4029,"Cubic","Extrapolate=Linear","MultiX=Average","Skip=True","Sort=True")</f>
        <v>#N/A Invalid Parameter: Interpolation value</v>
      </c>
      <c r="AJ4029" s="43" t="str">
        <f ca="1"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>_xll.BInterpol('Base IPCA'!$C$3:$C$14,'Base IPCA'!$E$3:$E$14,AH4030,"Cubic","Extrapolate=Linear","MultiX=Average","Skip=True","Sort=True")</f>
        <v>#N/A Invalid Parameter: Interpolation value</v>
      </c>
      <c r="AJ4030" s="43" t="str">
        <f ca="1"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>_xll.BInterpol('Base IPCA'!$C$3:$C$14,'Base IPCA'!$E$3:$E$14,AH4031,"Cubic","Extrapolate=Linear","MultiX=Average","Skip=True","Sort=True")</f>
        <v>#N/A Invalid Parameter: Interpolation value</v>
      </c>
      <c r="AJ4031" s="43" t="str">
        <f ca="1"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 ca="1">_xll.BInterpol('Base IPCA'!$C$3:$C$14,'Base IPCA'!$E$3:$E$14,AH4032,"Cubic","Extrapolate=Linear","MultiX=Average","Skip=True","Sort=True")</f>
        <v>#N/A Invalid Parameter: Interpolation value</v>
      </c>
      <c r="AJ4032" s="43" t="str">
        <f ca="1"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 ca="1">_xll.BInterpol('Base IPCA'!$C$3:$C$14,'Base IPCA'!$E$3:$E$14,AH4033,"Cubic","Extrapolate=Linear","MultiX=Average","Skip=True","Sort=True")</f>
        <v>#N/A Invalid Parameter: Interpolation value</v>
      </c>
      <c r="AJ4033" s="43" t="str">
        <f ca="1"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>_xll.BInterpol('Base IPCA'!$C$3:$C$14,'Base IPCA'!$E$3:$E$14,AH4034,"Cubic","Extrapolate=Linear","MultiX=Average","Skip=True","Sort=True")</f>
        <v>#N/A Invalid Parameter: Interpolation value</v>
      </c>
      <c r="AJ4034" s="43" t="str">
        <f ca="1"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>_xll.BInterpol('Base IPCA'!$C$3:$C$14,'Base IPCA'!$E$3:$E$14,AH4035,"Cubic","Extrapolate=Linear","MultiX=Average","Skip=True","Sort=True")</f>
        <v>#N/A Invalid Parameter: Interpolation value</v>
      </c>
      <c r="AJ4035" s="43" t="str">
        <f ca="1"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 ca="1">_xll.BInterpol('Base IPCA'!$C$3:$C$14,'Base IPCA'!$E$3:$E$14,AH4036,"Cubic","Extrapolate=Linear","MultiX=Average","Skip=True","Sort=True")</f>
        <v>#N/A Invalid Parameter: Interpolation value</v>
      </c>
      <c r="AJ4036" s="43" t="str">
        <f ca="1"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 ca="1">_xll.BInterpol('Base IPCA'!$C$3:$C$14,'Base IPCA'!$E$3:$E$14,AH4037,"Cubic","Extrapolate=Linear","MultiX=Average","Skip=True","Sort=True")</f>
        <v>#N/A Invalid Parameter: Interpolation value</v>
      </c>
      <c r="AJ4037" s="43" t="str">
        <f ca="1"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>_xll.BInterpol('Base IPCA'!$C$3:$C$14,'Base IPCA'!$E$3:$E$14,AH4038,"Cubic","Extrapolate=Linear","MultiX=Average","Skip=True","Sort=True")</f>
        <v>#N/A Invalid Parameter: Interpolation value</v>
      </c>
      <c r="AJ4038" s="43" t="str">
        <f ca="1"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>_xll.BInterpol('Base IPCA'!$C$3:$C$14,'Base IPCA'!$E$3:$E$14,AH4039,"Cubic","Extrapolate=Linear","MultiX=Average","Skip=True","Sort=True")</f>
        <v>#N/A Invalid Parameter: Interpolation value</v>
      </c>
      <c r="AJ4039" s="43" t="str">
        <f ca="1"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 ca="1">_xll.BInterpol('Base IPCA'!$C$3:$C$14,'Base IPCA'!$E$3:$E$14,AH4040,"Cubic","Extrapolate=Linear","MultiX=Average","Skip=True","Sort=True")</f>
        <v>#N/A Invalid Parameter: Interpolation value</v>
      </c>
      <c r="AJ4040" s="43" t="str">
        <f ca="1"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 ca="1">_xll.BInterpol('Base IPCA'!$C$3:$C$14,'Base IPCA'!$E$3:$E$14,AH4041,"Cubic","Extrapolate=Linear","MultiX=Average","Skip=True","Sort=True")</f>
        <v>#N/A Invalid Parameter: Interpolation value</v>
      </c>
      <c r="AJ4041" s="43" t="str">
        <f ca="1"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>_xll.BInterpol('Base IPCA'!$C$3:$C$14,'Base IPCA'!$E$3:$E$14,AH4042,"Cubic","Extrapolate=Linear","MultiX=Average","Skip=True","Sort=True")</f>
        <v>#N/A Invalid Parameter: Interpolation value</v>
      </c>
      <c r="AJ4042" s="43" t="str">
        <f ca="1"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>_xll.BInterpol('Base IPCA'!$C$3:$C$14,'Base IPCA'!$E$3:$E$14,AH4043,"Cubic","Extrapolate=Linear","MultiX=Average","Skip=True","Sort=True")</f>
        <v>#N/A Invalid Parameter: Interpolation value</v>
      </c>
      <c r="AJ4043" s="43" t="str">
        <f ca="1"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 ca="1">_xll.BInterpol('Base IPCA'!$C$3:$C$14,'Base IPCA'!$E$3:$E$14,AH4044,"Cubic","Extrapolate=Linear","MultiX=Average","Skip=True","Sort=True")</f>
        <v>#N/A Invalid Parameter: Interpolation value</v>
      </c>
      <c r="AJ4044" s="43" t="str">
        <f ca="1"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 ca="1">_xll.BInterpol('Base IPCA'!$C$3:$C$14,'Base IPCA'!$E$3:$E$14,AH4045,"Cubic","Extrapolate=Linear","MultiX=Average","Skip=True","Sort=True")</f>
        <v>#N/A Invalid Parameter: Interpolation value</v>
      </c>
      <c r="AJ4045" s="43" t="str">
        <f ca="1"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>_xll.BInterpol('Base IPCA'!$C$3:$C$14,'Base IPCA'!$E$3:$E$14,AH4046,"Cubic","Extrapolate=Linear","MultiX=Average","Skip=True","Sort=True")</f>
        <v>#N/A Invalid Parameter: Interpolation value</v>
      </c>
      <c r="AJ4046" s="43" t="str">
        <f ca="1"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>_xll.BInterpol('Base IPCA'!$C$3:$C$14,'Base IPCA'!$E$3:$E$14,AH4047,"Cubic","Extrapolate=Linear","MultiX=Average","Skip=True","Sort=True")</f>
        <v>#N/A Invalid Parameter: Interpolation value</v>
      </c>
      <c r="AJ4047" s="43" t="str">
        <f ca="1"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 ca="1">_xll.BInterpol('Base IPCA'!$C$3:$C$14,'Base IPCA'!$E$3:$E$14,AH4048,"Cubic","Extrapolate=Linear","MultiX=Average","Skip=True","Sort=True")</f>
        <v>#N/A Invalid Parameter: Interpolation value</v>
      </c>
      <c r="AJ4048" s="43" t="str">
        <f ca="1"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 ca="1">_xll.BInterpol('Base IPCA'!$C$3:$C$14,'Base IPCA'!$E$3:$E$14,AH4049,"Cubic","Extrapolate=Linear","MultiX=Average","Skip=True","Sort=True")</f>
        <v>#N/A Invalid Parameter: Interpolation value</v>
      </c>
      <c r="AJ4049" s="43" t="str">
        <f ca="1"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>_xll.BInterpol('Base IPCA'!$C$3:$C$14,'Base IPCA'!$E$3:$E$14,AH4050,"Cubic","Extrapolate=Linear","MultiX=Average","Skip=True","Sort=True")</f>
        <v>#N/A Invalid Parameter: Interpolation value</v>
      </c>
      <c r="AJ4050" s="43" t="str">
        <f ca="1"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>_xll.BInterpol('Base IPCA'!$C$3:$C$14,'Base IPCA'!$E$3:$E$14,AH4051,"Cubic","Extrapolate=Linear","MultiX=Average","Skip=True","Sort=True")</f>
        <v>#N/A Invalid Parameter: Interpolation value</v>
      </c>
      <c r="AJ4051" s="43" t="str">
        <f ca="1"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 ca="1">_xll.BInterpol('Base IPCA'!$C$3:$C$14,'Base IPCA'!$E$3:$E$14,AH4052,"Cubic","Extrapolate=Linear","MultiX=Average","Skip=True","Sort=True")</f>
        <v>#N/A Invalid Parameter: Interpolation value</v>
      </c>
      <c r="AJ4052" s="43" t="str">
        <f ca="1"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 ca="1">_xll.BInterpol('Base IPCA'!$C$3:$C$14,'Base IPCA'!$E$3:$E$14,AH4053,"Cubic","Extrapolate=Linear","MultiX=Average","Skip=True","Sort=True")</f>
        <v>#N/A Invalid Parameter: Interpolation value</v>
      </c>
      <c r="AJ4053" s="43" t="str">
        <f ca="1"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>_xll.BInterpol('Base IPCA'!$C$3:$C$14,'Base IPCA'!$E$3:$E$14,AH4054,"Cubic","Extrapolate=Linear","MultiX=Average","Skip=True","Sort=True")</f>
        <v>#N/A Invalid Parameter: Interpolation value</v>
      </c>
      <c r="AJ4054" s="43" t="str">
        <f ca="1"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>_xll.BInterpol('Base IPCA'!$C$3:$C$14,'Base IPCA'!$E$3:$E$14,AH4055,"Cubic","Extrapolate=Linear","MultiX=Average","Skip=True","Sort=True")</f>
        <v>#N/A Invalid Parameter: Interpolation value</v>
      </c>
      <c r="AJ4055" s="43" t="str">
        <f ca="1"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 ca="1">_xll.BInterpol('Base IPCA'!$C$3:$C$14,'Base IPCA'!$E$3:$E$14,AH4056,"Cubic","Extrapolate=Linear","MultiX=Average","Skip=True","Sort=True")</f>
        <v>#N/A Invalid Parameter: Interpolation value</v>
      </c>
      <c r="AJ4056" s="43" t="str">
        <f ca="1"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 ca="1">_xll.BInterpol('Base IPCA'!$C$3:$C$14,'Base IPCA'!$E$3:$E$14,AH4057,"Cubic","Extrapolate=Linear","MultiX=Average","Skip=True","Sort=True")</f>
        <v>#N/A Invalid Parameter: Interpolation value</v>
      </c>
      <c r="AJ4057" s="43" t="str">
        <f ca="1"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>_xll.BInterpol('Base IPCA'!$C$3:$C$14,'Base IPCA'!$E$3:$E$14,AH4058,"Cubic","Extrapolate=Linear","MultiX=Average","Skip=True","Sort=True")</f>
        <v>#N/A Invalid Parameter: Interpolation value</v>
      </c>
      <c r="AJ4058" s="43" t="str">
        <f ca="1"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>_xll.BInterpol('Base IPCA'!$C$3:$C$14,'Base IPCA'!$E$3:$E$14,AH4059,"Cubic","Extrapolate=Linear","MultiX=Average","Skip=True","Sort=True")</f>
        <v>#N/A Invalid Parameter: Interpolation value</v>
      </c>
      <c r="AJ4059" s="43" t="str">
        <f ca="1"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 ca="1">_xll.BInterpol('Base IPCA'!$C$3:$C$14,'Base IPCA'!$E$3:$E$14,AH4060,"Cubic","Extrapolate=Linear","MultiX=Average","Skip=True","Sort=True")</f>
        <v>#N/A Invalid Parameter: Interpolation value</v>
      </c>
      <c r="AJ4060" s="43" t="str">
        <f ca="1"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 ca="1">_xll.BInterpol('Base IPCA'!$C$3:$C$14,'Base IPCA'!$E$3:$E$14,AH4061,"Cubic","Extrapolate=Linear","MultiX=Average","Skip=True","Sort=True")</f>
        <v>#N/A Invalid Parameter: Interpolation value</v>
      </c>
      <c r="AJ4061" s="43" t="str">
        <f ca="1"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>_xll.BInterpol('Base IPCA'!$C$3:$C$14,'Base IPCA'!$E$3:$E$14,AH4062,"Cubic","Extrapolate=Linear","MultiX=Average","Skip=True","Sort=True")</f>
        <v>#N/A Invalid Parameter: Interpolation value</v>
      </c>
      <c r="AJ4062" s="43" t="str">
        <f ca="1"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>_xll.BInterpol('Base IPCA'!$C$3:$C$14,'Base IPCA'!$E$3:$E$14,AH4063,"Cubic","Extrapolate=Linear","MultiX=Average","Skip=True","Sort=True")</f>
        <v>#N/A Invalid Parameter: Interpolation value</v>
      </c>
      <c r="AJ4063" s="43" t="str">
        <f ca="1"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 ca="1">_xll.BInterpol('Base IPCA'!$C$3:$C$14,'Base IPCA'!$E$3:$E$14,AH4064,"Cubic","Extrapolate=Linear","MultiX=Average","Skip=True","Sort=True")</f>
        <v>#N/A Invalid Parameter: Interpolation value</v>
      </c>
      <c r="AJ4064" s="43" t="str">
        <f ca="1"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 ca="1">_xll.BInterpol('Base IPCA'!$C$3:$C$14,'Base IPCA'!$E$3:$E$14,AH4065,"Cubic","Extrapolate=Linear","MultiX=Average","Skip=True","Sort=True")</f>
        <v>#N/A Invalid Parameter: Interpolation value</v>
      </c>
      <c r="AJ4065" s="43" t="str">
        <f ca="1"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>_xll.BInterpol('Base IPCA'!$C$3:$C$14,'Base IPCA'!$E$3:$E$14,AH4066,"Cubic","Extrapolate=Linear","MultiX=Average","Skip=True","Sort=True")</f>
        <v>#N/A Invalid Parameter: Interpolation value</v>
      </c>
      <c r="AJ4066" s="43" t="str">
        <f ca="1"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>_xll.BInterpol('Base IPCA'!$C$3:$C$14,'Base IPCA'!$E$3:$E$14,AH4067,"Cubic","Extrapolate=Linear","MultiX=Average","Skip=True","Sort=True")</f>
        <v>#N/A Invalid Parameter: Interpolation value</v>
      </c>
      <c r="AJ4067" s="43" t="str">
        <f ca="1"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 ca="1">_xll.BInterpol('Base IPCA'!$C$3:$C$14,'Base IPCA'!$E$3:$E$14,AH4068,"Cubic","Extrapolate=Linear","MultiX=Average","Skip=True","Sort=True")</f>
        <v>#N/A Invalid Parameter: Interpolation value</v>
      </c>
      <c r="AJ4068" s="43" t="str">
        <f ca="1"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 ca="1">_xll.BInterpol('Base IPCA'!$C$3:$C$14,'Base IPCA'!$E$3:$E$14,AH4069,"Cubic","Extrapolate=Linear","MultiX=Average","Skip=True","Sort=True")</f>
        <v>#N/A Invalid Parameter: Interpolation value</v>
      </c>
      <c r="AJ4069" s="43" t="str">
        <f ca="1"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>_xll.BInterpol('Base IPCA'!$C$3:$C$14,'Base IPCA'!$E$3:$E$14,AH4070,"Cubic","Extrapolate=Linear","MultiX=Average","Skip=True","Sort=True")</f>
        <v>#N/A Invalid Parameter: Interpolation value</v>
      </c>
      <c r="AJ4070" s="43" t="str">
        <f ca="1"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>_xll.BInterpol('Base IPCA'!$C$3:$C$14,'Base IPCA'!$E$3:$E$14,AH4071,"Cubic","Extrapolate=Linear","MultiX=Average","Skip=True","Sort=True")</f>
        <v>#N/A Invalid Parameter: Interpolation value</v>
      </c>
      <c r="AJ4071" s="43" t="str">
        <f ca="1"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 ca="1">_xll.BInterpol('Base IPCA'!$C$3:$C$14,'Base IPCA'!$E$3:$E$14,AH4072,"Cubic","Extrapolate=Linear","MultiX=Average","Skip=True","Sort=True")</f>
        <v>#N/A Invalid Parameter: Interpolation value</v>
      </c>
      <c r="AJ4072" s="43" t="str">
        <f ca="1"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 ca="1">_xll.BInterpol('Base IPCA'!$C$3:$C$14,'Base IPCA'!$E$3:$E$14,AH4073,"Cubic","Extrapolate=Linear","MultiX=Average","Skip=True","Sort=True")</f>
        <v>#N/A Invalid Parameter: Interpolation value</v>
      </c>
      <c r="AJ4073" s="43" t="str">
        <f ca="1"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>_xll.BInterpol('Base IPCA'!$C$3:$C$14,'Base IPCA'!$E$3:$E$14,AH4074,"Cubic","Extrapolate=Linear","MultiX=Average","Skip=True","Sort=True")</f>
        <v>#N/A Invalid Parameter: Interpolation value</v>
      </c>
      <c r="AJ4074" s="43" t="str">
        <f ca="1"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>_xll.BInterpol('Base IPCA'!$C$3:$C$14,'Base IPCA'!$E$3:$E$14,AH4075,"Cubic","Extrapolate=Linear","MultiX=Average","Skip=True","Sort=True")</f>
        <v>#N/A Invalid Parameter: Interpolation value</v>
      </c>
      <c r="AJ4075" s="43" t="str">
        <f ca="1"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 ca="1">_xll.BInterpol('Base IPCA'!$C$3:$C$14,'Base IPCA'!$E$3:$E$14,AH4076,"Cubic","Extrapolate=Linear","MultiX=Average","Skip=True","Sort=True")</f>
        <v>#N/A Invalid Parameter: Interpolation value</v>
      </c>
      <c r="AJ4076" s="43" t="str">
        <f ca="1"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 ca="1">_xll.BInterpol('Base IPCA'!$C$3:$C$14,'Base IPCA'!$E$3:$E$14,AH4077,"Cubic","Extrapolate=Linear","MultiX=Average","Skip=True","Sort=True")</f>
        <v>#N/A Invalid Parameter: Interpolation value</v>
      </c>
      <c r="AJ4077" s="43" t="str">
        <f ca="1"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>_xll.BInterpol('Base IPCA'!$C$3:$C$14,'Base IPCA'!$E$3:$E$14,AH4078,"Cubic","Extrapolate=Linear","MultiX=Average","Skip=True","Sort=True")</f>
        <v>#N/A Invalid Parameter: Interpolation value</v>
      </c>
      <c r="AJ4078" s="43" t="str">
        <f ca="1"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>_xll.BInterpol('Base IPCA'!$C$3:$C$14,'Base IPCA'!$E$3:$E$14,AH4079,"Cubic","Extrapolate=Linear","MultiX=Average","Skip=True","Sort=True")</f>
        <v>#N/A Invalid Parameter: Interpolation value</v>
      </c>
      <c r="AJ4079" s="43" t="str">
        <f ca="1"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 ca="1">_xll.BInterpol('Base IPCA'!$C$3:$C$14,'Base IPCA'!$E$3:$E$14,AH4080,"Cubic","Extrapolate=Linear","MultiX=Average","Skip=True","Sort=True")</f>
        <v>#N/A Invalid Parameter: Interpolation value</v>
      </c>
      <c r="AJ4080" s="43" t="str">
        <f ca="1"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 ca="1">_xll.BInterpol('Base IPCA'!$C$3:$C$14,'Base IPCA'!$E$3:$E$14,AH4081,"Cubic","Extrapolate=Linear","MultiX=Average","Skip=True","Sort=True")</f>
        <v>#N/A Invalid Parameter: Interpolation value</v>
      </c>
      <c r="AJ4081" s="43" t="str">
        <f ca="1"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>_xll.BInterpol('Base IPCA'!$C$3:$C$14,'Base IPCA'!$E$3:$E$14,AH4082,"Cubic","Extrapolate=Linear","MultiX=Average","Skip=True","Sort=True")</f>
        <v>#N/A Invalid Parameter: Interpolation value</v>
      </c>
      <c r="AJ4082" s="43" t="str">
        <f ca="1"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>_xll.BInterpol('Base IPCA'!$C$3:$C$14,'Base IPCA'!$E$3:$E$14,AH4083,"Cubic","Extrapolate=Linear","MultiX=Average","Skip=True","Sort=True")</f>
        <v>#N/A Invalid Parameter: Interpolation value</v>
      </c>
      <c r="AJ4083" s="43" t="str">
        <f ca="1"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 ca="1">_xll.BInterpol('Base IPCA'!$C$3:$C$14,'Base IPCA'!$E$3:$E$14,AH4084,"Cubic","Extrapolate=Linear","MultiX=Average","Skip=True","Sort=True")</f>
        <v>#N/A Invalid Parameter: Interpolation value</v>
      </c>
      <c r="AJ4084" s="43" t="str">
        <f ca="1"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 ca="1">_xll.BInterpol('Base IPCA'!$C$3:$C$14,'Base IPCA'!$E$3:$E$14,AH4085,"Cubic","Extrapolate=Linear","MultiX=Average","Skip=True","Sort=True")</f>
        <v>#N/A Invalid Parameter: Interpolation value</v>
      </c>
      <c r="AJ4085" s="43" t="str">
        <f ca="1"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>_xll.BInterpol('Base IPCA'!$C$3:$C$14,'Base IPCA'!$E$3:$E$14,AH4086,"Cubic","Extrapolate=Linear","MultiX=Average","Skip=True","Sort=True")</f>
        <v>#N/A Invalid Parameter: Interpolation value</v>
      </c>
      <c r="AJ4086" s="43" t="str">
        <f ca="1"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>_xll.BInterpol('Base IPCA'!$C$3:$C$14,'Base IPCA'!$E$3:$E$14,AH4087,"Cubic","Extrapolate=Linear","MultiX=Average","Skip=True","Sort=True")</f>
        <v>#N/A Invalid Parameter: Interpolation value</v>
      </c>
      <c r="AJ4087" s="43" t="str">
        <f ca="1"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 ca="1">_xll.BInterpol('Base IPCA'!$C$3:$C$14,'Base IPCA'!$E$3:$E$14,AH4088,"Cubic","Extrapolate=Linear","MultiX=Average","Skip=True","Sort=True")</f>
        <v>#N/A Invalid Parameter: Interpolation value</v>
      </c>
      <c r="AJ4088" s="43" t="str">
        <f ca="1"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 ca="1">_xll.BInterpol('Base IPCA'!$C$3:$C$14,'Base IPCA'!$E$3:$E$14,AH4089,"Cubic","Extrapolate=Linear","MultiX=Average","Skip=True","Sort=True")</f>
        <v>#N/A Invalid Parameter: Interpolation value</v>
      </c>
      <c r="AJ4089" s="43" t="str">
        <f ca="1"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>_xll.BInterpol('Base IPCA'!$C$3:$C$14,'Base IPCA'!$E$3:$E$14,AH4090,"Cubic","Extrapolate=Linear","MultiX=Average","Skip=True","Sort=True")</f>
        <v>#N/A Invalid Parameter: Interpolation value</v>
      </c>
      <c r="AJ4090" s="43" t="str">
        <f ca="1"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>_xll.BInterpol('Base IPCA'!$C$3:$C$14,'Base IPCA'!$E$3:$E$14,AH4091,"Cubic","Extrapolate=Linear","MultiX=Average","Skip=True","Sort=True")</f>
        <v>#N/A Invalid Parameter: Interpolation value</v>
      </c>
      <c r="AJ4091" s="43" t="str">
        <f ca="1"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 ca="1">_xll.BInterpol('Base IPCA'!$C$3:$C$14,'Base IPCA'!$E$3:$E$14,AH4092,"Cubic","Extrapolate=Linear","MultiX=Average","Skip=True","Sort=True")</f>
        <v>#N/A Invalid Parameter: Interpolation value</v>
      </c>
      <c r="AJ4092" s="43" t="str">
        <f ca="1"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 ca="1">_xll.BInterpol('Base IPCA'!$C$3:$C$14,'Base IPCA'!$E$3:$E$14,AH4093,"Cubic","Extrapolate=Linear","MultiX=Average","Skip=True","Sort=True")</f>
        <v>#N/A Invalid Parameter: Interpolation value</v>
      </c>
      <c r="AJ4093" s="43" t="str">
        <f ca="1"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>_xll.BInterpol('Base IPCA'!$C$3:$C$14,'Base IPCA'!$E$3:$E$14,AH4094,"Cubic","Extrapolate=Linear","MultiX=Average","Skip=True","Sort=True")</f>
        <v>#N/A Invalid Parameter: Interpolation value</v>
      </c>
      <c r="AJ4094" s="43" t="str">
        <f ca="1"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>_xll.BInterpol('Base IPCA'!$C$3:$C$14,'Base IPCA'!$E$3:$E$14,AH4095,"Cubic","Extrapolate=Linear","MultiX=Average","Skip=True","Sort=True")</f>
        <v>#N/A Invalid Parameter: Interpolation value</v>
      </c>
      <c r="AJ4095" s="43" t="str">
        <f ca="1"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 ca="1">_xll.BInterpol('Base IPCA'!$C$3:$C$14,'Base IPCA'!$E$3:$E$14,AH4096,"Cubic","Extrapolate=Linear","MultiX=Average","Skip=True","Sort=True")</f>
        <v>#N/A Invalid Parameter: Interpolation value</v>
      </c>
      <c r="AJ4096" s="43" t="str">
        <f ca="1"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 ca="1">_xll.BInterpol('Base IPCA'!$C$3:$C$14,'Base IPCA'!$E$3:$E$14,AH4097,"Cubic","Extrapolate=Linear","MultiX=Average","Skip=True","Sort=True")</f>
        <v>#N/A Invalid Parameter: Interpolation value</v>
      </c>
      <c r="AJ4097" s="43" t="str">
        <f ca="1"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>_xll.BInterpol('Base IPCA'!$C$3:$C$14,'Base IPCA'!$E$3:$E$14,AH4098,"Cubic","Extrapolate=Linear","MultiX=Average","Skip=True","Sort=True")</f>
        <v>#N/A Invalid Parameter: Interpolation value</v>
      </c>
      <c r="AJ4098" s="43" t="str">
        <f ca="1"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>_xll.BInterpol('Base IPCA'!$C$3:$C$14,'Base IPCA'!$E$3:$E$14,AH4099,"Cubic","Extrapolate=Linear","MultiX=Average","Skip=True","Sort=True")</f>
        <v>#N/A Invalid Parameter: Interpolation value</v>
      </c>
      <c r="AJ4099" s="43" t="str">
        <f ca="1"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 ca="1">_xll.BInterpol('Base IPCA'!$C$3:$C$14,'Base IPCA'!$E$3:$E$14,AH4100,"Cubic","Extrapolate=Linear","MultiX=Average","Skip=True","Sort=True")</f>
        <v>#N/A Invalid Parameter: Interpolation value</v>
      </c>
      <c r="AJ4100" s="43" t="str">
        <f ca="1"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 ca="1">_xll.BInterpol('Base IPCA'!$C$3:$C$14,'Base IPCA'!$E$3:$E$14,AH4101,"Cubic","Extrapolate=Linear","MultiX=Average","Skip=True","Sort=True")</f>
        <v>#N/A Invalid Parameter: Interpolation value</v>
      </c>
      <c r="AJ4101" s="43" t="str">
        <f ca="1"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>_xll.BInterpol('Base IPCA'!$C$3:$C$14,'Base IPCA'!$E$3:$E$14,AH4102,"Cubic","Extrapolate=Linear","MultiX=Average","Skip=True","Sort=True")</f>
        <v>#N/A Invalid Parameter: Interpolation value</v>
      </c>
      <c r="AJ4102" s="43" t="str">
        <f ca="1"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>_xll.BInterpol('Base IPCA'!$C$3:$C$14,'Base IPCA'!$E$3:$E$14,AH4103,"Cubic","Extrapolate=Linear","MultiX=Average","Skip=True","Sort=True")</f>
        <v>#N/A Invalid Parameter: Interpolation value</v>
      </c>
      <c r="AJ4103" s="43" t="str">
        <f ca="1"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 ca="1">_xll.BInterpol('Base IPCA'!$C$3:$C$14,'Base IPCA'!$E$3:$E$14,AH4104,"Cubic","Extrapolate=Linear","MultiX=Average","Skip=True","Sort=True")</f>
        <v>#N/A Invalid Parameter: Interpolation value</v>
      </c>
      <c r="AJ4104" s="43" t="str">
        <f ca="1"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 ca="1">_xll.BInterpol('Base IPCA'!$C$3:$C$14,'Base IPCA'!$E$3:$E$14,AH4105,"Cubic","Extrapolate=Linear","MultiX=Average","Skip=True","Sort=True")</f>
        <v>#N/A Invalid Parameter: Interpolation value</v>
      </c>
      <c r="AJ4105" s="43" t="str">
        <f ca="1"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>_xll.BInterpol('Base IPCA'!$C$3:$C$14,'Base IPCA'!$E$3:$E$14,AH4106,"Cubic","Extrapolate=Linear","MultiX=Average","Skip=True","Sort=True")</f>
        <v>#N/A Invalid Parameter: Interpolation value</v>
      </c>
      <c r="AJ4106" s="43" t="str">
        <f ca="1"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>_xll.BInterpol('Base IPCA'!$C$3:$C$14,'Base IPCA'!$E$3:$E$14,AH4107,"Cubic","Extrapolate=Linear","MultiX=Average","Skip=True","Sort=True")</f>
        <v>#N/A Invalid Parameter: Interpolation value</v>
      </c>
      <c r="AJ4107" s="43" t="str">
        <f ca="1"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 ca="1">_xll.BInterpol('Base IPCA'!$C$3:$C$14,'Base IPCA'!$E$3:$E$14,AH4108,"Cubic","Extrapolate=Linear","MultiX=Average","Skip=True","Sort=True")</f>
        <v>#N/A Invalid Parameter: Interpolation value</v>
      </c>
      <c r="AJ4108" s="43" t="str">
        <f ca="1"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 ca="1">_xll.BInterpol('Base IPCA'!$C$3:$C$14,'Base IPCA'!$E$3:$E$14,AH4109,"Cubic","Extrapolate=Linear","MultiX=Average","Skip=True","Sort=True")</f>
        <v>#N/A Invalid Parameter: Interpolation value</v>
      </c>
      <c r="AJ4109" s="43" t="str">
        <f ca="1"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>_xll.BInterpol('Base IPCA'!$C$3:$C$14,'Base IPCA'!$E$3:$E$14,AH4110,"Cubic","Extrapolate=Linear","MultiX=Average","Skip=True","Sort=True")</f>
        <v>#N/A Invalid Parameter: Interpolation value</v>
      </c>
      <c r="AJ4110" s="43" t="str">
        <f ca="1"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>_xll.BInterpol('Base IPCA'!$C$3:$C$14,'Base IPCA'!$E$3:$E$14,AH4111,"Cubic","Extrapolate=Linear","MultiX=Average","Skip=True","Sort=True")</f>
        <v>#N/A Invalid Parameter: Interpolation value</v>
      </c>
      <c r="AJ4111" s="43" t="str">
        <f ca="1"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 ca="1">_xll.BInterpol('Base IPCA'!$C$3:$C$14,'Base IPCA'!$E$3:$E$14,AH4112,"Cubic","Extrapolate=Linear","MultiX=Average","Skip=True","Sort=True")</f>
        <v>#N/A Invalid Parameter: Interpolation value</v>
      </c>
      <c r="AJ4112" s="43" t="str">
        <f ca="1"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 ca="1">_xll.BInterpol('Base IPCA'!$C$3:$C$14,'Base IPCA'!$E$3:$E$14,AH4113,"Cubic","Extrapolate=Linear","MultiX=Average","Skip=True","Sort=True")</f>
        <v>#N/A Invalid Parameter: Interpolation value</v>
      </c>
      <c r="AJ4113" s="43" t="str">
        <f ca="1"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>_xll.BInterpol('Base IPCA'!$C$3:$C$14,'Base IPCA'!$E$3:$E$14,AH4114,"Cubic","Extrapolate=Linear","MultiX=Average","Skip=True","Sort=True")</f>
        <v>#N/A Invalid Parameter: Interpolation value</v>
      </c>
      <c r="AJ4114" s="43" t="str">
        <f ca="1"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>_xll.BInterpol('Base IPCA'!$C$3:$C$14,'Base IPCA'!$E$3:$E$14,AH4115,"Cubic","Extrapolate=Linear","MultiX=Average","Skip=True","Sort=True")</f>
        <v>#N/A Invalid Parameter: Interpolation value</v>
      </c>
      <c r="AJ4115" s="43" t="str">
        <f ca="1"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 ca="1">_xll.BInterpol('Base IPCA'!$C$3:$C$14,'Base IPCA'!$E$3:$E$14,AH4116,"Cubic","Extrapolate=Linear","MultiX=Average","Skip=True","Sort=True")</f>
        <v>#N/A Invalid Parameter: Interpolation value</v>
      </c>
      <c r="AJ4116" s="43" t="str">
        <f ca="1"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 ca="1">_xll.BInterpol('Base IPCA'!$C$3:$C$14,'Base IPCA'!$E$3:$E$14,AH4117,"Cubic","Extrapolate=Linear","MultiX=Average","Skip=True","Sort=True")</f>
        <v>#N/A Invalid Parameter: Interpolation value</v>
      </c>
      <c r="AJ4117" s="43" t="str">
        <f ca="1"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>_xll.BInterpol('Base IPCA'!$C$3:$C$14,'Base IPCA'!$E$3:$E$14,AH4118,"Cubic","Extrapolate=Linear","MultiX=Average","Skip=True","Sort=True")</f>
        <v>#N/A Invalid Parameter: Interpolation value</v>
      </c>
      <c r="AJ4118" s="43" t="str">
        <f ca="1"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>_xll.BInterpol('Base IPCA'!$C$3:$C$14,'Base IPCA'!$E$3:$E$14,AH4119,"Cubic","Extrapolate=Linear","MultiX=Average","Skip=True","Sort=True")</f>
        <v>#N/A Invalid Parameter: Interpolation value</v>
      </c>
      <c r="AJ4119" s="43" t="str">
        <f ca="1"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 ca="1">_xll.BInterpol('Base IPCA'!$C$3:$C$14,'Base IPCA'!$E$3:$E$14,AH4120,"Cubic","Extrapolate=Linear","MultiX=Average","Skip=True","Sort=True")</f>
        <v>#N/A Invalid Parameter: Interpolation value</v>
      </c>
      <c r="AJ4120" s="43" t="str">
        <f ca="1"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 ca="1">_xll.BInterpol('Base IPCA'!$C$3:$C$14,'Base IPCA'!$E$3:$E$14,AH4121,"Cubic","Extrapolate=Linear","MultiX=Average","Skip=True","Sort=True")</f>
        <v>#N/A Invalid Parameter: Interpolation value</v>
      </c>
      <c r="AJ4121" s="43" t="str">
        <f ca="1"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>_xll.BInterpol('Base IPCA'!$C$3:$C$14,'Base IPCA'!$E$3:$E$14,AH4122,"Cubic","Extrapolate=Linear","MultiX=Average","Skip=True","Sort=True")</f>
        <v>#N/A Invalid Parameter: Interpolation value</v>
      </c>
      <c r="AJ4122" s="43" t="str">
        <f ca="1"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>_xll.BInterpol('Base IPCA'!$C$3:$C$14,'Base IPCA'!$E$3:$E$14,AH4123,"Cubic","Extrapolate=Linear","MultiX=Average","Skip=True","Sort=True")</f>
        <v>#N/A Invalid Parameter: Interpolation value</v>
      </c>
      <c r="AJ4123" s="43" t="str">
        <f ca="1"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 ca="1">_xll.BInterpol('Base IPCA'!$C$3:$C$14,'Base IPCA'!$E$3:$E$14,AH4124,"Cubic","Extrapolate=Linear","MultiX=Average","Skip=True","Sort=True")</f>
        <v>#N/A Invalid Parameter: Interpolation value</v>
      </c>
      <c r="AJ4124" s="43" t="str">
        <f ca="1"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 ca="1">_xll.BInterpol('Base IPCA'!$C$3:$C$14,'Base IPCA'!$E$3:$E$14,AH4125,"Cubic","Extrapolate=Linear","MultiX=Average","Skip=True","Sort=True")</f>
        <v>#N/A Invalid Parameter: Interpolation value</v>
      </c>
      <c r="AJ4125" s="43" t="str">
        <f ca="1"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>_xll.BInterpol('Base IPCA'!$C$3:$C$14,'Base IPCA'!$E$3:$E$14,AH4126,"Cubic","Extrapolate=Linear","MultiX=Average","Skip=True","Sort=True")</f>
        <v>#N/A Invalid Parameter: Interpolation value</v>
      </c>
      <c r="AJ4126" s="43" t="str">
        <f ca="1"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>_xll.BInterpol('Base IPCA'!$C$3:$C$14,'Base IPCA'!$E$3:$E$14,AH4127,"Cubic","Extrapolate=Linear","MultiX=Average","Skip=True","Sort=True")</f>
        <v>#N/A Invalid Parameter: Interpolation value</v>
      </c>
      <c r="AJ4127" s="43" t="str">
        <f ca="1"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 ca="1">_xll.BInterpol('Base IPCA'!$C$3:$C$14,'Base IPCA'!$E$3:$E$14,AH4128,"Cubic","Extrapolate=Linear","MultiX=Average","Skip=True","Sort=True")</f>
        <v>#N/A Invalid Parameter: Interpolation value</v>
      </c>
      <c r="AJ4128" s="43" t="str">
        <f ca="1"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 ca="1">_xll.BInterpol('Base IPCA'!$C$3:$C$14,'Base IPCA'!$E$3:$E$14,AH4129,"Cubic","Extrapolate=Linear","MultiX=Average","Skip=True","Sort=True")</f>
        <v>#N/A Invalid Parameter: Interpolation value</v>
      </c>
      <c r="AJ4129" s="43" t="str">
        <f ca="1"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>_xll.BInterpol('Base IPCA'!$C$3:$C$14,'Base IPCA'!$E$3:$E$14,AH4130,"Cubic","Extrapolate=Linear","MultiX=Average","Skip=True","Sort=True")</f>
        <v>#N/A Invalid Parameter: Interpolation value</v>
      </c>
      <c r="AJ4130" s="43" t="str">
        <f ca="1"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>_xll.BInterpol('Base IPCA'!$C$3:$C$14,'Base IPCA'!$E$3:$E$14,AH4131,"Cubic","Extrapolate=Linear","MultiX=Average","Skip=True","Sort=True")</f>
        <v>#N/A Invalid Parameter: Interpolation value</v>
      </c>
      <c r="AJ4131" s="43" t="str">
        <f ca="1"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 ca="1">_xll.BInterpol('Base IPCA'!$C$3:$C$14,'Base IPCA'!$E$3:$E$14,AH4132,"Cubic","Extrapolate=Linear","MultiX=Average","Skip=True","Sort=True")</f>
        <v>#N/A Invalid Parameter: Interpolation value</v>
      </c>
      <c r="AJ4132" s="43" t="str">
        <f ca="1"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 ca="1">_xll.BInterpol('Base IPCA'!$C$3:$C$14,'Base IPCA'!$E$3:$E$14,AH4133,"Cubic","Extrapolate=Linear","MultiX=Average","Skip=True","Sort=True")</f>
        <v>#N/A Invalid Parameter: Interpolation value</v>
      </c>
      <c r="AJ4133" s="43" t="str">
        <f ca="1"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>_xll.BInterpol('Base IPCA'!$C$3:$C$14,'Base IPCA'!$E$3:$E$14,AH4134,"Cubic","Extrapolate=Linear","MultiX=Average","Skip=True","Sort=True")</f>
        <v>#N/A Invalid Parameter: Interpolation value</v>
      </c>
      <c r="AJ4134" s="43" t="str">
        <f ca="1"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>_xll.BInterpol('Base IPCA'!$C$3:$C$14,'Base IPCA'!$E$3:$E$14,AH4135,"Cubic","Extrapolate=Linear","MultiX=Average","Skip=True","Sort=True")</f>
        <v>#N/A Invalid Parameter: Interpolation value</v>
      </c>
      <c r="AJ4135" s="43" t="str">
        <f ca="1"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 ca="1">_xll.BInterpol('Base IPCA'!$C$3:$C$14,'Base IPCA'!$E$3:$E$14,AH4136,"Cubic","Extrapolate=Linear","MultiX=Average","Skip=True","Sort=True")</f>
        <v>#N/A Invalid Parameter: Interpolation value</v>
      </c>
      <c r="AJ4136" s="43" t="str">
        <f ca="1"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 ca="1">_xll.BInterpol('Base IPCA'!$C$3:$C$14,'Base IPCA'!$E$3:$E$14,AH4137,"Cubic","Extrapolate=Linear","MultiX=Average","Skip=True","Sort=True")</f>
        <v>#N/A Invalid Parameter: Interpolation value</v>
      </c>
      <c r="AJ4137" s="43" t="str">
        <f ca="1"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>_xll.BInterpol('Base IPCA'!$C$3:$C$14,'Base IPCA'!$E$3:$E$14,AH4138,"Cubic","Extrapolate=Linear","MultiX=Average","Skip=True","Sort=True")</f>
        <v>#N/A Invalid Parameter: Interpolation value</v>
      </c>
      <c r="AJ4138" s="43" t="str">
        <f ca="1"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>_xll.BInterpol('Base IPCA'!$C$3:$C$14,'Base IPCA'!$E$3:$E$14,AH4139,"Cubic","Extrapolate=Linear","MultiX=Average","Skip=True","Sort=True")</f>
        <v>#N/A Invalid Parameter: Interpolation value</v>
      </c>
      <c r="AJ4139" s="43" t="str">
        <f ca="1"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 ca="1">_xll.BInterpol('Base IPCA'!$C$3:$C$14,'Base IPCA'!$E$3:$E$14,AH4140,"Cubic","Extrapolate=Linear","MultiX=Average","Skip=True","Sort=True")</f>
        <v>#N/A Invalid Parameter: Interpolation value</v>
      </c>
      <c r="AJ4140" s="43" t="str">
        <f ca="1"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 ca="1">_xll.BInterpol('Base IPCA'!$C$3:$C$14,'Base IPCA'!$E$3:$E$14,AH4141,"Cubic","Extrapolate=Linear","MultiX=Average","Skip=True","Sort=True")</f>
        <v>#N/A Invalid Parameter: Interpolation value</v>
      </c>
      <c r="AJ4141" s="43" t="str">
        <f ca="1"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>_xll.BInterpol('Base IPCA'!$C$3:$C$14,'Base IPCA'!$E$3:$E$14,AH4142,"Cubic","Extrapolate=Linear","MultiX=Average","Skip=True","Sort=True")</f>
        <v>#N/A Invalid Parameter: Interpolation value</v>
      </c>
      <c r="AJ4142" s="43" t="str">
        <f ca="1"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>_xll.BInterpol('Base IPCA'!$C$3:$C$14,'Base IPCA'!$E$3:$E$14,AH4143,"Cubic","Extrapolate=Linear","MultiX=Average","Skip=True","Sort=True")</f>
        <v>#N/A Invalid Parameter: Interpolation value</v>
      </c>
      <c r="AJ4143" s="43" t="str">
        <f ca="1"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 ca="1">_xll.BInterpol('Base IPCA'!$C$3:$C$14,'Base IPCA'!$E$3:$E$14,AH4144,"Cubic","Extrapolate=Linear","MultiX=Average","Skip=True","Sort=True")</f>
        <v>#N/A Invalid Parameter: Interpolation value</v>
      </c>
      <c r="AJ4144" s="43" t="str">
        <f ca="1"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 ca="1">_xll.BInterpol('Base IPCA'!$C$3:$C$14,'Base IPCA'!$E$3:$E$14,AH4145,"Cubic","Extrapolate=Linear","MultiX=Average","Skip=True","Sort=True")</f>
        <v>#N/A Invalid Parameter: Interpolation value</v>
      </c>
      <c r="AJ4145" s="43" t="str">
        <f ca="1"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>_xll.BInterpol('Base IPCA'!$C$3:$C$14,'Base IPCA'!$E$3:$E$14,AH4146,"Cubic","Extrapolate=Linear","MultiX=Average","Skip=True","Sort=True")</f>
        <v>#N/A Invalid Parameter: Interpolation value</v>
      </c>
      <c r="AJ4146" s="43" t="str">
        <f ca="1"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>_xll.BInterpol('Base IPCA'!$C$3:$C$14,'Base IPCA'!$E$3:$E$14,AH4147,"Cubic","Extrapolate=Linear","MultiX=Average","Skip=True","Sort=True")</f>
        <v>#N/A Invalid Parameter: Interpolation value</v>
      </c>
      <c r="AJ4147" s="43" t="str">
        <f ca="1"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 ca="1">_xll.BInterpol('Base IPCA'!$C$3:$C$14,'Base IPCA'!$E$3:$E$14,AH4148,"Cubic","Extrapolate=Linear","MultiX=Average","Skip=True","Sort=True")</f>
        <v>#N/A Invalid Parameter: Interpolation value</v>
      </c>
      <c r="AJ4148" s="43" t="str">
        <f ca="1"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 ca="1">_xll.BInterpol('Base IPCA'!$C$3:$C$14,'Base IPCA'!$E$3:$E$14,AH4149,"Cubic","Extrapolate=Linear","MultiX=Average","Skip=True","Sort=True")</f>
        <v>#N/A Invalid Parameter: Interpolation value</v>
      </c>
      <c r="AJ4149" s="43" t="str">
        <f ca="1"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>_xll.BInterpol('Base IPCA'!$C$3:$C$14,'Base IPCA'!$E$3:$E$14,AH4150,"Cubic","Extrapolate=Linear","MultiX=Average","Skip=True","Sort=True")</f>
        <v>#N/A Invalid Parameter: Interpolation value</v>
      </c>
      <c r="AJ4150" s="43" t="str">
        <f ca="1"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>_xll.BInterpol('Base IPCA'!$C$3:$C$14,'Base IPCA'!$E$3:$E$14,AH4151,"Cubic","Extrapolate=Linear","MultiX=Average","Skip=True","Sort=True")</f>
        <v>#N/A Invalid Parameter: Interpolation value</v>
      </c>
      <c r="AJ4151" s="43" t="str">
        <f ca="1"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 ca="1">_xll.BInterpol('Base IPCA'!$C$3:$C$14,'Base IPCA'!$E$3:$E$14,AH4152,"Cubic","Extrapolate=Linear","MultiX=Average","Skip=True","Sort=True")</f>
        <v>#N/A Invalid Parameter: Interpolation value</v>
      </c>
      <c r="AJ4152" s="43" t="str">
        <f ca="1"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 ca="1">_xll.BInterpol('Base IPCA'!$C$3:$C$14,'Base IPCA'!$E$3:$E$14,AH4153,"Cubic","Extrapolate=Linear","MultiX=Average","Skip=True","Sort=True")</f>
        <v>#N/A Invalid Parameter: Interpolation value</v>
      </c>
      <c r="AJ4153" s="43" t="str">
        <f ca="1"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>_xll.BInterpol('Base IPCA'!$C$3:$C$14,'Base IPCA'!$E$3:$E$14,AH4154,"Cubic","Extrapolate=Linear","MultiX=Average","Skip=True","Sort=True")</f>
        <v>#N/A Invalid Parameter: Interpolation value</v>
      </c>
      <c r="AJ4154" s="43" t="str">
        <f ca="1"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>_xll.BInterpol('Base IPCA'!$C$3:$C$14,'Base IPCA'!$E$3:$E$14,AH4155,"Cubic","Extrapolate=Linear","MultiX=Average","Skip=True","Sort=True")</f>
        <v>#N/A Invalid Parameter: Interpolation value</v>
      </c>
      <c r="AJ4155" s="43" t="str">
        <f ca="1"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 ca="1">_xll.BInterpol('Base IPCA'!$C$3:$C$14,'Base IPCA'!$E$3:$E$14,AH4156,"Cubic","Extrapolate=Linear","MultiX=Average","Skip=True","Sort=True")</f>
        <v>#N/A Invalid Parameter: Interpolation value</v>
      </c>
      <c r="AJ4156" s="43" t="str">
        <f ca="1"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 ca="1">_xll.BInterpol('Base IPCA'!$C$3:$C$14,'Base IPCA'!$E$3:$E$14,AH4157,"Cubic","Extrapolate=Linear","MultiX=Average","Skip=True","Sort=True")</f>
        <v>#N/A Invalid Parameter: Interpolation value</v>
      </c>
      <c r="AJ4157" s="43" t="str">
        <f ca="1"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>_xll.BInterpol('Base IPCA'!$C$3:$C$14,'Base IPCA'!$E$3:$E$14,AH4158,"Cubic","Extrapolate=Linear","MultiX=Average","Skip=True","Sort=True")</f>
        <v>#N/A Invalid Parameter: Interpolation value</v>
      </c>
      <c r="AJ4158" s="43" t="str">
        <f ca="1"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>_xll.BInterpol('Base IPCA'!$C$3:$C$14,'Base IPCA'!$E$3:$E$14,AH4159,"Cubic","Extrapolate=Linear","MultiX=Average","Skip=True","Sort=True")</f>
        <v>#N/A Invalid Parameter: Interpolation value</v>
      </c>
      <c r="AJ4159" s="43" t="str">
        <f ca="1"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 ca="1">_xll.BInterpol('Base IPCA'!$C$3:$C$14,'Base IPCA'!$E$3:$E$14,AH4160,"Cubic","Extrapolate=Linear","MultiX=Average","Skip=True","Sort=True")</f>
        <v>#N/A Invalid Parameter: Interpolation value</v>
      </c>
      <c r="AJ4160" s="43" t="str">
        <f ca="1"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 ca="1">_xll.BInterpol('Base IPCA'!$C$3:$C$14,'Base IPCA'!$E$3:$E$14,AH4161,"Cubic","Extrapolate=Linear","MultiX=Average","Skip=True","Sort=True")</f>
        <v>#N/A Invalid Parameter: Interpolation value</v>
      </c>
      <c r="AJ4161" s="43" t="str">
        <f ca="1"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>_xll.BInterpol('Base IPCA'!$C$3:$C$14,'Base IPCA'!$E$3:$E$14,AH4162,"Cubic","Extrapolate=Linear","MultiX=Average","Skip=True","Sort=True")</f>
        <v>#N/A Invalid Parameter: Interpolation value</v>
      </c>
      <c r="AJ4162" s="43" t="str">
        <f ca="1"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>_xll.BInterpol('Base IPCA'!$C$3:$C$14,'Base IPCA'!$E$3:$E$14,AH4163,"Cubic","Extrapolate=Linear","MultiX=Average","Skip=True","Sort=True")</f>
        <v>#N/A Invalid Parameter: Interpolation value</v>
      </c>
      <c r="AJ4163" s="43" t="str">
        <f ca="1"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 ca="1">_xll.BInterpol('Base IPCA'!$C$3:$C$14,'Base IPCA'!$E$3:$E$14,AH4164,"Cubic","Extrapolate=Linear","MultiX=Average","Skip=True","Sort=True")</f>
        <v>#N/A Invalid Parameter: Interpolation value</v>
      </c>
      <c r="AJ4164" s="43" t="str">
        <f ca="1"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 ca="1">_xll.BInterpol('Base IPCA'!$C$3:$C$14,'Base IPCA'!$E$3:$E$14,AH4165,"Cubic","Extrapolate=Linear","MultiX=Average","Skip=True","Sort=True")</f>
        <v>#N/A Invalid Parameter: Interpolation value</v>
      </c>
      <c r="AJ4165" s="43" t="str">
        <f ca="1"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>_xll.BInterpol('Base IPCA'!$C$3:$C$14,'Base IPCA'!$E$3:$E$14,AH4166,"Cubic","Extrapolate=Linear","MultiX=Average","Skip=True","Sort=True")</f>
        <v>#N/A Invalid Parameter: Interpolation value</v>
      </c>
      <c r="AJ4166" s="43" t="str">
        <f ca="1"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>_xll.BInterpol('Base IPCA'!$C$3:$C$14,'Base IPCA'!$E$3:$E$14,AH4167,"Cubic","Extrapolate=Linear","MultiX=Average","Skip=True","Sort=True")</f>
        <v>#N/A Invalid Parameter: Interpolation value</v>
      </c>
      <c r="AJ4167" s="43" t="str">
        <f ca="1"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 ca="1">_xll.BInterpol('Base IPCA'!$C$3:$C$14,'Base IPCA'!$E$3:$E$14,AH4168,"Cubic","Extrapolate=Linear","MultiX=Average","Skip=True","Sort=True")</f>
        <v>#N/A Invalid Parameter: Interpolation value</v>
      </c>
      <c r="AJ4168" s="43" t="str">
        <f ca="1"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 ca="1">_xll.BInterpol('Base IPCA'!$C$3:$C$14,'Base IPCA'!$E$3:$E$14,AH4169,"Cubic","Extrapolate=Linear","MultiX=Average","Skip=True","Sort=True")</f>
        <v>#N/A Invalid Parameter: Interpolation value</v>
      </c>
      <c r="AJ4169" s="43" t="str">
        <f ca="1"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>_xll.BInterpol('Base IPCA'!$C$3:$C$14,'Base IPCA'!$E$3:$E$14,AH4170,"Cubic","Extrapolate=Linear","MultiX=Average","Skip=True","Sort=True")</f>
        <v>#N/A Invalid Parameter: Interpolation value</v>
      </c>
      <c r="AJ4170" s="43" t="str">
        <f ca="1"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>_xll.BInterpol('Base IPCA'!$C$3:$C$14,'Base IPCA'!$E$3:$E$14,AH4171,"Cubic","Extrapolate=Linear","MultiX=Average","Skip=True","Sort=True")</f>
        <v>#N/A Invalid Parameter: Interpolation value</v>
      </c>
      <c r="AJ4171" s="43" t="str">
        <f ca="1"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 ca="1">_xll.BInterpol('Base IPCA'!$C$3:$C$14,'Base IPCA'!$E$3:$E$14,AH4172,"Cubic","Extrapolate=Linear","MultiX=Average","Skip=True","Sort=True")</f>
        <v>#N/A Invalid Parameter: Interpolation value</v>
      </c>
      <c r="AJ4172" s="43" t="str">
        <f ca="1"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 ca="1">_xll.BInterpol('Base IPCA'!$C$3:$C$14,'Base IPCA'!$E$3:$E$14,AH4173,"Cubic","Extrapolate=Linear","MultiX=Average","Skip=True","Sort=True")</f>
        <v>#N/A Invalid Parameter: Interpolation value</v>
      </c>
      <c r="AJ4173" s="43" t="str">
        <f ca="1"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>_xll.BInterpol('Base IPCA'!$C$3:$C$14,'Base IPCA'!$E$3:$E$14,AH4174,"Cubic","Extrapolate=Linear","MultiX=Average","Skip=True","Sort=True")</f>
        <v>#N/A Invalid Parameter: Interpolation value</v>
      </c>
      <c r="AJ4174" s="43" t="str">
        <f ca="1"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>_xll.BInterpol('Base IPCA'!$C$3:$C$14,'Base IPCA'!$E$3:$E$14,AH4175,"Cubic","Extrapolate=Linear","MultiX=Average","Skip=True","Sort=True")</f>
        <v>#N/A Invalid Parameter: Interpolation value</v>
      </c>
      <c r="AJ4175" s="43" t="str">
        <f ca="1"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 ca="1">_xll.BInterpol('Base IPCA'!$C$3:$C$14,'Base IPCA'!$E$3:$E$14,AH4176,"Cubic","Extrapolate=Linear","MultiX=Average","Skip=True","Sort=True")</f>
        <v>#N/A Invalid Parameter: Interpolation value</v>
      </c>
      <c r="AJ4176" s="43" t="str">
        <f ca="1"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 ca="1">_xll.BInterpol('Base IPCA'!$C$3:$C$14,'Base IPCA'!$E$3:$E$14,AH4177,"Cubic","Extrapolate=Linear","MultiX=Average","Skip=True","Sort=True")</f>
        <v>#N/A Invalid Parameter: Interpolation value</v>
      </c>
      <c r="AJ4177" s="43" t="str">
        <f ca="1"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>_xll.BInterpol('Base IPCA'!$C$3:$C$14,'Base IPCA'!$E$3:$E$14,AH4178,"Cubic","Extrapolate=Linear","MultiX=Average","Skip=True","Sort=True")</f>
        <v>#N/A Invalid Parameter: Interpolation value</v>
      </c>
      <c r="AJ4178" s="43" t="str">
        <f ca="1"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>_xll.BInterpol('Base IPCA'!$C$3:$C$14,'Base IPCA'!$E$3:$E$14,AH4179,"Cubic","Extrapolate=Linear","MultiX=Average","Skip=True","Sort=True")</f>
        <v>#N/A Invalid Parameter: Interpolation value</v>
      </c>
      <c r="AJ4179" s="43" t="str">
        <f ca="1"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 ca="1">_xll.BInterpol('Base IPCA'!$C$3:$C$14,'Base IPCA'!$E$3:$E$14,AH4180,"Cubic","Extrapolate=Linear","MultiX=Average","Skip=True","Sort=True")</f>
        <v>#N/A Invalid Parameter: Interpolation value</v>
      </c>
      <c r="AJ4180" s="43" t="str">
        <f ca="1"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 ca="1">_xll.BInterpol('Base IPCA'!$C$3:$C$14,'Base IPCA'!$E$3:$E$14,AH4181,"Cubic","Extrapolate=Linear","MultiX=Average","Skip=True","Sort=True")</f>
        <v>#N/A Invalid Parameter: Interpolation value</v>
      </c>
      <c r="AJ4181" s="43" t="str">
        <f ca="1"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>_xll.BInterpol('Base IPCA'!$C$3:$C$14,'Base IPCA'!$E$3:$E$14,AH4182,"Cubic","Extrapolate=Linear","MultiX=Average","Skip=True","Sort=True")</f>
        <v>#N/A Invalid Parameter: Interpolation value</v>
      </c>
      <c r="AJ4182" s="43" t="str">
        <f ca="1"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>_xll.BInterpol('Base IPCA'!$C$3:$C$14,'Base IPCA'!$E$3:$E$14,AH4183,"Cubic","Extrapolate=Linear","MultiX=Average","Skip=True","Sort=True")</f>
        <v>#N/A Invalid Parameter: Interpolation value</v>
      </c>
      <c r="AJ4183" s="43" t="str">
        <f ca="1"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 ca="1">_xll.BInterpol('Base IPCA'!$C$3:$C$14,'Base IPCA'!$E$3:$E$14,AH4184,"Cubic","Extrapolate=Linear","MultiX=Average","Skip=True","Sort=True")</f>
        <v>#N/A Invalid Parameter: Interpolation value</v>
      </c>
      <c r="AJ4184" s="43" t="str">
        <f ca="1"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 ca="1">_xll.BInterpol('Base IPCA'!$C$3:$C$14,'Base IPCA'!$E$3:$E$14,AH4185,"Cubic","Extrapolate=Linear","MultiX=Average","Skip=True","Sort=True")</f>
        <v>#N/A Invalid Parameter: Interpolation value</v>
      </c>
      <c r="AJ4185" s="43" t="str">
        <f ca="1"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>_xll.BInterpol('Base IPCA'!$C$3:$C$14,'Base IPCA'!$E$3:$E$14,AH4186,"Cubic","Extrapolate=Linear","MultiX=Average","Skip=True","Sort=True")</f>
        <v>#N/A Invalid Parameter: Interpolation value</v>
      </c>
      <c r="AJ4186" s="43" t="str">
        <f ca="1"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>_xll.BInterpol('Base IPCA'!$C$3:$C$14,'Base IPCA'!$E$3:$E$14,AH4187,"Cubic","Extrapolate=Linear","MultiX=Average","Skip=True","Sort=True")</f>
        <v>#N/A Invalid Parameter: Interpolation value</v>
      </c>
      <c r="AJ4187" s="43" t="str">
        <f ca="1"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 ca="1">_xll.BInterpol('Base IPCA'!$C$3:$C$14,'Base IPCA'!$E$3:$E$14,AH4188,"Cubic","Extrapolate=Linear","MultiX=Average","Skip=True","Sort=True")</f>
        <v>#N/A Invalid Parameter: Interpolation value</v>
      </c>
      <c r="AJ4188" s="43" t="str">
        <f ca="1"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 ca="1">_xll.BInterpol('Base IPCA'!$C$3:$C$14,'Base IPCA'!$E$3:$E$14,AH4189,"Cubic","Extrapolate=Linear","MultiX=Average","Skip=True","Sort=True")</f>
        <v>#N/A Invalid Parameter: Interpolation value</v>
      </c>
      <c r="AJ4189" s="43" t="str">
        <f ca="1"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>_xll.BInterpol('Base IPCA'!$C$3:$C$14,'Base IPCA'!$E$3:$E$14,AH4190,"Cubic","Extrapolate=Linear","MultiX=Average","Skip=True","Sort=True")</f>
        <v>#N/A Invalid Parameter: Interpolation value</v>
      </c>
      <c r="AJ4190" s="43" t="str">
        <f ca="1"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>_xll.BInterpol('Base IPCA'!$C$3:$C$14,'Base IPCA'!$E$3:$E$14,AH4191,"Cubic","Extrapolate=Linear","MultiX=Average","Skip=True","Sort=True")</f>
        <v>#N/A Invalid Parameter: Interpolation value</v>
      </c>
      <c r="AJ4191" s="43" t="str">
        <f ca="1"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 ca="1">_xll.BInterpol('Base IPCA'!$C$3:$C$14,'Base IPCA'!$E$3:$E$14,AH4192,"Cubic","Extrapolate=Linear","MultiX=Average","Skip=True","Sort=True")</f>
        <v>#N/A Invalid Parameter: Interpolation value</v>
      </c>
      <c r="AJ4192" s="43" t="str">
        <f ca="1"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 ca="1">_xll.BInterpol('Base IPCA'!$C$3:$C$14,'Base IPCA'!$E$3:$E$14,AH4193,"Cubic","Extrapolate=Linear","MultiX=Average","Skip=True","Sort=True")</f>
        <v>#N/A Invalid Parameter: Interpolation value</v>
      </c>
      <c r="AJ4193" s="43" t="str">
        <f ca="1"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>_xll.BInterpol('Base IPCA'!$C$3:$C$14,'Base IPCA'!$E$3:$E$14,AH4194,"Cubic","Extrapolate=Linear","MultiX=Average","Skip=True","Sort=True")</f>
        <v>#N/A Invalid Parameter: Interpolation value</v>
      </c>
      <c r="AJ4194" s="43" t="str">
        <f ca="1"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>_xll.BInterpol('Base IPCA'!$C$3:$C$14,'Base IPCA'!$E$3:$E$14,AH4195,"Cubic","Extrapolate=Linear","MultiX=Average","Skip=True","Sort=True")</f>
        <v>#N/A Invalid Parameter: Interpolation value</v>
      </c>
      <c r="AJ4195" s="43" t="str">
        <f ca="1"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 ca="1">_xll.BInterpol('Base IPCA'!$C$3:$C$14,'Base IPCA'!$E$3:$E$14,AH4196,"Cubic","Extrapolate=Linear","MultiX=Average","Skip=True","Sort=True")</f>
        <v>#N/A Invalid Parameter: Interpolation value</v>
      </c>
      <c r="AJ4196" s="43" t="str">
        <f ca="1"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 ca="1">_xll.BInterpol('Base IPCA'!$C$3:$C$14,'Base IPCA'!$E$3:$E$14,AH4197,"Cubic","Extrapolate=Linear","MultiX=Average","Skip=True","Sort=True")</f>
        <v>#N/A Invalid Parameter: Interpolation value</v>
      </c>
      <c r="AJ4197" s="43" t="str">
        <f ca="1"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>_xll.BInterpol('Base IPCA'!$C$3:$C$14,'Base IPCA'!$E$3:$E$14,AH4198,"Cubic","Extrapolate=Linear","MultiX=Average","Skip=True","Sort=True")</f>
        <v>#N/A Invalid Parameter: Interpolation value</v>
      </c>
      <c r="AJ4198" s="43" t="str">
        <f ca="1"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>_xll.BInterpol('Base IPCA'!$C$3:$C$14,'Base IPCA'!$E$3:$E$14,AH4199,"Cubic","Extrapolate=Linear","MultiX=Average","Skip=True","Sort=True")</f>
        <v>#N/A Invalid Parameter: Interpolation value</v>
      </c>
      <c r="AJ4199" s="43" t="str">
        <f ca="1"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 ca="1">_xll.BInterpol('Base IPCA'!$C$3:$C$14,'Base IPCA'!$E$3:$E$14,AH4200,"Cubic","Extrapolate=Linear","MultiX=Average","Skip=True","Sort=True")</f>
        <v>#N/A Invalid Parameter: Interpolation value</v>
      </c>
      <c r="AJ4200" s="43" t="str">
        <f ca="1"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 ca="1">_xll.BInterpol('Base IPCA'!$C$3:$C$14,'Base IPCA'!$E$3:$E$14,AH4201,"Cubic","Extrapolate=Linear","MultiX=Average","Skip=True","Sort=True")</f>
        <v>#N/A Invalid Parameter: Interpolation value</v>
      </c>
      <c r="AJ4201" s="43" t="str">
        <f ca="1"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>_xll.BInterpol('Base IPCA'!$C$3:$C$14,'Base IPCA'!$E$3:$E$14,AH4202,"Cubic","Extrapolate=Linear","MultiX=Average","Skip=True","Sort=True")</f>
        <v>#N/A Invalid Parameter: Interpolation value</v>
      </c>
      <c r="AJ4202" s="43" t="str">
        <f ca="1"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>_xll.BInterpol('Base IPCA'!$C$3:$C$14,'Base IPCA'!$E$3:$E$14,AH4203,"Cubic","Extrapolate=Linear","MultiX=Average","Skip=True","Sort=True")</f>
        <v>#N/A Invalid Parameter: Interpolation value</v>
      </c>
      <c r="AJ4203" s="43" t="str">
        <f ca="1"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 ca="1">_xll.BInterpol('Base IPCA'!$C$3:$C$14,'Base IPCA'!$E$3:$E$14,AH4204,"Cubic","Extrapolate=Linear","MultiX=Average","Skip=True","Sort=True")</f>
        <v>#N/A Invalid Parameter: Interpolation value</v>
      </c>
      <c r="AJ4204" s="43" t="str">
        <f ca="1"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 ca="1">_xll.BInterpol('Base IPCA'!$C$3:$C$14,'Base IPCA'!$E$3:$E$14,AH4205,"Cubic","Extrapolate=Linear","MultiX=Average","Skip=True","Sort=True")</f>
        <v>#N/A Invalid Parameter: Interpolation value</v>
      </c>
      <c r="AJ4205" s="43" t="str">
        <f ca="1"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>_xll.BInterpol('Base IPCA'!$C$3:$C$14,'Base IPCA'!$E$3:$E$14,AH4206,"Cubic","Extrapolate=Linear","MultiX=Average","Skip=True","Sort=True")</f>
        <v>#N/A Invalid Parameter: Interpolation value</v>
      </c>
      <c r="AJ4206" s="43" t="str">
        <f ca="1"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>_xll.BInterpol('Base IPCA'!$C$3:$C$14,'Base IPCA'!$E$3:$E$14,AH4207,"Cubic","Extrapolate=Linear","MultiX=Average","Skip=True","Sort=True")</f>
        <v>#N/A Invalid Parameter: Interpolation value</v>
      </c>
      <c r="AJ4207" s="43" t="str">
        <f ca="1"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 ca="1">_xll.BInterpol('Base IPCA'!$C$3:$C$14,'Base IPCA'!$E$3:$E$14,AH4208,"Cubic","Extrapolate=Linear","MultiX=Average","Skip=True","Sort=True")</f>
        <v>#N/A Invalid Parameter: Interpolation value</v>
      </c>
      <c r="AJ4208" s="43" t="str">
        <f ca="1"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 ca="1">_xll.BInterpol('Base IPCA'!$C$3:$C$14,'Base IPCA'!$E$3:$E$14,AH4209,"Cubic","Extrapolate=Linear","MultiX=Average","Skip=True","Sort=True")</f>
        <v>#N/A Invalid Parameter: Interpolation value</v>
      </c>
      <c r="AJ4209" s="43" t="str">
        <f ca="1"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>_xll.BInterpol('Base IPCA'!$C$3:$C$14,'Base IPCA'!$E$3:$E$14,AH4210,"Cubic","Extrapolate=Linear","MultiX=Average","Skip=True","Sort=True")</f>
        <v>#N/A Invalid Parameter: Interpolation value</v>
      </c>
      <c r="AJ4210" s="43" t="str">
        <f ca="1"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>_xll.BInterpol('Base IPCA'!$C$3:$C$14,'Base IPCA'!$E$3:$E$14,AH4211,"Cubic","Extrapolate=Linear","MultiX=Average","Skip=True","Sort=True")</f>
        <v>#N/A Invalid Parameter: Interpolation value</v>
      </c>
      <c r="AJ4211" s="43" t="str">
        <f ca="1"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 ca="1">_xll.BInterpol('Base IPCA'!$C$3:$C$14,'Base IPCA'!$E$3:$E$14,AH4212,"Cubic","Extrapolate=Linear","MultiX=Average","Skip=True","Sort=True")</f>
        <v>#N/A Invalid Parameter: Interpolation value</v>
      </c>
      <c r="AJ4212" s="43" t="str">
        <f ca="1"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 ca="1">_xll.BInterpol('Base IPCA'!$C$3:$C$14,'Base IPCA'!$E$3:$E$14,AH4213,"Cubic","Extrapolate=Linear","MultiX=Average","Skip=True","Sort=True")</f>
        <v>#N/A Invalid Parameter: Interpolation value</v>
      </c>
      <c r="AJ4213" s="43" t="str">
        <f ca="1"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>_xll.BInterpol('Base IPCA'!$C$3:$C$14,'Base IPCA'!$E$3:$E$14,AH4214,"Cubic","Extrapolate=Linear","MultiX=Average","Skip=True","Sort=True")</f>
        <v>#N/A Invalid Parameter: Interpolation value</v>
      </c>
      <c r="AJ4214" s="43" t="str">
        <f ca="1"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>_xll.BInterpol('Base IPCA'!$C$3:$C$14,'Base IPCA'!$E$3:$E$14,AH4215,"Cubic","Extrapolate=Linear","MultiX=Average","Skip=True","Sort=True")</f>
        <v>#N/A Invalid Parameter: Interpolation value</v>
      </c>
      <c r="AJ4215" s="43" t="str">
        <f ca="1"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 ca="1">_xll.BInterpol('Base IPCA'!$C$3:$C$14,'Base IPCA'!$E$3:$E$14,AH4216,"Cubic","Extrapolate=Linear","MultiX=Average","Skip=True","Sort=True")</f>
        <v>#N/A Invalid Parameter: Interpolation value</v>
      </c>
      <c r="AJ4216" s="43" t="str">
        <f ca="1"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 ca="1">_xll.BInterpol('Base IPCA'!$C$3:$C$14,'Base IPCA'!$E$3:$E$14,AH4217,"Cubic","Extrapolate=Linear","MultiX=Average","Skip=True","Sort=True")</f>
        <v>#N/A Invalid Parameter: Interpolation value</v>
      </c>
      <c r="AJ4217" s="43" t="str">
        <f ca="1"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>_xll.BInterpol('Base IPCA'!$C$3:$C$14,'Base IPCA'!$E$3:$E$14,AH4218,"Cubic","Extrapolate=Linear","MultiX=Average","Skip=True","Sort=True")</f>
        <v>#N/A Invalid Parameter: Interpolation value</v>
      </c>
      <c r="AJ4218" s="43" t="str">
        <f ca="1"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>_xll.BInterpol('Base IPCA'!$C$3:$C$14,'Base IPCA'!$E$3:$E$14,AH4219,"Cubic","Extrapolate=Linear","MultiX=Average","Skip=True","Sort=True")</f>
        <v>#N/A Invalid Parameter: Interpolation value</v>
      </c>
      <c r="AJ4219" s="43" t="str">
        <f ca="1"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 ca="1">_xll.BInterpol('Base IPCA'!$C$3:$C$14,'Base IPCA'!$E$3:$E$14,AH4220,"Cubic","Extrapolate=Linear","MultiX=Average","Skip=True","Sort=True")</f>
        <v>#N/A Invalid Parameter: Interpolation value</v>
      </c>
      <c r="AJ4220" s="43" t="str">
        <f ca="1"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 ca="1">_xll.BInterpol('Base IPCA'!$C$3:$C$14,'Base IPCA'!$E$3:$E$14,AH4221,"Cubic","Extrapolate=Linear","MultiX=Average","Skip=True","Sort=True")</f>
        <v>#N/A Invalid Parameter: Interpolation value</v>
      </c>
      <c r="AJ4221" s="43" t="str">
        <f ca="1"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>_xll.BInterpol('Base IPCA'!$C$3:$C$14,'Base IPCA'!$E$3:$E$14,AH4222,"Cubic","Extrapolate=Linear","MultiX=Average","Skip=True","Sort=True")</f>
        <v>#N/A Invalid Parameter: Interpolation value</v>
      </c>
      <c r="AJ4222" s="43" t="str">
        <f ca="1"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>_xll.BInterpol('Base IPCA'!$C$3:$C$14,'Base IPCA'!$E$3:$E$14,AH4223,"Cubic","Extrapolate=Linear","MultiX=Average","Skip=True","Sort=True")</f>
        <v>#N/A Invalid Parameter: Interpolation value</v>
      </c>
      <c r="AJ4223" s="43" t="str">
        <f ca="1"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 ca="1">_xll.BInterpol('Base IPCA'!$C$3:$C$14,'Base IPCA'!$E$3:$E$14,AH4224,"Cubic","Extrapolate=Linear","MultiX=Average","Skip=True","Sort=True")</f>
        <v>#N/A Invalid Parameter: Interpolation value</v>
      </c>
      <c r="AJ4224" s="43" t="str">
        <f ca="1"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 ca="1">_xll.BInterpol('Base IPCA'!$C$3:$C$14,'Base IPCA'!$E$3:$E$14,AH4225,"Cubic","Extrapolate=Linear","MultiX=Average","Skip=True","Sort=True")</f>
        <v>#N/A Invalid Parameter: Interpolation value</v>
      </c>
      <c r="AJ4225" s="43" t="str">
        <f ca="1"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>_xll.BInterpol('Base IPCA'!$C$3:$C$14,'Base IPCA'!$E$3:$E$14,AH4226,"Cubic","Extrapolate=Linear","MultiX=Average","Skip=True","Sort=True")</f>
        <v>#N/A Invalid Parameter: Interpolation value</v>
      </c>
      <c r="AJ4226" s="43" t="str">
        <f ca="1"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>_xll.BInterpol('Base IPCA'!$C$3:$C$14,'Base IPCA'!$E$3:$E$14,AH4227,"Cubic","Extrapolate=Linear","MultiX=Average","Skip=True","Sort=True")</f>
        <v>#N/A Invalid Parameter: Interpolation value</v>
      </c>
      <c r="AJ4227" s="43" t="str">
        <f ca="1"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 ca="1">_xll.BInterpol('Base IPCA'!$C$3:$C$14,'Base IPCA'!$E$3:$E$14,AH4228,"Cubic","Extrapolate=Linear","MultiX=Average","Skip=True","Sort=True")</f>
        <v>#N/A Invalid Parameter: Interpolation value</v>
      </c>
      <c r="AJ4228" s="43" t="str">
        <f ca="1"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 ca="1">_xll.BInterpol('Base IPCA'!$C$3:$C$14,'Base IPCA'!$E$3:$E$14,AH4229,"Cubic","Extrapolate=Linear","MultiX=Average","Skip=True","Sort=True")</f>
        <v>#N/A Invalid Parameter: Interpolation value</v>
      </c>
      <c r="AJ4229" s="43" t="str">
        <f ca="1"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>_xll.BInterpol('Base IPCA'!$C$3:$C$14,'Base IPCA'!$E$3:$E$14,AH4230,"Cubic","Extrapolate=Linear","MultiX=Average","Skip=True","Sort=True")</f>
        <v>#N/A Invalid Parameter: Interpolation value</v>
      </c>
      <c r="AJ4230" s="43" t="str">
        <f ca="1"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>_xll.BInterpol('Base IPCA'!$C$3:$C$14,'Base IPCA'!$E$3:$E$14,AH4231,"Cubic","Extrapolate=Linear","MultiX=Average","Skip=True","Sort=True")</f>
        <v>#N/A Invalid Parameter: Interpolation value</v>
      </c>
      <c r="AJ4231" s="43" t="str">
        <f ca="1"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 ca="1">_xll.BInterpol('Base IPCA'!$C$3:$C$14,'Base IPCA'!$E$3:$E$14,AH4232,"Cubic","Extrapolate=Linear","MultiX=Average","Skip=True","Sort=True")</f>
        <v>#N/A Invalid Parameter: Interpolation value</v>
      </c>
      <c r="AJ4232" s="43" t="str">
        <f ca="1"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 ca="1">_xll.BInterpol('Base IPCA'!$C$3:$C$14,'Base IPCA'!$E$3:$E$14,AH4233,"Cubic","Extrapolate=Linear","MultiX=Average","Skip=True","Sort=True")</f>
        <v>#N/A Invalid Parameter: Interpolation value</v>
      </c>
      <c r="AJ4233" s="43" t="str">
        <f ca="1"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>_xll.BInterpol('Base IPCA'!$C$3:$C$14,'Base IPCA'!$E$3:$E$14,AH4234,"Cubic","Extrapolate=Linear","MultiX=Average","Skip=True","Sort=True")</f>
        <v>#N/A Invalid Parameter: Interpolation value</v>
      </c>
      <c r="AJ4234" s="43" t="str">
        <f ca="1"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>_xll.BInterpol('Base IPCA'!$C$3:$C$14,'Base IPCA'!$E$3:$E$14,AH4235,"Cubic","Extrapolate=Linear","MultiX=Average","Skip=True","Sort=True")</f>
        <v>#N/A Invalid Parameter: Interpolation value</v>
      </c>
      <c r="AJ4235" s="43" t="str">
        <f ca="1"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 ca="1">_xll.BInterpol('Base IPCA'!$C$3:$C$14,'Base IPCA'!$E$3:$E$14,AH4236,"Cubic","Extrapolate=Linear","MultiX=Average","Skip=True","Sort=True")</f>
        <v>#N/A Invalid Parameter: Interpolation value</v>
      </c>
      <c r="AJ4236" s="43" t="str">
        <f ca="1"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 ca="1">_xll.BInterpol('Base IPCA'!$C$3:$C$14,'Base IPCA'!$E$3:$E$14,AH4237,"Cubic","Extrapolate=Linear","MultiX=Average","Skip=True","Sort=True")</f>
        <v>#N/A Invalid Parameter: Interpolation value</v>
      </c>
      <c r="AJ4237" s="43" t="str">
        <f ca="1"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>_xll.BInterpol('Base IPCA'!$C$3:$C$14,'Base IPCA'!$E$3:$E$14,AH4238,"Cubic","Extrapolate=Linear","MultiX=Average","Skip=True","Sort=True")</f>
        <v>#N/A Invalid Parameter: Interpolation value</v>
      </c>
      <c r="AJ4238" s="43" t="str">
        <f ca="1"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>_xll.BInterpol('Base IPCA'!$C$3:$C$14,'Base IPCA'!$E$3:$E$14,AH4239,"Cubic","Extrapolate=Linear","MultiX=Average","Skip=True","Sort=True")</f>
        <v>#N/A Invalid Parameter: Interpolation value</v>
      </c>
      <c r="AJ4239" s="43" t="str">
        <f ca="1"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 ca="1">_xll.BInterpol('Base IPCA'!$C$3:$C$14,'Base IPCA'!$E$3:$E$14,AH4240,"Cubic","Extrapolate=Linear","MultiX=Average","Skip=True","Sort=True")</f>
        <v>#N/A Invalid Parameter: Interpolation value</v>
      </c>
      <c r="AJ4240" s="43" t="str">
        <f ca="1"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 ca="1">_xll.BInterpol('Base IPCA'!$C$3:$C$14,'Base IPCA'!$E$3:$E$14,AH4241,"Cubic","Extrapolate=Linear","MultiX=Average","Skip=True","Sort=True")</f>
        <v>#N/A Invalid Parameter: Interpolation value</v>
      </c>
      <c r="AJ4241" s="43" t="str">
        <f ca="1"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>_xll.BInterpol('Base IPCA'!$C$3:$C$14,'Base IPCA'!$E$3:$E$14,AH4242,"Cubic","Extrapolate=Linear","MultiX=Average","Skip=True","Sort=True")</f>
        <v>#N/A Invalid Parameter: Interpolation value</v>
      </c>
      <c r="AJ4242" s="43" t="str">
        <f ca="1"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>_xll.BInterpol('Base IPCA'!$C$3:$C$14,'Base IPCA'!$E$3:$E$14,AH4243,"Cubic","Extrapolate=Linear","MultiX=Average","Skip=True","Sort=True")</f>
        <v>#N/A Invalid Parameter: Interpolation value</v>
      </c>
      <c r="AJ4243" s="43" t="str">
        <f ca="1"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 ca="1">_xll.BInterpol('Base IPCA'!$C$3:$C$14,'Base IPCA'!$E$3:$E$14,AH4244,"Cubic","Extrapolate=Linear","MultiX=Average","Skip=True","Sort=True")</f>
        <v>#N/A Invalid Parameter: Interpolation value</v>
      </c>
      <c r="AJ4244" s="43" t="str">
        <f ca="1"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 ca="1">_xll.BInterpol('Base IPCA'!$C$3:$C$14,'Base IPCA'!$E$3:$E$14,AH4245,"Cubic","Extrapolate=Linear","MultiX=Average","Skip=True","Sort=True")</f>
        <v>#N/A Invalid Parameter: Interpolation value</v>
      </c>
      <c r="AJ4245" s="43" t="str">
        <f ca="1"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>_xll.BInterpol('Base IPCA'!$C$3:$C$14,'Base IPCA'!$E$3:$E$14,AH4246,"Cubic","Extrapolate=Linear","MultiX=Average","Skip=True","Sort=True")</f>
        <v>#N/A Invalid Parameter: Interpolation value</v>
      </c>
      <c r="AJ4246" s="43" t="str">
        <f ca="1"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>_xll.BInterpol('Base IPCA'!$C$3:$C$14,'Base IPCA'!$E$3:$E$14,AH4247,"Cubic","Extrapolate=Linear","MultiX=Average","Skip=True","Sort=True")</f>
        <v>#N/A Invalid Parameter: Interpolation value</v>
      </c>
      <c r="AJ4247" s="43" t="str">
        <f ca="1"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 ca="1">_xll.BInterpol('Base IPCA'!$C$3:$C$14,'Base IPCA'!$E$3:$E$14,AH4248,"Cubic","Extrapolate=Linear","MultiX=Average","Skip=True","Sort=True")</f>
        <v>#N/A Invalid Parameter: Interpolation value</v>
      </c>
      <c r="AJ4248" s="43" t="str">
        <f ca="1"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 ca="1">_xll.BInterpol('Base IPCA'!$C$3:$C$14,'Base IPCA'!$E$3:$E$14,AH4249,"Cubic","Extrapolate=Linear","MultiX=Average","Skip=True","Sort=True")</f>
        <v>#N/A Invalid Parameter: Interpolation value</v>
      </c>
      <c r="AJ4249" s="43" t="str">
        <f ca="1"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>_xll.BInterpol('Base IPCA'!$C$3:$C$14,'Base IPCA'!$E$3:$E$14,AH4250,"Cubic","Extrapolate=Linear","MultiX=Average","Skip=True","Sort=True")</f>
        <v>#N/A Invalid Parameter: Interpolation value</v>
      </c>
      <c r="AJ4250" s="43" t="str">
        <f ca="1"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>_xll.BInterpol('Base IPCA'!$C$3:$C$14,'Base IPCA'!$E$3:$E$14,AH4251,"Cubic","Extrapolate=Linear","MultiX=Average","Skip=True","Sort=True")</f>
        <v>#N/A Invalid Parameter: Interpolation value</v>
      </c>
      <c r="AJ4251" s="43" t="str">
        <f ca="1"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 ca="1">_xll.BInterpol('Base IPCA'!$C$3:$C$14,'Base IPCA'!$E$3:$E$14,AH4252,"Cubic","Extrapolate=Linear","MultiX=Average","Skip=True","Sort=True")</f>
        <v>#N/A Invalid Parameter: Interpolation value</v>
      </c>
      <c r="AJ4252" s="43" t="str">
        <f ca="1"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 ca="1">_xll.BInterpol('Base IPCA'!$C$3:$C$14,'Base IPCA'!$E$3:$E$14,AH4253,"Cubic","Extrapolate=Linear","MultiX=Average","Skip=True","Sort=True")</f>
        <v>#N/A Invalid Parameter: Interpolation value</v>
      </c>
      <c r="AJ4253" s="43" t="str">
        <f ca="1"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>_xll.BInterpol('Base IPCA'!$C$3:$C$14,'Base IPCA'!$E$3:$E$14,AH4254,"Cubic","Extrapolate=Linear","MultiX=Average","Skip=True","Sort=True")</f>
        <v>#N/A Invalid Parameter: Interpolation value</v>
      </c>
      <c r="AJ4254" s="43" t="str">
        <f ca="1"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>_xll.BInterpol('Base IPCA'!$C$3:$C$14,'Base IPCA'!$E$3:$E$14,AH4255,"Cubic","Extrapolate=Linear","MultiX=Average","Skip=True","Sort=True")</f>
        <v>#N/A Invalid Parameter: Interpolation value</v>
      </c>
      <c r="AJ4255" s="43" t="str">
        <f ca="1"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 ca="1">_xll.BInterpol('Base IPCA'!$C$3:$C$14,'Base IPCA'!$E$3:$E$14,AH4256,"Cubic","Extrapolate=Linear","MultiX=Average","Skip=True","Sort=True")</f>
        <v>#N/A Invalid Parameter: Interpolation value</v>
      </c>
      <c r="AJ4256" s="43" t="str">
        <f ca="1"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 ca="1">_xll.BInterpol('Base IPCA'!$C$3:$C$14,'Base IPCA'!$E$3:$E$14,AH4257,"Cubic","Extrapolate=Linear","MultiX=Average","Skip=True","Sort=True")</f>
        <v>#N/A Invalid Parameter: Interpolation value</v>
      </c>
      <c r="AJ4257" s="43" t="str">
        <f ca="1"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>_xll.BInterpol('Base IPCA'!$C$3:$C$14,'Base IPCA'!$E$3:$E$14,AH4258,"Cubic","Extrapolate=Linear","MultiX=Average","Skip=True","Sort=True")</f>
        <v>#N/A Invalid Parameter: Interpolation value</v>
      </c>
      <c r="AJ4258" s="43" t="str">
        <f ca="1"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>_xll.BInterpol('Base IPCA'!$C$3:$C$14,'Base IPCA'!$E$3:$E$14,AH4259,"Cubic","Extrapolate=Linear","MultiX=Average","Skip=True","Sort=True")</f>
        <v>#N/A Invalid Parameter: Interpolation value</v>
      </c>
      <c r="AJ4259" s="43" t="str">
        <f ca="1"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 ca="1">_xll.BInterpol('Base IPCA'!$C$3:$C$14,'Base IPCA'!$E$3:$E$14,AH4260,"Cubic","Extrapolate=Linear","MultiX=Average","Skip=True","Sort=True")</f>
        <v>#N/A Invalid Parameter: Interpolation value</v>
      </c>
      <c r="AJ4260" s="43" t="str">
        <f ca="1"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 ca="1">_xll.BInterpol('Base IPCA'!$C$3:$C$14,'Base IPCA'!$E$3:$E$14,AH4261,"Cubic","Extrapolate=Linear","MultiX=Average","Skip=True","Sort=True")</f>
        <v>#N/A Invalid Parameter: Interpolation value</v>
      </c>
      <c r="AJ4261" s="43" t="str">
        <f ca="1"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>_xll.BInterpol('Base IPCA'!$C$3:$C$14,'Base IPCA'!$E$3:$E$14,AH4262,"Cubic","Extrapolate=Linear","MultiX=Average","Skip=True","Sort=True")</f>
        <v>#N/A Invalid Parameter: Interpolation value</v>
      </c>
      <c r="AJ4262" s="43" t="str">
        <f ca="1"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>_xll.BInterpol('Base IPCA'!$C$3:$C$14,'Base IPCA'!$E$3:$E$14,AH4263,"Cubic","Extrapolate=Linear","MultiX=Average","Skip=True","Sort=True")</f>
        <v>#N/A Invalid Parameter: Interpolation value</v>
      </c>
      <c r="AJ4263" s="43" t="str">
        <f ca="1"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 ca="1">_xll.BInterpol('Base IPCA'!$C$3:$C$14,'Base IPCA'!$E$3:$E$14,AH4264,"Cubic","Extrapolate=Linear","MultiX=Average","Skip=True","Sort=True")</f>
        <v>#N/A Invalid Parameter: Interpolation value</v>
      </c>
      <c r="AJ4264" s="43" t="str">
        <f ca="1"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 ca="1">_xll.BInterpol('Base IPCA'!$C$3:$C$14,'Base IPCA'!$E$3:$E$14,AH4265,"Cubic","Extrapolate=Linear","MultiX=Average","Skip=True","Sort=True")</f>
        <v>#N/A Invalid Parameter: Interpolation value</v>
      </c>
      <c r="AJ4265" s="43" t="str">
        <f ca="1"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>_xll.BInterpol('Base IPCA'!$C$3:$C$14,'Base IPCA'!$E$3:$E$14,AH4266,"Cubic","Extrapolate=Linear","MultiX=Average","Skip=True","Sort=True")</f>
        <v>#N/A Invalid Parameter: Interpolation value</v>
      </c>
      <c r="AJ4266" s="43" t="str">
        <f ca="1"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>_xll.BInterpol('Base IPCA'!$C$3:$C$14,'Base IPCA'!$E$3:$E$14,AH4267,"Cubic","Extrapolate=Linear","MultiX=Average","Skip=True","Sort=True")</f>
        <v>#N/A Invalid Parameter: Interpolation value</v>
      </c>
      <c r="AJ4267" s="43" t="str">
        <f ca="1"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 ca="1">_xll.BInterpol('Base IPCA'!$C$3:$C$14,'Base IPCA'!$E$3:$E$14,AH4268,"Cubic","Extrapolate=Linear","MultiX=Average","Skip=True","Sort=True")</f>
        <v>#N/A Invalid Parameter: Interpolation value</v>
      </c>
      <c r="AJ4268" s="43" t="str">
        <f ca="1"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 ca="1">_xll.BInterpol('Base IPCA'!$C$3:$C$14,'Base IPCA'!$E$3:$E$14,AH4269,"Cubic","Extrapolate=Linear","MultiX=Average","Skip=True","Sort=True")</f>
        <v>#N/A Invalid Parameter: Interpolation value</v>
      </c>
      <c r="AJ4269" s="43" t="str">
        <f ca="1"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>_xll.BInterpol('Base IPCA'!$C$3:$C$14,'Base IPCA'!$E$3:$E$14,AH4270,"Cubic","Extrapolate=Linear","MultiX=Average","Skip=True","Sort=True")</f>
        <v>#N/A Invalid Parameter: Interpolation value</v>
      </c>
      <c r="AJ4270" s="43" t="str">
        <f ca="1"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>_xll.BInterpol('Base IPCA'!$C$3:$C$14,'Base IPCA'!$E$3:$E$14,AH4271,"Cubic","Extrapolate=Linear","MultiX=Average","Skip=True","Sort=True")</f>
        <v>#N/A Invalid Parameter: Interpolation value</v>
      </c>
      <c r="AJ4271" s="43" t="str">
        <f ca="1"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 ca="1">_xll.BInterpol('Base IPCA'!$C$3:$C$14,'Base IPCA'!$E$3:$E$14,AH4272,"Cubic","Extrapolate=Linear","MultiX=Average","Skip=True","Sort=True")</f>
        <v>#N/A Invalid Parameter: Interpolation value</v>
      </c>
      <c r="AJ4272" s="43" t="str">
        <f ca="1"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 ca="1">_xll.BInterpol('Base IPCA'!$C$3:$C$14,'Base IPCA'!$E$3:$E$14,AH4273,"Cubic","Extrapolate=Linear","MultiX=Average","Skip=True","Sort=True")</f>
        <v>#N/A Invalid Parameter: Interpolation value</v>
      </c>
      <c r="AJ4273" s="43" t="str">
        <f ca="1"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>_xll.BInterpol('Base IPCA'!$C$3:$C$14,'Base IPCA'!$E$3:$E$14,AH4274,"Cubic","Extrapolate=Linear","MultiX=Average","Skip=True","Sort=True")</f>
        <v>#N/A Invalid Parameter: Interpolation value</v>
      </c>
      <c r="AJ4274" s="43" t="str">
        <f ca="1"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>_xll.BInterpol('Base IPCA'!$C$3:$C$14,'Base IPCA'!$E$3:$E$14,AH4275,"Cubic","Extrapolate=Linear","MultiX=Average","Skip=True","Sort=True")</f>
        <v>#N/A Invalid Parameter: Interpolation value</v>
      </c>
      <c r="AJ4275" s="43" t="str">
        <f ca="1"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 ca="1">_xll.BInterpol('Base IPCA'!$C$3:$C$14,'Base IPCA'!$E$3:$E$14,AH4276,"Cubic","Extrapolate=Linear","MultiX=Average","Skip=True","Sort=True")</f>
        <v>#N/A Invalid Parameter: Interpolation value</v>
      </c>
      <c r="AJ4276" s="43" t="str">
        <f ca="1"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 ca="1">_xll.BInterpol('Base IPCA'!$C$3:$C$14,'Base IPCA'!$E$3:$E$14,AH4277,"Cubic","Extrapolate=Linear","MultiX=Average","Skip=True","Sort=True")</f>
        <v>#N/A Invalid Parameter: Interpolation value</v>
      </c>
      <c r="AJ4277" s="43" t="str">
        <f ca="1"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>_xll.BInterpol('Base IPCA'!$C$3:$C$14,'Base IPCA'!$E$3:$E$14,AH4278,"Cubic","Extrapolate=Linear","MultiX=Average","Skip=True","Sort=True")</f>
        <v>#N/A Invalid Parameter: Interpolation value</v>
      </c>
      <c r="AJ4278" s="43" t="str">
        <f ca="1"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>_xll.BInterpol('Base IPCA'!$C$3:$C$14,'Base IPCA'!$E$3:$E$14,AH4279,"Cubic","Extrapolate=Linear","MultiX=Average","Skip=True","Sort=True")</f>
        <v>#N/A Invalid Parameter: Interpolation value</v>
      </c>
      <c r="AJ4279" s="43" t="str">
        <f ca="1"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 ca="1">_xll.BInterpol('Base IPCA'!$C$3:$C$14,'Base IPCA'!$E$3:$E$14,AH4280,"Cubic","Extrapolate=Linear","MultiX=Average","Skip=True","Sort=True")</f>
        <v>#N/A Invalid Parameter: Interpolation value</v>
      </c>
      <c r="AJ4280" s="43" t="str">
        <f ca="1"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 ca="1">_xll.BInterpol('Base IPCA'!$C$3:$C$14,'Base IPCA'!$E$3:$E$14,AH4281,"Cubic","Extrapolate=Linear","MultiX=Average","Skip=True","Sort=True")</f>
        <v>#N/A Invalid Parameter: Interpolation value</v>
      </c>
      <c r="AJ4281" s="43" t="str">
        <f ca="1"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>_xll.BInterpol('Base IPCA'!$C$3:$C$14,'Base IPCA'!$E$3:$E$14,AH4282,"Cubic","Extrapolate=Linear","MultiX=Average","Skip=True","Sort=True")</f>
        <v>#N/A Invalid Parameter: Interpolation value</v>
      </c>
      <c r="AJ4282" s="43" t="str">
        <f ca="1"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>_xll.BInterpol('Base IPCA'!$C$3:$C$14,'Base IPCA'!$E$3:$E$14,AH4283,"Cubic","Extrapolate=Linear","MultiX=Average","Skip=True","Sort=True")</f>
        <v>#N/A Invalid Parameter: Interpolation value</v>
      </c>
      <c r="AJ4283" s="43" t="str">
        <f ca="1"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 ca="1">_xll.BInterpol('Base IPCA'!$C$3:$C$14,'Base IPCA'!$E$3:$E$14,AH4284,"Cubic","Extrapolate=Linear","MultiX=Average","Skip=True","Sort=True")</f>
        <v>#N/A Invalid Parameter: Interpolation value</v>
      </c>
      <c r="AJ4284" s="43" t="str">
        <f ca="1"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 ca="1">_xll.BInterpol('Base IPCA'!$C$3:$C$14,'Base IPCA'!$E$3:$E$14,AH4285,"Cubic","Extrapolate=Linear","MultiX=Average","Skip=True","Sort=True")</f>
        <v>#N/A Invalid Parameter: Interpolation value</v>
      </c>
      <c r="AJ4285" s="43" t="str">
        <f ca="1"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>_xll.BInterpol('Base IPCA'!$C$3:$C$14,'Base IPCA'!$E$3:$E$14,AH4286,"Cubic","Extrapolate=Linear","MultiX=Average","Skip=True","Sort=True")</f>
        <v>#N/A Invalid Parameter: Interpolation value</v>
      </c>
      <c r="AJ4286" s="43" t="str">
        <f ca="1"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>_xll.BInterpol('Base IPCA'!$C$3:$C$14,'Base IPCA'!$E$3:$E$14,AH4287,"Cubic","Extrapolate=Linear","MultiX=Average","Skip=True","Sort=True")</f>
        <v>#N/A Invalid Parameter: Interpolation value</v>
      </c>
      <c r="AJ4287" s="43" t="str">
        <f ca="1"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 ca="1">_xll.BInterpol('Base IPCA'!$C$3:$C$14,'Base IPCA'!$E$3:$E$14,AH4288,"Cubic","Extrapolate=Linear","MultiX=Average","Skip=True","Sort=True")</f>
        <v>#N/A Invalid Parameter: Interpolation value</v>
      </c>
      <c r="AJ4288" s="43" t="str">
        <f ca="1"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 ca="1">_xll.BInterpol('Base IPCA'!$C$3:$C$14,'Base IPCA'!$E$3:$E$14,AH4289,"Cubic","Extrapolate=Linear","MultiX=Average","Skip=True","Sort=True")</f>
        <v>#N/A Invalid Parameter: Interpolation value</v>
      </c>
      <c r="AJ4289" s="43" t="str">
        <f ca="1"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>_xll.BInterpol('Base IPCA'!$C$3:$C$14,'Base IPCA'!$E$3:$E$14,AH4290,"Cubic","Extrapolate=Linear","MultiX=Average","Skip=True","Sort=True")</f>
        <v>#N/A Invalid Parameter: Interpolation value</v>
      </c>
      <c r="AJ4290" s="43" t="str">
        <f ca="1"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>_xll.BInterpol('Base IPCA'!$C$3:$C$14,'Base IPCA'!$E$3:$E$14,AH4291,"Cubic","Extrapolate=Linear","MultiX=Average","Skip=True","Sort=True")</f>
        <v>#N/A Invalid Parameter: Interpolation value</v>
      </c>
      <c r="AJ4291" s="43" t="str">
        <f ca="1"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 ca="1">_xll.BInterpol('Base IPCA'!$C$3:$C$14,'Base IPCA'!$E$3:$E$14,AH4292,"Cubic","Extrapolate=Linear","MultiX=Average","Skip=True","Sort=True")</f>
        <v>#N/A Invalid Parameter: Interpolation value</v>
      </c>
      <c r="AJ4292" s="43" t="str">
        <f ca="1"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 ca="1">_xll.BInterpol('Base IPCA'!$C$3:$C$14,'Base IPCA'!$E$3:$E$14,AH4293,"Cubic","Extrapolate=Linear","MultiX=Average","Skip=True","Sort=True")</f>
        <v>#N/A Invalid Parameter: Interpolation value</v>
      </c>
      <c r="AJ4293" s="43" t="str">
        <f ca="1"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>_xll.BInterpol('Base IPCA'!$C$3:$C$14,'Base IPCA'!$E$3:$E$14,AH4294,"Cubic","Extrapolate=Linear","MultiX=Average","Skip=True","Sort=True")</f>
        <v>#N/A Invalid Parameter: Interpolation value</v>
      </c>
      <c r="AJ4294" s="43" t="str">
        <f ca="1"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>_xll.BInterpol('Base IPCA'!$C$3:$C$14,'Base IPCA'!$E$3:$E$14,AH4295,"Cubic","Extrapolate=Linear","MultiX=Average","Skip=True","Sort=True")</f>
        <v>#N/A Invalid Parameter: Interpolation value</v>
      </c>
      <c r="AJ4295" s="43" t="str">
        <f ca="1"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 ca="1">_xll.BInterpol('Base IPCA'!$C$3:$C$14,'Base IPCA'!$E$3:$E$14,AH4296,"Cubic","Extrapolate=Linear","MultiX=Average","Skip=True","Sort=True")</f>
        <v>#N/A Invalid Parameter: Interpolation value</v>
      </c>
      <c r="AJ4296" s="43" t="str">
        <f ca="1"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 ca="1">_xll.BInterpol('Base IPCA'!$C$3:$C$14,'Base IPCA'!$E$3:$E$14,AH4297,"Cubic","Extrapolate=Linear","MultiX=Average","Skip=True","Sort=True")</f>
        <v>#N/A Invalid Parameter: Interpolation value</v>
      </c>
      <c r="AJ4297" s="43" t="str">
        <f ca="1"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>_xll.BInterpol('Base IPCA'!$C$3:$C$14,'Base IPCA'!$E$3:$E$14,AH4298,"Cubic","Extrapolate=Linear","MultiX=Average","Skip=True","Sort=True")</f>
        <v>#N/A Invalid Parameter: Interpolation value</v>
      </c>
      <c r="AJ4298" s="43" t="str">
        <f ca="1"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>_xll.BInterpol('Base IPCA'!$C$3:$C$14,'Base IPCA'!$E$3:$E$14,AH4299,"Cubic","Extrapolate=Linear","MultiX=Average","Skip=True","Sort=True")</f>
        <v>#N/A Invalid Parameter: Interpolation value</v>
      </c>
      <c r="AJ4299" s="43" t="str">
        <f ca="1"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 ca="1">_xll.BInterpol('Base IPCA'!$C$3:$C$14,'Base IPCA'!$E$3:$E$14,AH4300,"Cubic","Extrapolate=Linear","MultiX=Average","Skip=True","Sort=True")</f>
        <v>#N/A Invalid Parameter: Interpolation value</v>
      </c>
      <c r="AJ4300" s="43" t="str">
        <f ca="1"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 ca="1">_xll.BInterpol('Base IPCA'!$C$3:$C$14,'Base IPCA'!$E$3:$E$14,AH4301,"Cubic","Extrapolate=Linear","MultiX=Average","Skip=True","Sort=True")</f>
        <v>#N/A Invalid Parameter: Interpolation value</v>
      </c>
      <c r="AJ4301" s="43" t="str">
        <f ca="1"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>_xll.BInterpol('Base IPCA'!$C$3:$C$14,'Base IPCA'!$E$3:$E$14,AH4302,"Cubic","Extrapolate=Linear","MultiX=Average","Skip=True","Sort=True")</f>
        <v>#N/A Invalid Parameter: Interpolation value</v>
      </c>
      <c r="AJ4302" s="43" t="str">
        <f ca="1"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>_xll.BInterpol('Base IPCA'!$C$3:$C$14,'Base IPCA'!$E$3:$E$14,AH4303,"Cubic","Extrapolate=Linear","MultiX=Average","Skip=True","Sort=True")</f>
        <v>#N/A Invalid Parameter: Interpolation value</v>
      </c>
      <c r="AJ4303" s="43" t="str">
        <f ca="1"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 ca="1">_xll.BInterpol('Base IPCA'!$C$3:$C$14,'Base IPCA'!$E$3:$E$14,AH4304,"Cubic","Extrapolate=Linear","MultiX=Average","Skip=True","Sort=True")</f>
        <v>#N/A Invalid Parameter: Interpolation value</v>
      </c>
      <c r="AJ4304" s="43" t="str">
        <f ca="1"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 ca="1">_xll.BInterpol('Base IPCA'!$C$3:$C$14,'Base IPCA'!$E$3:$E$14,AH4305,"Cubic","Extrapolate=Linear","MultiX=Average","Skip=True","Sort=True")</f>
        <v>#N/A Invalid Parameter: Interpolation value</v>
      </c>
      <c r="AJ4305" s="43" t="str">
        <f ca="1"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>_xll.BInterpol('Base IPCA'!$C$3:$C$14,'Base IPCA'!$E$3:$E$14,AH4306,"Cubic","Extrapolate=Linear","MultiX=Average","Skip=True","Sort=True")</f>
        <v>#N/A Invalid Parameter: Interpolation value</v>
      </c>
      <c r="AJ4306" s="43" t="str">
        <f ca="1"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>_xll.BInterpol('Base IPCA'!$C$3:$C$14,'Base IPCA'!$E$3:$E$14,AH4307,"Cubic","Extrapolate=Linear","MultiX=Average","Skip=True","Sort=True")</f>
        <v>#N/A Invalid Parameter: Interpolation value</v>
      </c>
      <c r="AJ4307" s="43" t="str">
        <f ca="1"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 ca="1">_xll.BInterpol('Base IPCA'!$C$3:$C$14,'Base IPCA'!$E$3:$E$14,AH4308,"Cubic","Extrapolate=Linear","MultiX=Average","Skip=True","Sort=True")</f>
        <v>#N/A Invalid Parameter: Interpolation value</v>
      </c>
      <c r="AJ4308" s="43" t="str">
        <f ca="1"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 ca="1">_xll.BInterpol('Base IPCA'!$C$3:$C$14,'Base IPCA'!$E$3:$E$14,AH4309,"Cubic","Extrapolate=Linear","MultiX=Average","Skip=True","Sort=True")</f>
        <v>#N/A Invalid Parameter: Interpolation value</v>
      </c>
      <c r="AJ4309" s="43" t="str">
        <f ca="1"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>_xll.BInterpol('Base IPCA'!$C$3:$C$14,'Base IPCA'!$E$3:$E$14,AH4310,"Cubic","Extrapolate=Linear","MultiX=Average","Skip=True","Sort=True")</f>
        <v>#N/A Invalid Parameter: Interpolation value</v>
      </c>
      <c r="AJ4310" s="43" t="str">
        <f ca="1"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>_xll.BInterpol('Base IPCA'!$C$3:$C$14,'Base IPCA'!$E$3:$E$14,AH4311,"Cubic","Extrapolate=Linear","MultiX=Average","Skip=True","Sort=True")</f>
        <v>#N/A Invalid Parameter: Interpolation value</v>
      </c>
      <c r="AJ4311" s="43" t="str">
        <f ca="1"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 ca="1">_xll.BInterpol('Base IPCA'!$C$3:$C$14,'Base IPCA'!$E$3:$E$14,AH4312,"Cubic","Extrapolate=Linear","MultiX=Average","Skip=True","Sort=True")</f>
        <v>#N/A Invalid Parameter: Interpolation value</v>
      </c>
      <c r="AJ4312" s="43" t="str">
        <f ca="1"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 ca="1">_xll.BInterpol('Base IPCA'!$C$3:$C$14,'Base IPCA'!$E$3:$E$14,AH4313,"Cubic","Extrapolate=Linear","MultiX=Average","Skip=True","Sort=True")</f>
        <v>#N/A Invalid Parameter: Interpolation value</v>
      </c>
      <c r="AJ4313" s="43" t="str">
        <f ca="1"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>_xll.BInterpol('Base IPCA'!$C$3:$C$14,'Base IPCA'!$E$3:$E$14,AH4314,"Cubic","Extrapolate=Linear","MultiX=Average","Skip=True","Sort=True")</f>
        <v>#N/A Invalid Parameter: Interpolation value</v>
      </c>
      <c r="AJ4314" s="43" t="str">
        <f ca="1"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>_xll.BInterpol('Base IPCA'!$C$3:$C$14,'Base IPCA'!$E$3:$E$14,AH4315,"Cubic","Extrapolate=Linear","MultiX=Average","Skip=True","Sort=True")</f>
        <v>#N/A Invalid Parameter: Interpolation value</v>
      </c>
      <c r="AJ4315" s="43" t="str">
        <f ca="1"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 ca="1">_xll.BInterpol('Base IPCA'!$C$3:$C$14,'Base IPCA'!$E$3:$E$14,AH4316,"Cubic","Extrapolate=Linear","MultiX=Average","Skip=True","Sort=True")</f>
        <v>#N/A Invalid Parameter: Interpolation value</v>
      </c>
      <c r="AJ4316" s="43" t="str">
        <f ca="1"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 ca="1">_xll.BInterpol('Base IPCA'!$C$3:$C$14,'Base IPCA'!$E$3:$E$14,AH4317,"Cubic","Extrapolate=Linear","MultiX=Average","Skip=True","Sort=True")</f>
        <v>#N/A Invalid Parameter: Interpolation value</v>
      </c>
      <c r="AJ4317" s="43" t="str">
        <f ca="1"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>_xll.BInterpol('Base IPCA'!$C$3:$C$14,'Base IPCA'!$E$3:$E$14,AH4318,"Cubic","Extrapolate=Linear","MultiX=Average","Skip=True","Sort=True")</f>
        <v>#N/A Invalid Parameter: Interpolation value</v>
      </c>
      <c r="AJ4318" s="43" t="str">
        <f ca="1"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>_xll.BInterpol('Base IPCA'!$C$3:$C$14,'Base IPCA'!$E$3:$E$14,AH4319,"Cubic","Extrapolate=Linear","MultiX=Average","Skip=True","Sort=True")</f>
        <v>#N/A Invalid Parameter: Interpolation value</v>
      </c>
      <c r="AJ4319" s="43" t="str">
        <f ca="1"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 ca="1">_xll.BInterpol('Base IPCA'!$C$3:$C$14,'Base IPCA'!$E$3:$E$14,AH4320,"Cubic","Extrapolate=Linear","MultiX=Average","Skip=True","Sort=True")</f>
        <v>#N/A Invalid Parameter: Interpolation value</v>
      </c>
      <c r="AJ4320" s="43" t="str">
        <f ca="1"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 ca="1">_xll.BInterpol('Base IPCA'!$C$3:$C$14,'Base IPCA'!$E$3:$E$14,AH4321,"Cubic","Extrapolate=Linear","MultiX=Average","Skip=True","Sort=True")</f>
        <v>#N/A Invalid Parameter: Interpolation value</v>
      </c>
      <c r="AJ4321" s="43" t="str">
        <f ca="1"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>_xll.BInterpol('Base IPCA'!$C$3:$C$14,'Base IPCA'!$E$3:$E$14,AH4322,"Cubic","Extrapolate=Linear","MultiX=Average","Skip=True","Sort=True")</f>
        <v>#N/A Invalid Parameter: Interpolation value</v>
      </c>
      <c r="AJ4322" s="43" t="str">
        <f ca="1"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>_xll.BInterpol('Base IPCA'!$C$3:$C$14,'Base IPCA'!$E$3:$E$14,AH4323,"Cubic","Extrapolate=Linear","MultiX=Average","Skip=True","Sort=True")</f>
        <v>#N/A Invalid Parameter: Interpolation value</v>
      </c>
      <c r="AJ4323" s="43" t="str">
        <f ca="1"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 ca="1">_xll.BInterpol('Base IPCA'!$C$3:$C$14,'Base IPCA'!$E$3:$E$14,AH4324,"Cubic","Extrapolate=Linear","MultiX=Average","Skip=True","Sort=True")</f>
        <v>#N/A Invalid Parameter: Interpolation value</v>
      </c>
      <c r="AJ4324" s="43" t="str">
        <f ca="1"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 ca="1">_xll.BInterpol('Base IPCA'!$C$3:$C$14,'Base IPCA'!$E$3:$E$14,AH4325,"Cubic","Extrapolate=Linear","MultiX=Average","Skip=True","Sort=True")</f>
        <v>#N/A Invalid Parameter: Interpolation value</v>
      </c>
      <c r="AJ4325" s="43" t="str">
        <f ca="1"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>_xll.BInterpol('Base IPCA'!$C$3:$C$14,'Base IPCA'!$E$3:$E$14,AH4326,"Cubic","Extrapolate=Linear","MultiX=Average","Skip=True","Sort=True")</f>
        <v>#N/A Invalid Parameter: Interpolation value</v>
      </c>
      <c r="AJ4326" s="43" t="str">
        <f ca="1"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>_xll.BInterpol('Base IPCA'!$C$3:$C$14,'Base IPCA'!$E$3:$E$14,AH4327,"Cubic","Extrapolate=Linear","MultiX=Average","Skip=True","Sort=True")</f>
        <v>#N/A Invalid Parameter: Interpolation value</v>
      </c>
      <c r="AJ4327" s="43" t="str">
        <f ca="1"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 ca="1">_xll.BInterpol('Base IPCA'!$C$3:$C$14,'Base IPCA'!$E$3:$E$14,AH4328,"Cubic","Extrapolate=Linear","MultiX=Average","Skip=True","Sort=True")</f>
        <v>#N/A Invalid Parameter: Interpolation value</v>
      </c>
      <c r="AJ4328" s="43" t="str">
        <f ca="1"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 ca="1">_xll.BInterpol('Base IPCA'!$C$3:$C$14,'Base IPCA'!$E$3:$E$14,AH4329,"Cubic","Extrapolate=Linear","MultiX=Average","Skip=True","Sort=True")</f>
        <v>#N/A Invalid Parameter: Interpolation value</v>
      </c>
      <c r="AJ4329" s="43" t="str">
        <f ca="1"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>_xll.BInterpol('Base IPCA'!$C$3:$C$14,'Base IPCA'!$E$3:$E$14,AH4330,"Cubic","Extrapolate=Linear","MultiX=Average","Skip=True","Sort=True")</f>
        <v>#N/A Invalid Parameter: Interpolation value</v>
      </c>
      <c r="AJ4330" s="43" t="str">
        <f ca="1"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>_xll.BInterpol('Base IPCA'!$C$3:$C$14,'Base IPCA'!$E$3:$E$14,AH4331,"Cubic","Extrapolate=Linear","MultiX=Average","Skip=True","Sort=True")</f>
        <v>#N/A Invalid Parameter: Interpolation value</v>
      </c>
      <c r="AJ4331" s="43" t="str">
        <f ca="1"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 ca="1">_xll.BInterpol('Base IPCA'!$C$3:$C$14,'Base IPCA'!$E$3:$E$14,AH4332,"Cubic","Extrapolate=Linear","MultiX=Average","Skip=True","Sort=True")</f>
        <v>#N/A Invalid Parameter: Interpolation value</v>
      </c>
      <c r="AJ4332" s="43" t="str">
        <f ca="1"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 ca="1">_xll.BInterpol('Base IPCA'!$C$3:$C$14,'Base IPCA'!$E$3:$E$14,AH4333,"Cubic","Extrapolate=Linear","MultiX=Average","Skip=True","Sort=True")</f>
        <v>#N/A Invalid Parameter: Interpolation value</v>
      </c>
      <c r="AJ4333" s="43" t="str">
        <f ca="1"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>_xll.BInterpol('Base IPCA'!$C$3:$C$14,'Base IPCA'!$E$3:$E$14,AH4334,"Cubic","Extrapolate=Linear","MultiX=Average","Skip=True","Sort=True")</f>
        <v>#N/A Invalid Parameter: Interpolation value</v>
      </c>
      <c r="AJ4334" s="43" t="str">
        <f ca="1"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>_xll.BInterpol('Base IPCA'!$C$3:$C$14,'Base IPCA'!$E$3:$E$14,AH4335,"Cubic","Extrapolate=Linear","MultiX=Average","Skip=True","Sort=True")</f>
        <v>#N/A Invalid Parameter: Interpolation value</v>
      </c>
      <c r="AJ4335" s="43" t="str">
        <f ca="1"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 ca="1">_xll.BInterpol('Base IPCA'!$C$3:$C$14,'Base IPCA'!$E$3:$E$14,AH4336,"Cubic","Extrapolate=Linear","MultiX=Average","Skip=True","Sort=True")</f>
        <v>#N/A Invalid Parameter: Interpolation value</v>
      </c>
      <c r="AJ4336" s="43" t="str">
        <f ca="1"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 ca="1">_xll.BInterpol('Base IPCA'!$C$3:$C$14,'Base IPCA'!$E$3:$E$14,AH4337,"Cubic","Extrapolate=Linear","MultiX=Average","Skip=True","Sort=True")</f>
        <v>#N/A Invalid Parameter: Interpolation value</v>
      </c>
      <c r="AJ4337" s="43" t="str">
        <f ca="1"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>_xll.BInterpol('Base IPCA'!$C$3:$C$14,'Base IPCA'!$E$3:$E$14,AH4338,"Cubic","Extrapolate=Linear","MultiX=Average","Skip=True","Sort=True")</f>
        <v>#N/A Invalid Parameter: Interpolation value</v>
      </c>
      <c r="AJ4338" s="43" t="str">
        <f ca="1"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>_xll.BInterpol('Base IPCA'!$C$3:$C$14,'Base IPCA'!$E$3:$E$14,AH4339,"Cubic","Extrapolate=Linear","MultiX=Average","Skip=True","Sort=True")</f>
        <v>#N/A Invalid Parameter: Interpolation value</v>
      </c>
      <c r="AJ4339" s="43" t="str">
        <f ca="1"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 ca="1">_xll.BInterpol('Base IPCA'!$C$3:$C$14,'Base IPCA'!$E$3:$E$14,AH4340,"Cubic","Extrapolate=Linear","MultiX=Average","Skip=True","Sort=True")</f>
        <v>#N/A Invalid Parameter: Interpolation value</v>
      </c>
      <c r="AJ4340" s="43" t="str">
        <f ca="1"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 ca="1">_xll.BInterpol('Base IPCA'!$C$3:$C$14,'Base IPCA'!$E$3:$E$14,AH4341,"Cubic","Extrapolate=Linear","MultiX=Average","Skip=True","Sort=True")</f>
        <v>#N/A Invalid Parameter: Interpolation value</v>
      </c>
      <c r="AJ4341" s="43" t="str">
        <f ca="1"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>_xll.BInterpol('Base IPCA'!$C$3:$C$14,'Base IPCA'!$E$3:$E$14,AH4342,"Cubic","Extrapolate=Linear","MultiX=Average","Skip=True","Sort=True")</f>
        <v>#N/A Invalid Parameter: Interpolation value</v>
      </c>
      <c r="AJ4342" s="43" t="str">
        <f ca="1"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>_xll.BInterpol('Base IPCA'!$C$3:$C$14,'Base IPCA'!$E$3:$E$14,AH4343,"Cubic","Extrapolate=Linear","MultiX=Average","Skip=True","Sort=True")</f>
        <v>#N/A Invalid Parameter: Interpolation value</v>
      </c>
      <c r="AJ4343" s="43" t="str">
        <f ca="1"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 ca="1">_xll.BInterpol('Base IPCA'!$C$3:$C$14,'Base IPCA'!$E$3:$E$14,AH4344,"Cubic","Extrapolate=Linear","MultiX=Average","Skip=True","Sort=True")</f>
        <v>#N/A Invalid Parameter: Interpolation value</v>
      </c>
      <c r="AJ4344" s="43" t="str">
        <f ca="1"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 ca="1">_xll.BInterpol('Base IPCA'!$C$3:$C$14,'Base IPCA'!$E$3:$E$14,AH4345,"Cubic","Extrapolate=Linear","MultiX=Average","Skip=True","Sort=True")</f>
        <v>#N/A Invalid Parameter: Interpolation value</v>
      </c>
      <c r="AJ4345" s="43" t="str">
        <f ca="1"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>_xll.BInterpol('Base IPCA'!$C$3:$C$14,'Base IPCA'!$E$3:$E$14,AH4346,"Cubic","Extrapolate=Linear","MultiX=Average","Skip=True","Sort=True")</f>
        <v>#N/A Invalid Parameter: Interpolation value</v>
      </c>
      <c r="AJ4346" s="43" t="str">
        <f ca="1"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>_xll.BInterpol('Base IPCA'!$C$3:$C$14,'Base IPCA'!$E$3:$E$14,AH4347,"Cubic","Extrapolate=Linear","MultiX=Average","Skip=True","Sort=True")</f>
        <v>#N/A Invalid Parameter: Interpolation value</v>
      </c>
      <c r="AJ4347" s="43" t="str">
        <f ca="1"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 ca="1">_xll.BInterpol('Base IPCA'!$C$3:$C$14,'Base IPCA'!$E$3:$E$14,AH4348,"Cubic","Extrapolate=Linear","MultiX=Average","Skip=True","Sort=True")</f>
        <v>#N/A Invalid Parameter: Interpolation value</v>
      </c>
      <c r="AJ4348" s="43" t="str">
        <f ca="1"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 ca="1">_xll.BInterpol('Base IPCA'!$C$3:$C$14,'Base IPCA'!$E$3:$E$14,AH4349,"Cubic","Extrapolate=Linear","MultiX=Average","Skip=True","Sort=True")</f>
        <v>#N/A Invalid Parameter: Interpolation value</v>
      </c>
      <c r="AJ4349" s="43" t="str">
        <f ca="1"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>_xll.BInterpol('Base IPCA'!$C$3:$C$14,'Base IPCA'!$E$3:$E$14,AH4350,"Cubic","Extrapolate=Linear","MultiX=Average","Skip=True","Sort=True")</f>
        <v>#N/A Invalid Parameter: Interpolation value</v>
      </c>
      <c r="AJ4350" s="43" t="str">
        <f ca="1"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>_xll.BInterpol('Base IPCA'!$C$3:$C$14,'Base IPCA'!$E$3:$E$14,AH4351,"Cubic","Extrapolate=Linear","MultiX=Average","Skip=True","Sort=True")</f>
        <v>#N/A Invalid Parameter: Interpolation value</v>
      </c>
      <c r="AJ4351" s="43" t="str">
        <f ca="1"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 ca="1">_xll.BInterpol('Base IPCA'!$C$3:$C$14,'Base IPCA'!$E$3:$E$14,AH4352,"Cubic","Extrapolate=Linear","MultiX=Average","Skip=True","Sort=True")</f>
        <v>#N/A Invalid Parameter: Interpolation value</v>
      </c>
      <c r="AJ4352" s="43" t="str">
        <f ca="1"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 ca="1">_xll.BInterpol('Base IPCA'!$C$3:$C$14,'Base IPCA'!$E$3:$E$14,AH4353,"Cubic","Extrapolate=Linear","MultiX=Average","Skip=True","Sort=True")</f>
        <v>#N/A Invalid Parameter: Interpolation value</v>
      </c>
      <c r="AJ4353" s="43" t="str">
        <f ca="1"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>_xll.BInterpol('Base IPCA'!$C$3:$C$14,'Base IPCA'!$E$3:$E$14,AH4354,"Cubic","Extrapolate=Linear","MultiX=Average","Skip=True","Sort=True")</f>
        <v>#N/A Invalid Parameter: Interpolation value</v>
      </c>
      <c r="AJ4354" s="43" t="str">
        <f ca="1"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>_xll.BInterpol('Base IPCA'!$C$3:$C$14,'Base IPCA'!$E$3:$E$14,AH4355,"Cubic","Extrapolate=Linear","MultiX=Average","Skip=True","Sort=True")</f>
        <v>#N/A Invalid Parameter: Interpolation value</v>
      </c>
      <c r="AJ4355" s="43" t="str">
        <f ca="1"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 ca="1">_xll.BInterpol('Base IPCA'!$C$3:$C$14,'Base IPCA'!$E$3:$E$14,AH4356,"Cubic","Extrapolate=Linear","MultiX=Average","Skip=True","Sort=True")</f>
        <v>#N/A Invalid Parameter: Interpolation value</v>
      </c>
      <c r="AJ4356" s="43" t="str">
        <f ca="1"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 ca="1">_xll.BInterpol('Base IPCA'!$C$3:$C$14,'Base IPCA'!$E$3:$E$14,AH4357,"Cubic","Extrapolate=Linear","MultiX=Average","Skip=True","Sort=True")</f>
        <v>#N/A Invalid Parameter: Interpolation value</v>
      </c>
      <c r="AJ4357" s="43" t="str">
        <f ca="1"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>_xll.BInterpol('Base IPCA'!$C$3:$C$14,'Base IPCA'!$E$3:$E$14,AH4358,"Cubic","Extrapolate=Linear","MultiX=Average","Skip=True","Sort=True")</f>
        <v>#N/A Invalid Parameter: Interpolation value</v>
      </c>
      <c r="AJ4358" s="43" t="str">
        <f ca="1"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>_xll.BInterpol('Base IPCA'!$C$3:$C$14,'Base IPCA'!$E$3:$E$14,AH4359,"Cubic","Extrapolate=Linear","MultiX=Average","Skip=True","Sort=True")</f>
        <v>#N/A Invalid Parameter: Interpolation value</v>
      </c>
      <c r="AJ4359" s="43" t="str">
        <f ca="1"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 ca="1">_xll.BInterpol('Base IPCA'!$C$3:$C$14,'Base IPCA'!$E$3:$E$14,AH4360,"Cubic","Extrapolate=Linear","MultiX=Average","Skip=True","Sort=True")</f>
        <v>#N/A Invalid Parameter: Interpolation value</v>
      </c>
      <c r="AJ4360" s="43" t="str">
        <f ca="1"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 ca="1">_xll.BInterpol('Base IPCA'!$C$3:$C$14,'Base IPCA'!$E$3:$E$14,AH4361,"Cubic","Extrapolate=Linear","MultiX=Average","Skip=True","Sort=True")</f>
        <v>#N/A Invalid Parameter: Interpolation value</v>
      </c>
      <c r="AJ4361" s="43" t="str">
        <f ca="1"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>_xll.BInterpol('Base IPCA'!$C$3:$C$14,'Base IPCA'!$E$3:$E$14,AH4362,"Cubic","Extrapolate=Linear","MultiX=Average","Skip=True","Sort=True")</f>
        <v>#N/A Invalid Parameter: Interpolation value</v>
      </c>
      <c r="AJ4362" s="43" t="str">
        <f ca="1"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>_xll.BInterpol('Base IPCA'!$C$3:$C$14,'Base IPCA'!$E$3:$E$14,AH4363,"Cubic","Extrapolate=Linear","MultiX=Average","Skip=True","Sort=True")</f>
        <v>#N/A Invalid Parameter: Interpolation value</v>
      </c>
      <c r="AJ4363" s="43" t="str">
        <f ca="1"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 ca="1">_xll.BInterpol('Base IPCA'!$C$3:$C$14,'Base IPCA'!$E$3:$E$14,AH4364,"Cubic","Extrapolate=Linear","MultiX=Average","Skip=True","Sort=True")</f>
        <v>#N/A Invalid Parameter: Interpolation value</v>
      </c>
      <c r="AJ4364" s="43" t="str">
        <f ca="1"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 ca="1">_xll.BInterpol('Base IPCA'!$C$3:$C$14,'Base IPCA'!$E$3:$E$14,AH4365,"Cubic","Extrapolate=Linear","MultiX=Average","Skip=True","Sort=True")</f>
        <v>#N/A Invalid Parameter: Interpolation value</v>
      </c>
      <c r="AJ4365" s="43" t="str">
        <f ca="1"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>_xll.BInterpol('Base IPCA'!$C$3:$C$14,'Base IPCA'!$E$3:$E$14,AH4366,"Cubic","Extrapolate=Linear","MultiX=Average","Skip=True","Sort=True")</f>
        <v>#N/A Invalid Parameter: Interpolation value</v>
      </c>
      <c r="AJ4366" s="43" t="str">
        <f ca="1"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>_xll.BInterpol('Base IPCA'!$C$3:$C$14,'Base IPCA'!$E$3:$E$14,AH4367,"Cubic","Extrapolate=Linear","MultiX=Average","Skip=True","Sort=True")</f>
        <v>#N/A Invalid Parameter: Interpolation value</v>
      </c>
      <c r="AJ4367" s="43" t="str">
        <f ca="1"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 ca="1">_xll.BInterpol('Base IPCA'!$C$3:$C$14,'Base IPCA'!$E$3:$E$14,AH4368,"Cubic","Extrapolate=Linear","MultiX=Average","Skip=True","Sort=True")</f>
        <v>#N/A Invalid Parameter: Interpolation value</v>
      </c>
      <c r="AJ4368" s="43" t="str">
        <f ca="1"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 ca="1">_xll.BInterpol('Base IPCA'!$C$3:$C$14,'Base IPCA'!$E$3:$E$14,AH4369,"Cubic","Extrapolate=Linear","MultiX=Average","Skip=True","Sort=True")</f>
        <v>#N/A Invalid Parameter: Interpolation value</v>
      </c>
      <c r="AJ4369" s="43" t="str">
        <f ca="1"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>_xll.BInterpol('Base IPCA'!$C$3:$C$14,'Base IPCA'!$E$3:$E$14,AH4370,"Cubic","Extrapolate=Linear","MultiX=Average","Skip=True","Sort=True")</f>
        <v>#N/A Invalid Parameter: Interpolation value</v>
      </c>
      <c r="AJ4370" s="43" t="str">
        <f ca="1"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>_xll.BInterpol('Base IPCA'!$C$3:$C$14,'Base IPCA'!$E$3:$E$14,AH4371,"Cubic","Extrapolate=Linear","MultiX=Average","Skip=True","Sort=True")</f>
        <v>#N/A Invalid Parameter: Interpolation value</v>
      </c>
      <c r="AJ4371" s="43" t="str">
        <f ca="1"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 ca="1">_xll.BInterpol('Base IPCA'!$C$3:$C$14,'Base IPCA'!$E$3:$E$14,AH4372,"Cubic","Extrapolate=Linear","MultiX=Average","Skip=True","Sort=True")</f>
        <v>#N/A Invalid Parameter: Interpolation value</v>
      </c>
      <c r="AJ4372" s="43" t="str">
        <f ca="1"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 ca="1">_xll.BInterpol('Base IPCA'!$C$3:$C$14,'Base IPCA'!$E$3:$E$14,AH4373,"Cubic","Extrapolate=Linear","MultiX=Average","Skip=True","Sort=True")</f>
        <v>#N/A Invalid Parameter: Interpolation value</v>
      </c>
      <c r="AJ4373" s="43" t="str">
        <f ca="1"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>_xll.BInterpol('Base IPCA'!$C$3:$C$14,'Base IPCA'!$E$3:$E$14,AH4374,"Cubic","Extrapolate=Linear","MultiX=Average","Skip=True","Sort=True")</f>
        <v>#N/A Invalid Parameter: Interpolation value</v>
      </c>
      <c r="AJ4374" s="43" t="str">
        <f ca="1"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>_xll.BInterpol('Base IPCA'!$C$3:$C$14,'Base IPCA'!$E$3:$E$14,AH4375,"Cubic","Extrapolate=Linear","MultiX=Average","Skip=True","Sort=True")</f>
        <v>#N/A Invalid Parameter: Interpolation value</v>
      </c>
      <c r="AJ4375" s="43" t="str">
        <f ca="1"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 ca="1">_xll.BInterpol('Base IPCA'!$C$3:$C$14,'Base IPCA'!$E$3:$E$14,AH4376,"Cubic","Extrapolate=Linear","MultiX=Average","Skip=True","Sort=True")</f>
        <v>#N/A Invalid Parameter: Interpolation value</v>
      </c>
      <c r="AJ4376" s="43" t="str">
        <f ca="1"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 ca="1">_xll.BInterpol('Base IPCA'!$C$3:$C$14,'Base IPCA'!$E$3:$E$14,AH4377,"Cubic","Extrapolate=Linear","MultiX=Average","Skip=True","Sort=True")</f>
        <v>#N/A Invalid Parameter: Interpolation value</v>
      </c>
      <c r="AJ4377" s="43" t="str">
        <f ca="1"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>_xll.BInterpol('Base IPCA'!$C$3:$C$14,'Base IPCA'!$E$3:$E$14,AH4378,"Cubic","Extrapolate=Linear","MultiX=Average","Skip=True","Sort=True")</f>
        <v>#N/A Invalid Parameter: Interpolation value</v>
      </c>
      <c r="AJ4378" s="43" t="str">
        <f ca="1"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>_xll.BInterpol('Base IPCA'!$C$3:$C$14,'Base IPCA'!$E$3:$E$14,AH4379,"Cubic","Extrapolate=Linear","MultiX=Average","Skip=True","Sort=True")</f>
        <v>#N/A Invalid Parameter: Interpolation value</v>
      </c>
      <c r="AJ4379" s="43" t="str">
        <f ca="1"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 ca="1">_xll.BInterpol('Base IPCA'!$C$3:$C$14,'Base IPCA'!$E$3:$E$14,AH4380,"Cubic","Extrapolate=Linear","MultiX=Average","Skip=True","Sort=True")</f>
        <v>#N/A Invalid Parameter: Interpolation value</v>
      </c>
      <c r="AJ4380" s="43" t="str">
        <f ca="1"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 ca="1">_xll.BInterpol('Base IPCA'!$C$3:$C$14,'Base IPCA'!$E$3:$E$14,AH4381,"Cubic","Extrapolate=Linear","MultiX=Average","Skip=True","Sort=True")</f>
        <v>#N/A Invalid Parameter: Interpolation value</v>
      </c>
      <c r="AJ4381" s="43" t="str">
        <f ca="1"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>_xll.BInterpol('Base IPCA'!$C$3:$C$14,'Base IPCA'!$E$3:$E$14,AH4382,"Cubic","Extrapolate=Linear","MultiX=Average","Skip=True","Sort=True")</f>
        <v>#N/A Invalid Parameter: Interpolation value</v>
      </c>
      <c r="AJ4382" s="43" t="str">
        <f ca="1"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>_xll.BInterpol('Base IPCA'!$C$3:$C$14,'Base IPCA'!$E$3:$E$14,AH4383,"Cubic","Extrapolate=Linear","MultiX=Average","Skip=True","Sort=True")</f>
        <v>#N/A Invalid Parameter: Interpolation value</v>
      </c>
      <c r="AJ4383" s="43" t="str">
        <f ca="1"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 ca="1">_xll.BInterpol('Base IPCA'!$C$3:$C$14,'Base IPCA'!$E$3:$E$14,AH4384,"Cubic","Extrapolate=Linear","MultiX=Average","Skip=True","Sort=True")</f>
        <v>#N/A Invalid Parameter: Interpolation value</v>
      </c>
      <c r="AJ4384" s="43" t="str">
        <f ca="1"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 ca="1">_xll.BInterpol('Base IPCA'!$C$3:$C$14,'Base IPCA'!$E$3:$E$14,AH4385,"Cubic","Extrapolate=Linear","MultiX=Average","Skip=True","Sort=True")</f>
        <v>#N/A Invalid Parameter: Interpolation value</v>
      </c>
      <c r="AJ4385" s="43" t="str">
        <f ca="1"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>_xll.BInterpol('Base IPCA'!$C$3:$C$14,'Base IPCA'!$E$3:$E$14,AH4386,"Cubic","Extrapolate=Linear","MultiX=Average","Skip=True","Sort=True")</f>
        <v>#N/A Invalid Parameter: Interpolation value</v>
      </c>
      <c r="AJ4386" s="43" t="str">
        <f ca="1"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>_xll.BInterpol('Base IPCA'!$C$3:$C$14,'Base IPCA'!$E$3:$E$14,AH4387,"Cubic","Extrapolate=Linear","MultiX=Average","Skip=True","Sort=True")</f>
        <v>#N/A Invalid Parameter: Interpolation value</v>
      </c>
      <c r="AJ4387" s="43" t="str">
        <f ca="1"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 ca="1">_xll.BInterpol('Base IPCA'!$C$3:$C$14,'Base IPCA'!$E$3:$E$14,AH4388,"Cubic","Extrapolate=Linear","MultiX=Average","Skip=True","Sort=True")</f>
        <v>#N/A Invalid Parameter: Interpolation value</v>
      </c>
      <c r="AJ4388" s="43" t="str">
        <f ca="1"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 ca="1">_xll.BInterpol('Base IPCA'!$C$3:$C$14,'Base IPCA'!$E$3:$E$14,AH4389,"Cubic","Extrapolate=Linear","MultiX=Average","Skip=True","Sort=True")</f>
        <v>#N/A Invalid Parameter: Interpolation value</v>
      </c>
      <c r="AJ4389" s="43" t="str">
        <f ca="1"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>_xll.BInterpol('Base IPCA'!$C$3:$C$14,'Base IPCA'!$E$3:$E$14,AH4390,"Cubic","Extrapolate=Linear","MultiX=Average","Skip=True","Sort=True")</f>
        <v>#N/A Invalid Parameter: Interpolation value</v>
      </c>
      <c r="AJ4390" s="43" t="str">
        <f ca="1"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>_xll.BInterpol('Base IPCA'!$C$3:$C$14,'Base IPCA'!$E$3:$E$14,AH4391,"Cubic","Extrapolate=Linear","MultiX=Average","Skip=True","Sort=True")</f>
        <v>#N/A Invalid Parameter: Interpolation value</v>
      </c>
      <c r="AJ4391" s="43" t="str">
        <f ca="1"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 ca="1">_xll.BInterpol('Base IPCA'!$C$3:$C$14,'Base IPCA'!$E$3:$E$14,AH4392,"Cubic","Extrapolate=Linear","MultiX=Average","Skip=True","Sort=True")</f>
        <v>#N/A Invalid Parameter: Interpolation value</v>
      </c>
      <c r="AJ4392" s="43" t="str">
        <f ca="1"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 ca="1">_xll.BInterpol('Base IPCA'!$C$3:$C$14,'Base IPCA'!$E$3:$E$14,AH4393,"Cubic","Extrapolate=Linear","MultiX=Average","Skip=True","Sort=True")</f>
        <v>#N/A Invalid Parameter: Interpolation value</v>
      </c>
      <c r="AJ4393" s="43" t="str">
        <f ca="1"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>_xll.BInterpol('Base IPCA'!$C$3:$C$14,'Base IPCA'!$E$3:$E$14,AH4394,"Cubic","Extrapolate=Linear","MultiX=Average","Skip=True","Sort=True")</f>
        <v>#N/A Invalid Parameter: Interpolation value</v>
      </c>
      <c r="AJ4394" s="43" t="str">
        <f ca="1"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>_xll.BInterpol('Base IPCA'!$C$3:$C$14,'Base IPCA'!$E$3:$E$14,AH4395,"Cubic","Extrapolate=Linear","MultiX=Average","Skip=True","Sort=True")</f>
        <v>#N/A Invalid Parameter: Interpolation value</v>
      </c>
      <c r="AJ4395" s="43" t="str">
        <f ca="1"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 ca="1">_xll.BInterpol('Base IPCA'!$C$3:$C$14,'Base IPCA'!$E$3:$E$14,AH4396,"Cubic","Extrapolate=Linear","MultiX=Average","Skip=True","Sort=True")</f>
        <v>#N/A Invalid Parameter: Interpolation value</v>
      </c>
      <c r="AJ4396" s="43" t="str">
        <f ca="1"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 ca="1">_xll.BInterpol('Base IPCA'!$C$3:$C$14,'Base IPCA'!$E$3:$E$14,AH4397,"Cubic","Extrapolate=Linear","MultiX=Average","Skip=True","Sort=True")</f>
        <v>#N/A Invalid Parameter: Interpolation value</v>
      </c>
      <c r="AJ4397" s="43" t="str">
        <f ca="1"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>_xll.BInterpol('Base IPCA'!$C$3:$C$14,'Base IPCA'!$E$3:$E$14,AH4398,"Cubic","Extrapolate=Linear","MultiX=Average","Skip=True","Sort=True")</f>
        <v>#N/A Invalid Parameter: Interpolation value</v>
      </c>
      <c r="AJ4398" s="43" t="str">
        <f ca="1"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>_xll.BInterpol('Base IPCA'!$C$3:$C$14,'Base IPCA'!$E$3:$E$14,AH4399,"Cubic","Extrapolate=Linear","MultiX=Average","Skip=True","Sort=True")</f>
        <v>#N/A Invalid Parameter: Interpolation value</v>
      </c>
      <c r="AJ4399" s="43" t="str">
        <f ca="1"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 ca="1">_xll.BInterpol('Base IPCA'!$C$3:$C$14,'Base IPCA'!$E$3:$E$14,AH4400,"Cubic","Extrapolate=Linear","MultiX=Average","Skip=True","Sort=True")</f>
        <v>#N/A Invalid Parameter: Interpolation value</v>
      </c>
      <c r="AJ4400" s="43" t="str">
        <f ca="1"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 ca="1">_xll.BInterpol('Base IPCA'!$C$3:$C$14,'Base IPCA'!$E$3:$E$14,AH4401,"Cubic","Extrapolate=Linear","MultiX=Average","Skip=True","Sort=True")</f>
        <v>#N/A Invalid Parameter: Interpolation value</v>
      </c>
      <c r="AJ4401" s="43" t="str">
        <f ca="1"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>_xll.BInterpol('Base IPCA'!$C$3:$C$14,'Base IPCA'!$E$3:$E$14,AH4402,"Cubic","Extrapolate=Linear","MultiX=Average","Skip=True","Sort=True")</f>
        <v>#N/A Invalid Parameter: Interpolation value</v>
      </c>
      <c r="AJ4402" s="43" t="str">
        <f ca="1"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>_xll.BInterpol('Base IPCA'!$C$3:$C$14,'Base IPCA'!$E$3:$E$14,AH4403,"Cubic","Extrapolate=Linear","MultiX=Average","Skip=True","Sort=True")</f>
        <v>#N/A Invalid Parameter: Interpolation value</v>
      </c>
      <c r="AJ4403" s="43" t="str">
        <f ca="1"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 ca="1">_xll.BInterpol('Base IPCA'!$C$3:$C$14,'Base IPCA'!$E$3:$E$14,AH4404,"Cubic","Extrapolate=Linear","MultiX=Average","Skip=True","Sort=True")</f>
        <v>#N/A Invalid Parameter: Interpolation value</v>
      </c>
      <c r="AJ4404" s="43" t="str">
        <f ca="1"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 ca="1">_xll.BInterpol('Base IPCA'!$C$3:$C$14,'Base IPCA'!$E$3:$E$14,AH4405,"Cubic","Extrapolate=Linear","MultiX=Average","Skip=True","Sort=True")</f>
        <v>#N/A Invalid Parameter: Interpolation value</v>
      </c>
      <c r="AJ4405" s="43" t="str">
        <f ca="1"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>_xll.BInterpol('Base IPCA'!$C$3:$C$14,'Base IPCA'!$E$3:$E$14,AH4406,"Cubic","Extrapolate=Linear","MultiX=Average","Skip=True","Sort=True")</f>
        <v>#N/A Invalid Parameter: Interpolation value</v>
      </c>
      <c r="AJ4406" s="43" t="str">
        <f ca="1"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>_xll.BInterpol('Base IPCA'!$C$3:$C$14,'Base IPCA'!$E$3:$E$14,AH4407,"Cubic","Extrapolate=Linear","MultiX=Average","Skip=True","Sort=True")</f>
        <v>#N/A Invalid Parameter: Interpolation value</v>
      </c>
      <c r="AJ4407" s="43" t="str">
        <f ca="1"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 ca="1">_xll.BInterpol('Base IPCA'!$C$3:$C$14,'Base IPCA'!$E$3:$E$14,AH4408,"Cubic","Extrapolate=Linear","MultiX=Average","Skip=True","Sort=True")</f>
        <v>#N/A Invalid Parameter: Interpolation value</v>
      </c>
      <c r="AJ4408" s="43" t="str">
        <f ca="1"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 ca="1">_xll.BInterpol('Base IPCA'!$C$3:$C$14,'Base IPCA'!$E$3:$E$14,AH4409,"Cubic","Extrapolate=Linear","MultiX=Average","Skip=True","Sort=True")</f>
        <v>#N/A Invalid Parameter: Interpolation value</v>
      </c>
      <c r="AJ4409" s="43" t="str">
        <f ca="1"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>_xll.BInterpol('Base IPCA'!$C$3:$C$14,'Base IPCA'!$E$3:$E$14,AH4410,"Cubic","Extrapolate=Linear","MultiX=Average","Skip=True","Sort=True")</f>
        <v>#N/A Invalid Parameter: Interpolation value</v>
      </c>
      <c r="AJ4410" s="43" t="str">
        <f ca="1"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>_xll.BInterpol('Base IPCA'!$C$3:$C$14,'Base IPCA'!$E$3:$E$14,AH4411,"Cubic","Extrapolate=Linear","MultiX=Average","Skip=True","Sort=True")</f>
        <v>#N/A Invalid Parameter: Interpolation value</v>
      </c>
      <c r="AJ4411" s="43" t="str">
        <f ca="1"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 ca="1">_xll.BInterpol('Base IPCA'!$C$3:$C$14,'Base IPCA'!$E$3:$E$14,AH4412,"Cubic","Extrapolate=Linear","MultiX=Average","Skip=True","Sort=True")</f>
        <v>#N/A Invalid Parameter: Interpolation value</v>
      </c>
      <c r="AJ4412" s="43" t="str">
        <f ca="1"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 ca="1">_xll.BInterpol('Base IPCA'!$C$3:$C$14,'Base IPCA'!$E$3:$E$14,AH4413,"Cubic","Extrapolate=Linear","MultiX=Average","Skip=True","Sort=True")</f>
        <v>#N/A Invalid Parameter: Interpolation value</v>
      </c>
      <c r="AJ4413" s="43" t="str">
        <f ca="1"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>_xll.BInterpol('Base IPCA'!$C$3:$C$14,'Base IPCA'!$E$3:$E$14,AH4414,"Cubic","Extrapolate=Linear","MultiX=Average","Skip=True","Sort=True")</f>
        <v>#N/A Invalid Parameter: Interpolation value</v>
      </c>
      <c r="AJ4414" s="43" t="str">
        <f ca="1"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>_xll.BInterpol('Base IPCA'!$C$3:$C$14,'Base IPCA'!$E$3:$E$14,AH4415,"Cubic","Extrapolate=Linear","MultiX=Average","Skip=True","Sort=True")</f>
        <v>#N/A Invalid Parameter: Interpolation value</v>
      </c>
      <c r="AJ4415" s="43" t="str">
        <f ca="1"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 ca="1">_xll.BInterpol('Base IPCA'!$C$3:$C$14,'Base IPCA'!$E$3:$E$14,AH4416,"Cubic","Extrapolate=Linear","MultiX=Average","Skip=True","Sort=True")</f>
        <v>#N/A Invalid Parameter: Interpolation value</v>
      </c>
      <c r="AJ4416" s="43" t="str">
        <f ca="1"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 ca="1">_xll.BInterpol('Base IPCA'!$C$3:$C$14,'Base IPCA'!$E$3:$E$14,AH4417,"Cubic","Extrapolate=Linear","MultiX=Average","Skip=True","Sort=True")</f>
        <v>#N/A Invalid Parameter: Interpolation value</v>
      </c>
      <c r="AJ4417" s="43" t="str">
        <f ca="1"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>_xll.BInterpol('Base IPCA'!$C$3:$C$14,'Base IPCA'!$E$3:$E$14,AH4418,"Cubic","Extrapolate=Linear","MultiX=Average","Skip=True","Sort=True")</f>
        <v>#N/A Invalid Parameter: Interpolation value</v>
      </c>
      <c r="AJ4418" s="43" t="str">
        <f ca="1"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 ca="1"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 ca="1">_xll.BInterpol('Base IPCA'!$C$3:$C$14,'Base IPCA'!$E$3:$E$14,AH4420,"Cubic","Extrapolate=Linear","MultiX=Average","Skip=True","Sort=True")</f>
        <v>#N/A Invalid Parameter: Interpolation value</v>
      </c>
      <c r="AJ4420" s="43" t="str">
        <f ca="1"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 ca="1">_xll.BInterpol('Base IPCA'!$C$3:$C$14,'Base IPCA'!$E$3:$E$14,AH4421,"Cubic","Extrapolate=Linear","MultiX=Average","Skip=True","Sort=True")</f>
        <v>#N/A Invalid Parameter: Interpolation value</v>
      </c>
      <c r="AJ4421" s="43" t="str">
        <f ca="1"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>_xll.BInterpol('Base IPCA'!$C$3:$C$14,'Base IPCA'!$E$3:$E$14,AH4422,"Cubic","Extrapolate=Linear","MultiX=Average","Skip=True","Sort=True")</f>
        <v>#N/A Invalid Parameter: Interpolation value</v>
      </c>
      <c r="AJ4422" s="43" t="str">
        <f ca="1"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 ca="1"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 ca="1">_xll.BInterpol('Base IPCA'!$C$3:$C$14,'Base IPCA'!$E$3:$E$14,AH4424,"Cubic","Extrapolate=Linear","MultiX=Average","Skip=True","Sort=True")</f>
        <v>#N/A Invalid Parameter: Interpolation value</v>
      </c>
      <c r="AJ4424" s="43" t="str">
        <f ca="1"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 ca="1">_xll.BInterpol('Base IPCA'!$C$3:$C$14,'Base IPCA'!$E$3:$E$14,AH4425,"Cubic","Extrapolate=Linear","MultiX=Average","Skip=True","Sort=True")</f>
        <v>#N/A Invalid Parameter: Interpolation value</v>
      </c>
      <c r="AJ4425" s="43" t="str">
        <f ca="1"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>_xll.BInterpol('Base IPCA'!$C$3:$C$14,'Base IPCA'!$E$3:$E$14,AH4426,"Cubic","Extrapolate=Linear","MultiX=Average","Skip=True","Sort=True")</f>
        <v>#N/A Invalid Parameter: Interpolation value</v>
      </c>
      <c r="AJ4426" s="43" t="str">
        <f ca="1"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 ca="1"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 ca="1">_xll.BInterpol('Base IPCA'!$C$3:$C$14,'Base IPCA'!$E$3:$E$14,AH4428,"Cubic","Extrapolate=Linear","MultiX=Average","Skip=True","Sort=True")</f>
        <v>#N/A Invalid Parameter: Interpolation value</v>
      </c>
      <c r="AJ4428" s="43" t="str">
        <f ca="1"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 ca="1">_xll.BInterpol('Base IPCA'!$C$3:$C$14,'Base IPCA'!$E$3:$E$14,AH4429,"Cubic","Extrapolate=Linear","MultiX=Average","Skip=True","Sort=True")</f>
        <v>#N/A Invalid Parameter: Interpolation value</v>
      </c>
      <c r="AJ4429" s="43" t="str">
        <f ca="1"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>_xll.BInterpol('Base IPCA'!$C$3:$C$14,'Base IPCA'!$E$3:$E$14,AH4430,"Cubic","Extrapolate=Linear","MultiX=Average","Skip=True","Sort=True")</f>
        <v>#N/A Invalid Parameter: Interpolation value</v>
      </c>
      <c r="AJ4430" s="43" t="str">
        <f ca="1"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 ca="1"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 ca="1">_xll.BInterpol('Base IPCA'!$C$3:$C$14,'Base IPCA'!$E$3:$E$14,AH4432,"Cubic","Extrapolate=Linear","MultiX=Average","Skip=True","Sort=True")</f>
        <v>#N/A Invalid Parameter: Interpolation value</v>
      </c>
      <c r="AJ4432" s="43" t="str">
        <f ca="1"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 ca="1">_xll.BInterpol('Base IPCA'!$C$3:$C$14,'Base IPCA'!$E$3:$E$14,AH4433,"Cubic","Extrapolate=Linear","MultiX=Average","Skip=True","Sort=True")</f>
        <v>#N/A Invalid Parameter: Interpolation value</v>
      </c>
      <c r="AJ4433" s="43" t="str">
        <f ca="1"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>_xll.BInterpol('Base IPCA'!$C$3:$C$14,'Base IPCA'!$E$3:$E$14,AH4434,"Cubic","Extrapolate=Linear","MultiX=Average","Skip=True","Sort=True")</f>
        <v>#N/A Invalid Parameter: Interpolation value</v>
      </c>
      <c r="AJ4434" s="43" t="str">
        <f ca="1"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 ca="1"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 ca="1">_xll.BInterpol('Base IPCA'!$C$3:$C$14,'Base IPCA'!$E$3:$E$14,AH4436,"Cubic","Extrapolate=Linear","MultiX=Average","Skip=True","Sort=True")</f>
        <v>#N/A Invalid Parameter: Interpolation value</v>
      </c>
      <c r="AJ4436" s="43" t="str">
        <f ca="1"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 ca="1">_xll.BInterpol('Base IPCA'!$C$3:$C$14,'Base IPCA'!$E$3:$E$14,AH4437,"Cubic","Extrapolate=Linear","MultiX=Average","Skip=True","Sort=True")</f>
        <v>#N/A Invalid Parameter: Interpolation value</v>
      </c>
      <c r="AJ4437" s="43" t="str">
        <f ca="1"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>_xll.BInterpol('Base IPCA'!$C$3:$C$14,'Base IPCA'!$E$3:$E$14,AH4438,"Cubic","Extrapolate=Linear","MultiX=Average","Skip=True","Sort=True")</f>
        <v>#N/A Invalid Parameter: Interpolation value</v>
      </c>
      <c r="AJ4438" s="43" t="str">
        <f ca="1"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 ca="1"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 ca="1">_xll.BInterpol('Base IPCA'!$C$3:$C$14,'Base IPCA'!$E$3:$E$14,AH4440,"Cubic","Extrapolate=Linear","MultiX=Average","Skip=True","Sort=True")</f>
        <v>#N/A Invalid Parameter: Interpolation value</v>
      </c>
      <c r="AJ4440" s="43" t="str">
        <f ca="1"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 ca="1">_xll.BInterpol('Base IPCA'!$C$3:$C$14,'Base IPCA'!$E$3:$E$14,AH4441,"Cubic","Extrapolate=Linear","MultiX=Average","Skip=True","Sort=True")</f>
        <v>#N/A Invalid Parameter: Interpolation value</v>
      </c>
      <c r="AJ4441" s="43" t="str">
        <f ca="1"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>_xll.BInterpol('Base IPCA'!$C$3:$C$14,'Base IPCA'!$E$3:$E$14,AH4442,"Cubic","Extrapolate=Linear","MultiX=Average","Skip=True","Sort=True")</f>
        <v>#N/A Invalid Parameter: Interpolation value</v>
      </c>
      <c r="AJ4442" s="43" t="str">
        <f ca="1"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 ca="1"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 ca="1">_xll.BInterpol('Base IPCA'!$C$3:$C$14,'Base IPCA'!$E$3:$E$14,AH4444,"Cubic","Extrapolate=Linear","MultiX=Average","Skip=True","Sort=True")</f>
        <v>#N/A Invalid Parameter: Interpolation value</v>
      </c>
      <c r="AJ4444" s="43" t="str">
        <f ca="1"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 ca="1">_xll.BInterpol('Base IPCA'!$C$3:$C$14,'Base IPCA'!$E$3:$E$14,AH4445,"Cubic","Extrapolate=Linear","MultiX=Average","Skip=True","Sort=True")</f>
        <v>#N/A Invalid Parameter: Interpolation value</v>
      </c>
      <c r="AJ4445" s="43" t="str">
        <f ca="1"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>_xll.BInterpol('Base IPCA'!$C$3:$C$14,'Base IPCA'!$E$3:$E$14,AH4446,"Cubic","Extrapolate=Linear","MultiX=Average","Skip=True","Sort=True")</f>
        <v>#N/A Invalid Parameter: Interpolation value</v>
      </c>
      <c r="AJ4446" s="43" t="str">
        <f ca="1"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 ca="1"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 ca="1">_xll.BInterpol('Base IPCA'!$C$3:$C$14,'Base IPCA'!$E$3:$E$14,AH4448,"Cubic","Extrapolate=Linear","MultiX=Average","Skip=True","Sort=True")</f>
        <v>#N/A Invalid Parameter: Interpolation value</v>
      </c>
      <c r="AJ4448" s="43" t="str">
        <f ca="1"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 ca="1">_xll.BInterpol('Base IPCA'!$C$3:$C$14,'Base IPCA'!$E$3:$E$14,AH4449,"Cubic","Extrapolate=Linear","MultiX=Average","Skip=True","Sort=True")</f>
        <v>#N/A Invalid Parameter: Interpolation value</v>
      </c>
      <c r="AJ4449" s="43" t="str">
        <f ca="1"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>_xll.BInterpol('Base IPCA'!$C$3:$C$14,'Base IPCA'!$E$3:$E$14,AH4450,"Cubic","Extrapolate=Linear","MultiX=Average","Skip=True","Sort=True")</f>
        <v>#N/A Invalid Parameter: Interpolation value</v>
      </c>
      <c r="AJ4450" s="43" t="str">
        <f ca="1"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 ca="1"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 ca="1">_xll.BInterpol('Base IPCA'!$C$3:$C$14,'Base IPCA'!$E$3:$E$14,AH4452,"Cubic","Extrapolate=Linear","MultiX=Average","Skip=True","Sort=True")</f>
        <v>#N/A Invalid Parameter: Interpolation value</v>
      </c>
      <c r="AJ4452" s="43" t="str">
        <f ca="1"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 ca="1">_xll.BInterpol('Base IPCA'!$C$3:$C$14,'Base IPCA'!$E$3:$E$14,AH4453,"Cubic","Extrapolate=Linear","MultiX=Average","Skip=True","Sort=True")</f>
        <v>#N/A Invalid Parameter: Interpolation value</v>
      </c>
      <c r="AJ4453" s="43" t="str">
        <f ca="1"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>_xll.BInterpol('Base IPCA'!$C$3:$C$14,'Base IPCA'!$E$3:$E$14,AH4454,"Cubic","Extrapolate=Linear","MultiX=Average","Skip=True","Sort=True")</f>
        <v>#N/A Invalid Parameter: Interpolation value</v>
      </c>
      <c r="AJ4454" s="43" t="str">
        <f ca="1"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 ca="1"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 ca="1">_xll.BInterpol('Base IPCA'!$C$3:$C$14,'Base IPCA'!$E$3:$E$14,AH4456,"Cubic","Extrapolate=Linear","MultiX=Average","Skip=True","Sort=True")</f>
        <v>#N/A Invalid Parameter: Interpolation value</v>
      </c>
      <c r="AJ4456" s="43" t="str">
        <f ca="1"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 ca="1">_xll.BInterpol('Base IPCA'!$C$3:$C$14,'Base IPCA'!$E$3:$E$14,AH4457,"Cubic","Extrapolate=Linear","MultiX=Average","Skip=True","Sort=True")</f>
        <v>#N/A Invalid Parameter: Interpolation value</v>
      </c>
      <c r="AJ4457" s="43" t="str">
        <f ca="1"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>_xll.BInterpol('Base IPCA'!$C$3:$C$14,'Base IPCA'!$E$3:$E$14,AH4458,"Cubic","Extrapolate=Linear","MultiX=Average","Skip=True","Sort=True")</f>
        <v>#N/A Invalid Parameter: Interpolation value</v>
      </c>
      <c r="AJ4458" s="43" t="str">
        <f ca="1"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 ca="1"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 ca="1">_xll.BInterpol('Base IPCA'!$C$3:$C$14,'Base IPCA'!$E$3:$E$14,AH4460,"Cubic","Extrapolate=Linear","MultiX=Average","Skip=True","Sort=True")</f>
        <v>#N/A Invalid Parameter: Interpolation value</v>
      </c>
      <c r="AJ4460" s="43" t="str">
        <f ca="1"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 ca="1">_xll.BInterpol('Base IPCA'!$C$3:$C$14,'Base IPCA'!$E$3:$E$14,AH4461,"Cubic","Extrapolate=Linear","MultiX=Average","Skip=True","Sort=True")</f>
        <v>#N/A Invalid Parameter: Interpolation value</v>
      </c>
      <c r="AJ4461" s="43" t="str">
        <f ca="1"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>_xll.BInterpol('Base IPCA'!$C$3:$C$14,'Base IPCA'!$E$3:$E$14,AH4462,"Cubic","Extrapolate=Linear","MultiX=Average","Skip=True","Sort=True")</f>
        <v>#N/A Invalid Parameter: Interpolation value</v>
      </c>
      <c r="AJ4462" s="43" t="str">
        <f ca="1"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 ca="1"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 ca="1">_xll.BInterpol('Base IPCA'!$C$3:$C$14,'Base IPCA'!$E$3:$E$14,AH4464,"Cubic","Extrapolate=Linear","MultiX=Average","Skip=True","Sort=True")</f>
        <v>#N/A Invalid Parameter: Interpolation value</v>
      </c>
      <c r="AJ4464" s="43" t="str">
        <f ca="1"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 ca="1">_xll.BInterpol('Base IPCA'!$C$3:$C$14,'Base IPCA'!$E$3:$E$14,AH4465,"Cubic","Extrapolate=Linear","MultiX=Average","Skip=True","Sort=True")</f>
        <v>#N/A Invalid Parameter: Interpolation value</v>
      </c>
      <c r="AJ4465" s="43" t="str">
        <f ca="1"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>_xll.BInterpol('Base IPCA'!$C$3:$C$14,'Base IPCA'!$E$3:$E$14,AH4466,"Cubic","Extrapolate=Linear","MultiX=Average","Skip=True","Sort=True")</f>
        <v>#N/A Invalid Parameter: Interpolation value</v>
      </c>
      <c r="AJ4466" s="43" t="str">
        <f ca="1"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 ca="1"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 ca="1">_xll.BInterpol('Base IPCA'!$C$3:$C$14,'Base IPCA'!$E$3:$E$14,AH4468,"Cubic","Extrapolate=Linear","MultiX=Average","Skip=True","Sort=True")</f>
        <v>#N/A Invalid Parameter: Interpolation value</v>
      </c>
      <c r="AJ4468" s="43" t="str">
        <f ca="1"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 ca="1">_xll.BInterpol('Base IPCA'!$C$3:$C$14,'Base IPCA'!$E$3:$E$14,AH4469,"Cubic","Extrapolate=Linear","MultiX=Average","Skip=True","Sort=True")</f>
        <v>#N/A Invalid Parameter: Interpolation value</v>
      </c>
      <c r="AJ4469" s="43" t="str">
        <f ca="1"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>_xll.BInterpol('Base IPCA'!$C$3:$C$14,'Base IPCA'!$E$3:$E$14,AH4470,"Cubic","Extrapolate=Linear","MultiX=Average","Skip=True","Sort=True")</f>
        <v>#N/A Invalid Parameter: Interpolation value</v>
      </c>
      <c r="AJ4470" s="43" t="str">
        <f ca="1"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 ca="1"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 ca="1">_xll.BInterpol('Base IPCA'!$C$3:$C$14,'Base IPCA'!$E$3:$E$14,AH4472,"Cubic","Extrapolate=Linear","MultiX=Average","Skip=True","Sort=True")</f>
        <v>#N/A Invalid Parameter: Interpolation value</v>
      </c>
      <c r="AJ4472" s="43" t="str">
        <f ca="1"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 ca="1">_xll.BInterpol('Base IPCA'!$C$3:$C$14,'Base IPCA'!$E$3:$E$14,AH4473,"Cubic","Extrapolate=Linear","MultiX=Average","Skip=True","Sort=True")</f>
        <v>#N/A Invalid Parameter: Interpolation value</v>
      </c>
      <c r="AJ4473" s="43" t="str">
        <f ca="1"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>_xll.BInterpol('Base IPCA'!$C$3:$C$14,'Base IPCA'!$E$3:$E$14,AH4474,"Cubic","Extrapolate=Linear","MultiX=Average","Skip=True","Sort=True")</f>
        <v>#N/A Invalid Parameter: Interpolation value</v>
      </c>
      <c r="AJ4474" s="43" t="str">
        <f ca="1"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 ca="1"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 ca="1">_xll.BInterpol('Base IPCA'!$C$3:$C$14,'Base IPCA'!$E$3:$E$14,AH4476,"Cubic","Extrapolate=Linear","MultiX=Average","Skip=True","Sort=True")</f>
        <v>#N/A Invalid Parameter: Interpolation value</v>
      </c>
      <c r="AJ4476" s="43" t="str">
        <f ca="1"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 ca="1">_xll.BInterpol('Base IPCA'!$C$3:$C$14,'Base IPCA'!$E$3:$E$14,AH4477,"Cubic","Extrapolate=Linear","MultiX=Average","Skip=True","Sort=True")</f>
        <v>#N/A Invalid Parameter: Interpolation value</v>
      </c>
      <c r="AJ4477" s="43" t="str">
        <f ca="1"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>_xll.BInterpol('Base IPCA'!$C$3:$C$14,'Base IPCA'!$E$3:$E$14,AH4478,"Cubic","Extrapolate=Linear","MultiX=Average","Skip=True","Sort=True")</f>
        <v>#N/A Invalid Parameter: Interpolation value</v>
      </c>
      <c r="AJ4478" s="43" t="str">
        <f ca="1"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 ca="1"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 ca="1">_xll.BInterpol('Base IPCA'!$C$3:$C$14,'Base IPCA'!$E$3:$E$14,AH4480,"Cubic","Extrapolate=Linear","MultiX=Average","Skip=True","Sort=True")</f>
        <v>#N/A Invalid Parameter: Interpolation value</v>
      </c>
      <c r="AJ4480" s="43" t="str">
        <f ca="1"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 ca="1">_xll.BInterpol('Base IPCA'!$C$3:$C$14,'Base IPCA'!$E$3:$E$14,AH4481,"Cubic","Extrapolate=Linear","MultiX=Average","Skip=True","Sort=True")</f>
        <v>#N/A Invalid Parameter: Interpolation value</v>
      </c>
      <c r="AJ4481" s="43" t="str">
        <f ca="1"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>_xll.BInterpol('Base IPCA'!$C$3:$C$14,'Base IPCA'!$E$3:$E$14,AH4482,"Cubic","Extrapolate=Linear","MultiX=Average","Skip=True","Sort=True")</f>
        <v>#N/A Invalid Parameter: Interpolation value</v>
      </c>
      <c r="AJ4482" s="43" t="str">
        <f ca="1"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 ca="1"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 ca="1">_xll.BInterpol('Base IPCA'!$C$3:$C$14,'Base IPCA'!$E$3:$E$14,AH4484,"Cubic","Extrapolate=Linear","MultiX=Average","Skip=True","Sort=True")</f>
        <v>#N/A Invalid Parameter: Interpolation value</v>
      </c>
      <c r="AJ4484" s="43" t="str">
        <f ca="1"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 ca="1">_xll.BInterpol('Base IPCA'!$C$3:$C$14,'Base IPCA'!$E$3:$E$14,AH4485,"Cubic","Extrapolate=Linear","MultiX=Average","Skip=True","Sort=True")</f>
        <v>#N/A Invalid Parameter: Interpolation value</v>
      </c>
      <c r="AJ4485" s="43" t="str">
        <f ca="1"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>_xll.BInterpol('Base IPCA'!$C$3:$C$14,'Base IPCA'!$E$3:$E$14,AH4486,"Cubic","Extrapolate=Linear","MultiX=Average","Skip=True","Sort=True")</f>
        <v>#N/A Invalid Parameter: Interpolation value</v>
      </c>
      <c r="AJ4486" s="43" t="str">
        <f ca="1"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 ca="1"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 ca="1">_xll.BInterpol('Base IPCA'!$C$3:$C$14,'Base IPCA'!$E$3:$E$14,AH4488,"Cubic","Extrapolate=Linear","MultiX=Average","Skip=True","Sort=True")</f>
        <v>#N/A Invalid Parameter: Interpolation value</v>
      </c>
      <c r="AJ4488" s="43" t="str">
        <f ca="1"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 ca="1">_xll.BInterpol('Base IPCA'!$C$3:$C$14,'Base IPCA'!$E$3:$E$14,AH4489,"Cubic","Extrapolate=Linear","MultiX=Average","Skip=True","Sort=True")</f>
        <v>#N/A Invalid Parameter: Interpolation value</v>
      </c>
      <c r="AJ4489" s="43" t="str">
        <f ca="1"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>_xll.BInterpol('Base IPCA'!$C$3:$C$14,'Base IPCA'!$E$3:$E$14,AH4490,"Cubic","Extrapolate=Linear","MultiX=Average","Skip=True","Sort=True")</f>
        <v>#N/A Invalid Parameter: Interpolation value</v>
      </c>
      <c r="AJ4490" s="43" t="str">
        <f ca="1"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 ca="1"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 ca="1">_xll.BInterpol('Base IPCA'!$C$3:$C$14,'Base IPCA'!$E$3:$E$14,AH4492,"Cubic","Extrapolate=Linear","MultiX=Average","Skip=True","Sort=True")</f>
        <v>#N/A Invalid Parameter: Interpolation value</v>
      </c>
      <c r="AJ4492" s="43" t="str">
        <f ca="1"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 ca="1">_xll.BInterpol('Base IPCA'!$C$3:$C$14,'Base IPCA'!$E$3:$E$14,AH4493,"Cubic","Extrapolate=Linear","MultiX=Average","Skip=True","Sort=True")</f>
        <v>#N/A Invalid Parameter: Interpolation value</v>
      </c>
      <c r="AJ4493" s="43" t="str">
        <f ca="1"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>_xll.BInterpol('Base IPCA'!$C$3:$C$14,'Base IPCA'!$E$3:$E$14,AH4494,"Cubic","Extrapolate=Linear","MultiX=Average","Skip=True","Sort=True")</f>
        <v>#N/A Invalid Parameter: Interpolation value</v>
      </c>
      <c r="AJ4494" s="43" t="str">
        <f ca="1"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 ca="1"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 ca="1">_xll.BInterpol('Base IPCA'!$C$3:$C$14,'Base IPCA'!$E$3:$E$14,AH4496,"Cubic","Extrapolate=Linear","MultiX=Average","Skip=True","Sort=True")</f>
        <v>#N/A Invalid Parameter: Interpolation value</v>
      </c>
      <c r="AJ4496" s="43" t="str">
        <f ca="1"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 ca="1">_xll.BInterpol('Base IPCA'!$C$3:$C$14,'Base IPCA'!$E$3:$E$14,AH4497,"Cubic","Extrapolate=Linear","MultiX=Average","Skip=True","Sort=True")</f>
        <v>#N/A Invalid Parameter: Interpolation value</v>
      </c>
      <c r="AJ4497" s="43" t="str">
        <f ca="1"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>_xll.BInterpol('Base IPCA'!$C$3:$C$14,'Base IPCA'!$E$3:$E$14,AH4498,"Cubic","Extrapolate=Linear","MultiX=Average","Skip=True","Sort=True")</f>
        <v>#N/A Invalid Parameter: Interpolation value</v>
      </c>
      <c r="AJ4498" s="43" t="str">
        <f ca="1"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 ca="1"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 ca="1">_xll.BInterpol('Base IPCA'!$C$3:$C$14,'Base IPCA'!$E$3:$E$14,AH4500,"Cubic","Extrapolate=Linear","MultiX=Average","Skip=True","Sort=True")</f>
        <v>#N/A Invalid Parameter: Interpolation value</v>
      </c>
      <c r="AJ4500" s="43" t="str">
        <f ca="1"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 ca="1">_xll.BInterpol('Base IPCA'!$C$3:$C$14,'Base IPCA'!$E$3:$E$14,AH4501,"Cubic","Extrapolate=Linear","MultiX=Average","Skip=True","Sort=True")</f>
        <v>#N/A Invalid Parameter: Interpolation value</v>
      </c>
      <c r="AJ4501" s="43" t="str">
        <f ca="1"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>_xll.BInterpol('Base IPCA'!$C$3:$C$14,'Base IPCA'!$E$3:$E$14,AH4502,"Cubic","Extrapolate=Linear","MultiX=Average","Skip=True","Sort=True")</f>
        <v>#N/A Invalid Parameter: Interpolation value</v>
      </c>
      <c r="AJ4502" s="43" t="str">
        <f ca="1"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 ca="1"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 ca="1">_xll.BInterpol('Base IPCA'!$C$3:$C$14,'Base IPCA'!$E$3:$E$14,AH4504,"Cubic","Extrapolate=Linear","MultiX=Average","Skip=True","Sort=True")</f>
        <v>#N/A Invalid Parameter: Interpolation value</v>
      </c>
      <c r="AJ4504" s="43" t="str">
        <f ca="1"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 ca="1">_xll.BInterpol('Base IPCA'!$C$3:$C$14,'Base IPCA'!$E$3:$E$14,AH4505,"Cubic","Extrapolate=Linear","MultiX=Average","Skip=True","Sort=True")</f>
        <v>#N/A Invalid Parameter: Interpolation value</v>
      </c>
      <c r="AJ4505" s="43" t="str">
        <f ca="1"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>_xll.BInterpol('Base IPCA'!$C$3:$C$14,'Base IPCA'!$E$3:$E$14,AH4506,"Cubic","Extrapolate=Linear","MultiX=Average","Skip=True","Sort=True")</f>
        <v>#N/A Invalid Parameter: Interpolation value</v>
      </c>
      <c r="AJ4506" s="43" t="str">
        <f ca="1"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 ca="1"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 ca="1">_xll.BInterpol('Base IPCA'!$C$3:$C$14,'Base IPCA'!$E$3:$E$14,AH4508,"Cubic","Extrapolate=Linear","MultiX=Average","Skip=True","Sort=True")</f>
        <v>#N/A Invalid Parameter: Interpolation value</v>
      </c>
      <c r="AJ4508" s="43" t="str">
        <f ca="1"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 ca="1">_xll.BInterpol('Base IPCA'!$C$3:$C$14,'Base IPCA'!$E$3:$E$14,AH4509,"Cubic","Extrapolate=Linear","MultiX=Average","Skip=True","Sort=True")</f>
        <v>#N/A Invalid Parameter: Interpolation value</v>
      </c>
      <c r="AJ4509" s="43" t="str">
        <f ca="1"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>_xll.BInterpol('Base IPCA'!$C$3:$C$14,'Base IPCA'!$E$3:$E$14,AH4510,"Cubic","Extrapolate=Linear","MultiX=Average","Skip=True","Sort=True")</f>
        <v>#N/A Invalid Parameter: Interpolation value</v>
      </c>
      <c r="AJ4510" s="43" t="str">
        <f ca="1"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 ca="1"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 ca="1">_xll.BInterpol('Base IPCA'!$C$3:$C$14,'Base IPCA'!$E$3:$E$14,AH4512,"Cubic","Extrapolate=Linear","MultiX=Average","Skip=True","Sort=True")</f>
        <v>#N/A Invalid Parameter: Interpolation value</v>
      </c>
      <c r="AJ4512" s="43" t="str">
        <f ca="1"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 ca="1">_xll.BInterpol('Base IPCA'!$C$3:$C$14,'Base IPCA'!$E$3:$E$14,AH4513,"Cubic","Extrapolate=Linear","MultiX=Average","Skip=True","Sort=True")</f>
        <v>#N/A Invalid Parameter: Interpolation value</v>
      </c>
      <c r="AJ4513" s="43" t="str">
        <f ca="1"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>_xll.BInterpol('Base IPCA'!$C$3:$C$14,'Base IPCA'!$E$3:$E$14,AH4514,"Cubic","Extrapolate=Linear","MultiX=Average","Skip=True","Sort=True")</f>
        <v>#N/A Invalid Parameter: Interpolation value</v>
      </c>
      <c r="AJ4514" s="43" t="str">
        <f ca="1"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>_xll.BInterpol('Base IPCA'!$C$3:$C$14,'Base IPCA'!$E$3:$E$14,AH4515,"Cubic","Extrapolate=Linear","MultiX=Average","Skip=True","Sort=True")</f>
        <v>#N/A Invalid Parameter: Interpolation value</v>
      </c>
      <c r="AJ4515" s="43" t="str">
        <f ca="1"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 ca="1">_xll.BInterpol('Base IPCA'!$C$3:$C$14,'Base IPCA'!$E$3:$E$14,AH4516,"Cubic","Extrapolate=Linear","MultiX=Average","Skip=True","Sort=True")</f>
        <v>#N/A Invalid Parameter: Interpolation value</v>
      </c>
      <c r="AJ4516" s="43" t="str">
        <f ca="1"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 ca="1">_xll.BInterpol('Base IPCA'!$C$3:$C$14,'Base IPCA'!$E$3:$E$14,AH4517,"Cubic","Extrapolate=Linear","MultiX=Average","Skip=True","Sort=True")</f>
        <v>#N/A Invalid Parameter: Interpolation value</v>
      </c>
      <c r="AJ4517" s="43" t="str">
        <f ca="1"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>_xll.BInterpol('Base IPCA'!$C$3:$C$14,'Base IPCA'!$E$3:$E$14,AH4518,"Cubic","Extrapolate=Linear","MultiX=Average","Skip=True","Sort=True")</f>
        <v>#N/A Invalid Parameter: Interpolation value</v>
      </c>
      <c r="AJ4518" s="43" t="str">
        <f ca="1"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>_xll.BInterpol('Base IPCA'!$C$3:$C$14,'Base IPCA'!$E$3:$E$14,AH4519,"Cubic","Extrapolate=Linear","MultiX=Average","Skip=True","Sort=True")</f>
        <v>#N/A Invalid Parameter: Interpolation value</v>
      </c>
      <c r="AJ4519" s="43" t="str">
        <f ca="1"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 ca="1">_xll.BInterpol('Base IPCA'!$C$3:$C$14,'Base IPCA'!$E$3:$E$14,AH4520,"Cubic","Extrapolate=Linear","MultiX=Average","Skip=True","Sort=True")</f>
        <v>#N/A Invalid Parameter: Interpolation value</v>
      </c>
      <c r="AJ4520" s="43" t="str">
        <f ca="1"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 ca="1">_xll.BInterpol('Base IPCA'!$C$3:$C$14,'Base IPCA'!$E$3:$E$14,AH4521,"Cubic","Extrapolate=Linear","MultiX=Average","Skip=True","Sort=True")</f>
        <v>#N/A Invalid Parameter: Interpolation value</v>
      </c>
      <c r="AJ4521" s="43" t="str">
        <f ca="1"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>_xll.BInterpol('Base IPCA'!$C$3:$C$14,'Base IPCA'!$E$3:$E$14,AH4522,"Cubic","Extrapolate=Linear","MultiX=Average","Skip=True","Sort=True")</f>
        <v>#N/A Invalid Parameter: Interpolation value</v>
      </c>
      <c r="AJ4522" s="43" t="str">
        <f ca="1"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 ca="1"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 ca="1">_xll.BInterpol('Base IPCA'!$C$3:$C$14,'Base IPCA'!$E$3:$E$14,AH4524,"Cubic","Extrapolate=Linear","MultiX=Average","Skip=True","Sort=True")</f>
        <v>#N/A Invalid Parameter: Interpolation value</v>
      </c>
      <c r="AJ4524" s="43" t="str">
        <f ca="1"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 ca="1">_xll.BInterpol('Base IPCA'!$C$3:$C$14,'Base IPCA'!$E$3:$E$14,AH4525,"Cubic","Extrapolate=Linear","MultiX=Average","Skip=True","Sort=True")</f>
        <v>#N/A Invalid Parameter: Interpolation value</v>
      </c>
      <c r="AJ4525" s="43" t="str">
        <f ca="1"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>_xll.BInterpol('Base IPCA'!$C$3:$C$14,'Base IPCA'!$E$3:$E$14,AH4526,"Cubic","Extrapolate=Linear","MultiX=Average","Skip=True","Sort=True")</f>
        <v>#N/A Invalid Parameter: Interpolation value</v>
      </c>
      <c r="AJ4526" s="43" t="str">
        <f ca="1"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 ca="1"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 ca="1">_xll.BInterpol('Base IPCA'!$C$3:$C$14,'Base IPCA'!$E$3:$E$14,AH4528,"Cubic","Extrapolate=Linear","MultiX=Average","Skip=True","Sort=True")</f>
        <v>#N/A Invalid Parameter: Interpolation value</v>
      </c>
      <c r="AJ4528" s="43" t="str">
        <f ca="1"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 ca="1">_xll.BInterpol('Base IPCA'!$C$3:$C$14,'Base IPCA'!$E$3:$E$14,AH4529,"Cubic","Extrapolate=Linear","MultiX=Average","Skip=True","Sort=True")</f>
        <v>#N/A Invalid Parameter: Interpolation value</v>
      </c>
      <c r="AJ4529" s="43" t="str">
        <f ca="1"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>_xll.BInterpol('Base IPCA'!$C$3:$C$14,'Base IPCA'!$E$3:$E$14,AH4530,"Cubic","Extrapolate=Linear","MultiX=Average","Skip=True","Sort=True")</f>
        <v>#N/A Invalid Parameter: Interpolation value</v>
      </c>
      <c r="AJ4530" s="43" t="str">
        <f ca="1"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 ca="1"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 ca="1">_xll.BInterpol('Base IPCA'!$C$3:$C$14,'Base IPCA'!$E$3:$E$14,AH4532,"Cubic","Extrapolate=Linear","MultiX=Average","Skip=True","Sort=True")</f>
        <v>#N/A Invalid Parameter: Interpolation value</v>
      </c>
      <c r="AJ4532" s="43" t="str">
        <f ca="1"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 ca="1">_xll.BInterpol('Base IPCA'!$C$3:$C$14,'Base IPCA'!$E$3:$E$14,AH4533,"Cubic","Extrapolate=Linear","MultiX=Average","Skip=True","Sort=True")</f>
        <v>#N/A Invalid Parameter: Interpolation value</v>
      </c>
      <c r="AJ4533" s="43" t="str">
        <f ca="1"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>_xll.BInterpol('Base IPCA'!$C$3:$C$14,'Base IPCA'!$E$3:$E$14,AH4534,"Cubic","Extrapolate=Linear","MultiX=Average","Skip=True","Sort=True")</f>
        <v>#N/A Invalid Parameter: Interpolation value</v>
      </c>
      <c r="AJ4534" s="43" t="str">
        <f ca="1"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 ca="1"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 ca="1">_xll.BInterpol('Base IPCA'!$C$3:$C$14,'Base IPCA'!$E$3:$E$14,AH4536,"Cubic","Extrapolate=Linear","MultiX=Average","Skip=True","Sort=True")</f>
        <v>#N/A Invalid Parameter: Interpolation value</v>
      </c>
      <c r="AJ4536" s="43" t="str">
        <f ca="1"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 ca="1">_xll.BInterpol('Base IPCA'!$C$3:$C$14,'Base IPCA'!$E$3:$E$14,AH4537,"Cubic","Extrapolate=Linear","MultiX=Average","Skip=True","Sort=True")</f>
        <v>#N/A Invalid Parameter: Interpolation value</v>
      </c>
      <c r="AJ4537" s="43" t="str">
        <f ca="1"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>_xll.BInterpol('Base IPCA'!$C$3:$C$14,'Base IPCA'!$E$3:$E$14,AH4538,"Cubic","Extrapolate=Linear","MultiX=Average","Skip=True","Sort=True")</f>
        <v>#N/A Invalid Parameter: Interpolation value</v>
      </c>
      <c r="AJ4538" s="43" t="str">
        <f ca="1"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 ca="1"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 ca="1">_xll.BInterpol('Base IPCA'!$C$3:$C$14,'Base IPCA'!$E$3:$E$14,AH4540,"Cubic","Extrapolate=Linear","MultiX=Average","Skip=True","Sort=True")</f>
        <v>#N/A Invalid Parameter: Interpolation value</v>
      </c>
      <c r="AJ4540" s="43" t="str">
        <f ca="1"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 ca="1">_xll.BInterpol('Base IPCA'!$C$3:$C$14,'Base IPCA'!$E$3:$E$14,AH4541,"Cubic","Extrapolate=Linear","MultiX=Average","Skip=True","Sort=True")</f>
        <v>#N/A Invalid Parameter: Interpolation value</v>
      </c>
      <c r="AJ4541" s="43" t="str">
        <f ca="1"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>_xll.BInterpol('Base IPCA'!$C$3:$C$14,'Base IPCA'!$E$3:$E$14,AH4542,"Cubic","Extrapolate=Linear","MultiX=Average","Skip=True","Sort=True")</f>
        <v>#N/A Invalid Parameter: Interpolation value</v>
      </c>
      <c r="AJ4542" s="43" t="str">
        <f ca="1"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 ca="1"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 ca="1">_xll.BInterpol('Base IPCA'!$C$3:$C$14,'Base IPCA'!$E$3:$E$14,AH4544,"Cubic","Extrapolate=Linear","MultiX=Average","Skip=True","Sort=True")</f>
        <v>#N/A Invalid Parameter: Interpolation value</v>
      </c>
      <c r="AJ4544" s="43" t="str">
        <f ca="1"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 ca="1">_xll.BInterpol('Base IPCA'!$C$3:$C$14,'Base IPCA'!$E$3:$E$14,AH4545,"Cubic","Extrapolate=Linear","MultiX=Average","Skip=True","Sort=True")</f>
        <v>#N/A Invalid Parameter: Interpolation value</v>
      </c>
      <c r="AJ4545" s="43" t="str">
        <f ca="1"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>_xll.BInterpol('Base IPCA'!$C$3:$C$14,'Base IPCA'!$E$3:$E$14,AH4546,"Cubic","Extrapolate=Linear","MultiX=Average","Skip=True","Sort=True")</f>
        <v>#N/A Invalid Parameter: Interpolation value</v>
      </c>
      <c r="AJ4546" s="43" t="str">
        <f ca="1"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>_xll.BInterpol('Base IPCA'!$C$3:$C$14,'Base IPCA'!$E$3:$E$14,AH4547,"Cubic","Extrapolate=Linear","MultiX=Average","Skip=True","Sort=True")</f>
        <v>#N/A Invalid Parameter: Interpolation value</v>
      </c>
      <c r="AJ4547" s="43" t="str">
        <f ca="1"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 ca="1">_xll.BInterpol('Base IPCA'!$C$3:$C$14,'Base IPCA'!$E$3:$E$14,AH4548,"Cubic","Extrapolate=Linear","MultiX=Average","Skip=True","Sort=True")</f>
        <v>#N/A Invalid Parameter: Interpolation value</v>
      </c>
      <c r="AJ4548" s="43" t="str">
        <f ca="1"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 ca="1">_xll.BInterpol('Base IPCA'!$C$3:$C$14,'Base IPCA'!$E$3:$E$14,AH4549,"Cubic","Extrapolate=Linear","MultiX=Average","Skip=True","Sort=True")</f>
        <v>#N/A Invalid Parameter: Interpolation value</v>
      </c>
      <c r="AJ4549" s="43" t="str">
        <f ca="1"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>_xll.BInterpol('Base IPCA'!$C$3:$C$14,'Base IPCA'!$E$3:$E$14,AH4550,"Cubic","Extrapolate=Linear","MultiX=Average","Skip=True","Sort=True")</f>
        <v>#N/A Invalid Parameter: Interpolation value</v>
      </c>
      <c r="AJ4550" s="43" t="str">
        <f ca="1"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>_xll.BInterpol('Base IPCA'!$C$3:$C$14,'Base IPCA'!$E$3:$E$14,AH4551,"Cubic","Extrapolate=Linear","MultiX=Average","Skip=True","Sort=True")</f>
        <v>#N/A Invalid Parameter: Interpolation value</v>
      </c>
      <c r="AJ4551" s="43" t="str">
        <f ca="1"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 ca="1">_xll.BInterpol('Base IPCA'!$C$3:$C$14,'Base IPCA'!$E$3:$E$14,AH4552,"Cubic","Extrapolate=Linear","MultiX=Average","Skip=True","Sort=True")</f>
        <v>#N/A Invalid Parameter: Interpolation value</v>
      </c>
      <c r="AJ4552" s="43" t="str">
        <f ca="1"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 ca="1">_xll.BInterpol('Base IPCA'!$C$3:$C$14,'Base IPCA'!$E$3:$E$14,AH4553,"Cubic","Extrapolate=Linear","MultiX=Average","Skip=True","Sort=True")</f>
        <v>#N/A Invalid Parameter: Interpolation value</v>
      </c>
      <c r="AJ4553" s="43" t="str">
        <f ca="1"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>_xll.BInterpol('Base IPCA'!$C$3:$C$14,'Base IPCA'!$E$3:$E$14,AH4554,"Cubic","Extrapolate=Linear","MultiX=Average","Skip=True","Sort=True")</f>
        <v>#N/A Invalid Parameter: Interpolation value</v>
      </c>
      <c r="AJ4554" s="43" t="str">
        <f ca="1"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 ca="1"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 ca="1">_xll.BInterpol('Base IPCA'!$C$3:$C$14,'Base IPCA'!$E$3:$E$14,AH4556,"Cubic","Extrapolate=Linear","MultiX=Average","Skip=True","Sort=True")</f>
        <v>#N/A Invalid Parameter: Interpolation value</v>
      </c>
      <c r="AJ4556" s="43" t="str">
        <f ca="1"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 ca="1">_xll.BInterpol('Base IPCA'!$C$3:$C$14,'Base IPCA'!$E$3:$E$14,AH4557,"Cubic","Extrapolate=Linear","MultiX=Average","Skip=True","Sort=True")</f>
        <v>#N/A Invalid Parameter: Interpolation value</v>
      </c>
      <c r="AJ4557" s="43" t="str">
        <f ca="1"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>_xll.BInterpol('Base IPCA'!$C$3:$C$14,'Base IPCA'!$E$3:$E$14,AH4558,"Cubic","Extrapolate=Linear","MultiX=Average","Skip=True","Sort=True")</f>
        <v>#N/A Invalid Parameter: Interpolation value</v>
      </c>
      <c r="AJ4558" s="43" t="str">
        <f ca="1"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 ca="1"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 ca="1">_xll.BInterpol('Base IPCA'!$C$3:$C$14,'Base IPCA'!$E$3:$E$14,AH4560,"Cubic","Extrapolate=Linear","MultiX=Average","Skip=True","Sort=True")</f>
        <v>#N/A Invalid Parameter: Interpolation value</v>
      </c>
      <c r="AJ4560" s="43" t="str">
        <f ca="1"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 ca="1">_xll.BInterpol('Base IPCA'!$C$3:$C$14,'Base IPCA'!$E$3:$E$14,AH4561,"Cubic","Extrapolate=Linear","MultiX=Average","Skip=True","Sort=True")</f>
        <v>#N/A Invalid Parameter: Interpolation value</v>
      </c>
      <c r="AJ4561" s="43" t="str">
        <f ca="1"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>_xll.BInterpol('Base IPCA'!$C$3:$C$14,'Base IPCA'!$E$3:$E$14,AH4562,"Cubic","Extrapolate=Linear","MultiX=Average","Skip=True","Sort=True")</f>
        <v>#N/A Invalid Parameter: Interpolation value</v>
      </c>
      <c r="AJ4562" s="43" t="str">
        <f ca="1"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>_xll.BInterpol('Base IPCA'!$C$3:$C$14,'Base IPCA'!$E$3:$E$14,AH4563,"Cubic","Extrapolate=Linear","MultiX=Average","Skip=True","Sort=True")</f>
        <v>#N/A Invalid Parameter: Interpolation value</v>
      </c>
      <c r="AJ4563" s="43" t="str">
        <f ca="1"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 ca="1">_xll.BInterpol('Base IPCA'!$C$3:$C$14,'Base IPCA'!$E$3:$E$14,AH4564,"Cubic","Extrapolate=Linear","MultiX=Average","Skip=True","Sort=True")</f>
        <v>#N/A Invalid Parameter: Interpolation value</v>
      </c>
      <c r="AJ4564" s="43" t="str">
        <f ca="1"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 ca="1">_xll.BInterpol('Base IPCA'!$C$3:$C$14,'Base IPCA'!$E$3:$E$14,AH4565,"Cubic","Extrapolate=Linear","MultiX=Average","Skip=True","Sort=True")</f>
        <v>#N/A Invalid Parameter: Interpolation value</v>
      </c>
      <c r="AJ4565" s="43" t="str">
        <f ca="1"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>_xll.BInterpol('Base IPCA'!$C$3:$C$14,'Base IPCA'!$E$3:$E$14,AH4566,"Cubic","Extrapolate=Linear","MultiX=Average","Skip=True","Sort=True")</f>
        <v>#N/A Invalid Parameter: Interpolation value</v>
      </c>
      <c r="AJ4566" s="43" t="str">
        <f ca="1"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 ca="1"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 ca="1">_xll.BInterpol('Base IPCA'!$C$3:$C$14,'Base IPCA'!$E$3:$E$14,AH4568,"Cubic","Extrapolate=Linear","MultiX=Average","Skip=True","Sort=True")</f>
        <v>#N/A Invalid Parameter: Interpolation value</v>
      </c>
      <c r="AJ4568" s="43" t="str">
        <f ca="1"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 ca="1">_xll.BInterpol('Base IPCA'!$C$3:$C$14,'Base IPCA'!$E$3:$E$14,AH4569,"Cubic","Extrapolate=Linear","MultiX=Average","Skip=True","Sort=True")</f>
        <v>#N/A Invalid Parameter: Interpolation value</v>
      </c>
      <c r="AJ4569" s="43" t="str">
        <f ca="1"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>_xll.BInterpol('Base IPCA'!$C$3:$C$14,'Base IPCA'!$E$3:$E$14,AH4570,"Cubic","Extrapolate=Linear","MultiX=Average","Skip=True","Sort=True")</f>
        <v>#N/A Invalid Parameter: Interpolation value</v>
      </c>
      <c r="AJ4570" s="43" t="str">
        <f ca="1"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 ca="1"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 ca="1">_xll.BInterpol('Base IPCA'!$C$3:$C$14,'Base IPCA'!$E$3:$E$14,AH4572,"Cubic","Extrapolate=Linear","MultiX=Average","Skip=True","Sort=True")</f>
        <v>#N/A Invalid Parameter: Interpolation value</v>
      </c>
      <c r="AJ4572" s="43" t="str">
        <f ca="1"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 ca="1">_xll.BInterpol('Base IPCA'!$C$3:$C$14,'Base IPCA'!$E$3:$E$14,AH4573,"Cubic","Extrapolate=Linear","MultiX=Average","Skip=True","Sort=True")</f>
        <v>#N/A Invalid Parameter: Interpolation value</v>
      </c>
      <c r="AJ4573" s="43" t="str">
        <f ca="1"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>_xll.BInterpol('Base IPCA'!$C$3:$C$14,'Base IPCA'!$E$3:$E$14,AH4574,"Cubic","Extrapolate=Linear","MultiX=Average","Skip=True","Sort=True")</f>
        <v>#N/A Invalid Parameter: Interpolation value</v>
      </c>
      <c r="AJ4574" s="43" t="str">
        <f ca="1"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 ca="1"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 ca="1">_xll.BInterpol('Base IPCA'!$C$3:$C$14,'Base IPCA'!$E$3:$E$14,AH4576,"Cubic","Extrapolate=Linear","MultiX=Average","Skip=True","Sort=True")</f>
        <v>#N/A Invalid Parameter: Interpolation value</v>
      </c>
      <c r="AJ4576" s="43" t="str">
        <f ca="1"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 ca="1">_xll.BInterpol('Base IPCA'!$C$3:$C$14,'Base IPCA'!$E$3:$E$14,AH4577,"Cubic","Extrapolate=Linear","MultiX=Average","Skip=True","Sort=True")</f>
        <v>#N/A Invalid Parameter: Interpolation value</v>
      </c>
      <c r="AJ4577" s="43" t="str">
        <f ca="1"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>_xll.BInterpol('Base IPCA'!$C$3:$C$14,'Base IPCA'!$E$3:$E$14,AH4578,"Cubic","Extrapolate=Linear","MultiX=Average","Skip=True","Sort=True")</f>
        <v>#N/A Invalid Parameter: Interpolation value</v>
      </c>
      <c r="AJ4578" s="43" t="str">
        <f ca="1"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 ca="1"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 ca="1">_xll.BInterpol('Base IPCA'!$C$3:$C$14,'Base IPCA'!$E$3:$E$14,AH4580,"Cubic","Extrapolate=Linear","MultiX=Average","Skip=True","Sort=True")</f>
        <v>#N/A Invalid Parameter: Interpolation value</v>
      </c>
      <c r="AJ4580" s="43" t="str">
        <f ca="1"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 ca="1">_xll.BInterpol('Base IPCA'!$C$3:$C$14,'Base IPCA'!$E$3:$E$14,AH4581,"Cubic","Extrapolate=Linear","MultiX=Average","Skip=True","Sort=True")</f>
        <v>#N/A Invalid Parameter: Interpolation value</v>
      </c>
      <c r="AJ4581" s="43" t="str">
        <f ca="1"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>_xll.BInterpol('Base IPCA'!$C$3:$C$14,'Base IPCA'!$E$3:$E$14,AH4582,"Cubic","Extrapolate=Linear","MultiX=Average","Skip=True","Sort=True")</f>
        <v>#N/A Invalid Parameter: Interpolation value</v>
      </c>
      <c r="AJ4582" s="43" t="str">
        <f ca="1"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 ca="1"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 ca="1">_xll.BInterpol('Base IPCA'!$C$3:$C$14,'Base IPCA'!$E$3:$E$14,AH4584,"Cubic","Extrapolate=Linear","MultiX=Average","Skip=True","Sort=True")</f>
        <v>#N/A Invalid Parameter: Interpolation value</v>
      </c>
      <c r="AJ4584" s="43" t="str">
        <f ca="1"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 ca="1">_xll.BInterpol('Base IPCA'!$C$3:$C$14,'Base IPCA'!$E$3:$E$14,AH4585,"Cubic","Extrapolate=Linear","MultiX=Average","Skip=True","Sort=True")</f>
        <v>#N/A Invalid Parameter: Interpolation value</v>
      </c>
      <c r="AJ4585" s="43" t="str">
        <f ca="1"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>_xll.BInterpol('Base IPCA'!$C$3:$C$14,'Base IPCA'!$E$3:$E$14,AH4586,"Cubic","Extrapolate=Linear","MultiX=Average","Skip=True","Sort=True")</f>
        <v>#N/A Invalid Parameter: Interpolation value</v>
      </c>
      <c r="AJ4586" s="43" t="str">
        <f ca="1"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 ca="1"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 ca="1">_xll.BInterpol('Base IPCA'!$C$3:$C$14,'Base IPCA'!$E$3:$E$14,AH4588,"Cubic","Extrapolate=Linear","MultiX=Average","Skip=True","Sort=True")</f>
        <v>#N/A Invalid Parameter: Interpolation value</v>
      </c>
      <c r="AJ4588" s="43" t="str">
        <f ca="1"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 ca="1">_xll.BInterpol('Base IPCA'!$C$3:$C$14,'Base IPCA'!$E$3:$E$14,AH4589,"Cubic","Extrapolate=Linear","MultiX=Average","Skip=True","Sort=True")</f>
        <v>#N/A Invalid Parameter: Interpolation value</v>
      </c>
      <c r="AJ4589" s="43" t="str">
        <f ca="1"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>_xll.BInterpol('Base IPCA'!$C$3:$C$14,'Base IPCA'!$E$3:$E$14,AH4590,"Cubic","Extrapolate=Linear","MultiX=Average","Skip=True","Sort=True")</f>
        <v>#N/A Invalid Parameter: Interpolation value</v>
      </c>
      <c r="AJ4590" s="43" t="str">
        <f ca="1"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 ca="1"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 ca="1">_xll.BInterpol('Base IPCA'!$C$3:$C$14,'Base IPCA'!$E$3:$E$14,AH4592,"Cubic","Extrapolate=Linear","MultiX=Average","Skip=True","Sort=True")</f>
        <v>#N/A Invalid Parameter: Interpolation value</v>
      </c>
      <c r="AJ4592" s="43" t="str">
        <f ca="1"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 ca="1">_xll.BInterpol('Base IPCA'!$C$3:$C$14,'Base IPCA'!$E$3:$E$14,AH4593,"Cubic","Extrapolate=Linear","MultiX=Average","Skip=True","Sort=True")</f>
        <v>#N/A Invalid Parameter: Interpolation value</v>
      </c>
      <c r="AJ4593" s="43" t="str">
        <f ca="1"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>_xll.BInterpol('Base IPCA'!$C$3:$C$14,'Base IPCA'!$E$3:$E$14,AH4594,"Cubic","Extrapolate=Linear","MultiX=Average","Skip=True","Sort=True")</f>
        <v>#N/A Invalid Parameter: Interpolation value</v>
      </c>
      <c r="AJ4594" s="43" t="str">
        <f ca="1"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>_xll.BInterpol('Base IPCA'!$C$3:$C$14,'Base IPCA'!$E$3:$E$14,AH4595,"Cubic","Extrapolate=Linear","MultiX=Average","Skip=True","Sort=True")</f>
        <v>#N/A Invalid Parameter: Interpolation value</v>
      </c>
      <c r="AJ4595" s="43" t="str">
        <f ca="1"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 ca="1">_xll.BInterpol('Base IPCA'!$C$3:$C$14,'Base IPCA'!$E$3:$E$14,AH4596,"Cubic","Extrapolate=Linear","MultiX=Average","Skip=True","Sort=True")</f>
        <v>#N/A Invalid Parameter: Interpolation value</v>
      </c>
      <c r="AJ4596" s="43" t="str">
        <f ca="1"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 ca="1">_xll.BInterpol('Base IPCA'!$C$3:$C$14,'Base IPCA'!$E$3:$E$14,AH4597,"Cubic","Extrapolate=Linear","MultiX=Average","Skip=True","Sort=True")</f>
        <v>#N/A Invalid Parameter: Interpolation value</v>
      </c>
      <c r="AJ4597" s="43" t="str">
        <f ca="1"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>_xll.BInterpol('Base IPCA'!$C$3:$C$14,'Base IPCA'!$E$3:$E$14,AH4598,"Cubic","Extrapolate=Linear","MultiX=Average","Skip=True","Sort=True")</f>
        <v>#N/A Invalid Parameter: Interpolation value</v>
      </c>
      <c r="AJ4598" s="43" t="str">
        <f ca="1"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 ca="1"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 ca="1">_xll.BInterpol('Base IPCA'!$C$3:$C$14,'Base IPCA'!$E$3:$E$14,AH4600,"Cubic","Extrapolate=Linear","MultiX=Average","Skip=True","Sort=True")</f>
        <v>#N/A Invalid Parameter: Interpolation value</v>
      </c>
      <c r="AJ4600" s="43" t="str">
        <f ca="1"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 ca="1">_xll.BInterpol('Base IPCA'!$C$3:$C$14,'Base IPCA'!$E$3:$E$14,AH4601,"Cubic","Extrapolate=Linear","MultiX=Average","Skip=True","Sort=True")</f>
        <v>#N/A Invalid Parameter: Interpolation value</v>
      </c>
      <c r="AJ4601" s="43" t="str">
        <f ca="1"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>_xll.BInterpol('Base IPCA'!$C$3:$C$14,'Base IPCA'!$E$3:$E$14,AH4602,"Cubic","Extrapolate=Linear","MultiX=Average","Skip=True","Sort=True")</f>
        <v>#N/A Invalid Parameter: Interpolation value</v>
      </c>
      <c r="AJ4602" s="43" t="str">
        <f ca="1"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 ca="1"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 ca="1">_xll.BInterpol('Base IPCA'!$C$3:$C$14,'Base IPCA'!$E$3:$E$14,AH4604,"Cubic","Extrapolate=Linear","MultiX=Average","Skip=True","Sort=True")</f>
        <v>#N/A Invalid Parameter: Interpolation value</v>
      </c>
      <c r="AJ4604" s="43" t="str">
        <f ca="1"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 ca="1">_xll.BInterpol('Base IPCA'!$C$3:$C$14,'Base IPCA'!$E$3:$E$14,AH4605,"Cubic","Extrapolate=Linear","MultiX=Average","Skip=True","Sort=True")</f>
        <v>#N/A Invalid Parameter: Interpolation value</v>
      </c>
      <c r="AJ4605" s="43" t="str">
        <f ca="1"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>_xll.BInterpol('Base IPCA'!$C$3:$C$14,'Base IPCA'!$E$3:$E$14,AH4606,"Cubic","Extrapolate=Linear","MultiX=Average","Skip=True","Sort=True")</f>
        <v>#N/A Invalid Parameter: Interpolation value</v>
      </c>
      <c r="AJ4606" s="43" t="str">
        <f ca="1"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 ca="1"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 ca="1">_xll.BInterpol('Base IPCA'!$C$3:$C$14,'Base IPCA'!$E$3:$E$14,AH4608,"Cubic","Extrapolate=Linear","MultiX=Average","Skip=True","Sort=True")</f>
        <v>#N/A Invalid Parameter: Interpolation value</v>
      </c>
      <c r="AJ4608" s="43" t="str">
        <f ca="1"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 ca="1">_xll.BInterpol('Base IPCA'!$C$3:$C$14,'Base IPCA'!$E$3:$E$14,AH4609,"Cubic","Extrapolate=Linear","MultiX=Average","Skip=True","Sort=True")</f>
        <v>#N/A Invalid Parameter: Interpolation value</v>
      </c>
      <c r="AJ4609" s="43" t="str">
        <f ca="1"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>_xll.BInterpol('Base IPCA'!$C$3:$C$14,'Base IPCA'!$E$3:$E$14,AH4610,"Cubic","Extrapolate=Linear","MultiX=Average","Skip=True","Sort=True")</f>
        <v>#N/A Invalid Parameter: Interpolation value</v>
      </c>
      <c r="AJ4610" s="43" t="str">
        <f ca="1"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>_xll.BInterpol('Base IPCA'!$C$3:$C$14,'Base IPCA'!$E$3:$E$14,AH4611,"Cubic","Extrapolate=Linear","MultiX=Average","Skip=True","Sort=True")</f>
        <v>#N/A Invalid Parameter: Interpolation value</v>
      </c>
      <c r="AJ4611" s="43" t="str">
        <f ca="1"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 ca="1">_xll.BInterpol('Base IPCA'!$C$3:$C$14,'Base IPCA'!$E$3:$E$14,AH4612,"Cubic","Extrapolate=Linear","MultiX=Average","Skip=True","Sort=True")</f>
        <v>#N/A Invalid Parameter: Interpolation value</v>
      </c>
      <c r="AJ4612" s="43" t="str">
        <f ca="1"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 ca="1">_xll.BInterpol('Base IPCA'!$C$3:$C$14,'Base IPCA'!$E$3:$E$14,AH4613,"Cubic","Extrapolate=Linear","MultiX=Average","Skip=True","Sort=True")</f>
        <v>#N/A Invalid Parameter: Interpolation value</v>
      </c>
      <c r="AJ4613" s="43" t="str">
        <f ca="1"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>_xll.BInterpol('Base IPCA'!$C$3:$C$14,'Base IPCA'!$E$3:$E$14,AH4614,"Cubic","Extrapolate=Linear","MultiX=Average","Skip=True","Sort=True")</f>
        <v>#N/A Invalid Parameter: Interpolation value</v>
      </c>
      <c r="AJ4614" s="43" t="str">
        <f ca="1"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>_xll.BInterpol('Base IPCA'!$C$3:$C$14,'Base IPCA'!$E$3:$E$14,AH4615,"Cubic","Extrapolate=Linear","MultiX=Average","Skip=True","Sort=True")</f>
        <v>#N/A Invalid Parameter: Interpolation value</v>
      </c>
      <c r="AJ4615" s="43" t="str">
        <f ca="1"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 ca="1">_xll.BInterpol('Base IPCA'!$C$3:$C$14,'Base IPCA'!$E$3:$E$14,AH4616,"Cubic","Extrapolate=Linear","MultiX=Average","Skip=True","Sort=True")</f>
        <v>#N/A Invalid Parameter: Interpolation value</v>
      </c>
      <c r="AJ4616" s="43" t="str">
        <f ca="1"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 ca="1">_xll.BInterpol('Base IPCA'!$C$3:$C$14,'Base IPCA'!$E$3:$E$14,AH4617,"Cubic","Extrapolate=Linear","MultiX=Average","Skip=True","Sort=True")</f>
        <v>#N/A Invalid Parameter: Interpolation value</v>
      </c>
      <c r="AJ4617" s="43" t="str">
        <f ca="1"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>_xll.BInterpol('Base IPCA'!$C$3:$C$14,'Base IPCA'!$E$3:$E$14,AH4618,"Cubic","Extrapolate=Linear","MultiX=Average","Skip=True","Sort=True")</f>
        <v>#N/A Invalid Parameter: Interpolation value</v>
      </c>
      <c r="AJ4618" s="43" t="str">
        <f ca="1"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>_xll.BInterpol('Base IPCA'!$C$3:$C$14,'Base IPCA'!$E$3:$E$14,AH4619,"Cubic","Extrapolate=Linear","MultiX=Average","Skip=True","Sort=True")</f>
        <v>#N/A Invalid Parameter: Interpolation value</v>
      </c>
      <c r="AJ4619" s="43" t="str">
        <f ca="1"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 ca="1">_xll.BInterpol('Base IPCA'!$C$3:$C$14,'Base IPCA'!$E$3:$E$14,AH4620,"Cubic","Extrapolate=Linear","MultiX=Average","Skip=True","Sort=True")</f>
        <v>#N/A Invalid Parameter: Interpolation value</v>
      </c>
      <c r="AJ4620" s="43" t="str">
        <f ca="1"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 ca="1">_xll.BInterpol('Base IPCA'!$C$3:$C$14,'Base IPCA'!$E$3:$E$14,AH4621,"Cubic","Extrapolate=Linear","MultiX=Average","Skip=True","Sort=True")</f>
        <v>#N/A Invalid Parameter: Interpolation value</v>
      </c>
      <c r="AJ4621" s="43" t="str">
        <f ca="1"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>_xll.BInterpol('Base IPCA'!$C$3:$C$14,'Base IPCA'!$E$3:$E$14,AH4622,"Cubic","Extrapolate=Linear","MultiX=Average","Skip=True","Sort=True")</f>
        <v>#N/A Invalid Parameter: Interpolation value</v>
      </c>
      <c r="AJ4622" s="43" t="str">
        <f ca="1"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 ca="1"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 ca="1">_xll.BInterpol('Base IPCA'!$C$3:$C$14,'Base IPCA'!$E$3:$E$14,AH4624,"Cubic","Extrapolate=Linear","MultiX=Average","Skip=True","Sort=True")</f>
        <v>#N/A Invalid Parameter: Interpolation value</v>
      </c>
      <c r="AJ4624" s="43" t="str">
        <f ca="1"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 ca="1">_xll.BInterpol('Base IPCA'!$C$3:$C$14,'Base IPCA'!$E$3:$E$14,AH4625,"Cubic","Extrapolate=Linear","MultiX=Average","Skip=True","Sort=True")</f>
        <v>#N/A Invalid Parameter: Interpolation value</v>
      </c>
      <c r="AJ4625" s="43" t="str">
        <f ca="1"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>_xll.BInterpol('Base IPCA'!$C$3:$C$14,'Base IPCA'!$E$3:$E$14,AH4626,"Cubic","Extrapolate=Linear","MultiX=Average","Skip=True","Sort=True")</f>
        <v>#N/A Invalid Parameter: Interpolation value</v>
      </c>
      <c r="AJ4626" s="43" t="str">
        <f ca="1"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>_xll.BInterpol('Base IPCA'!$C$3:$C$14,'Base IPCA'!$E$3:$E$14,AH4627,"Cubic","Extrapolate=Linear","MultiX=Average","Skip=True","Sort=True")</f>
        <v>#N/A Invalid Parameter: Interpolation value</v>
      </c>
      <c r="AJ4627" s="43" t="str">
        <f ca="1"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 ca="1">_xll.BInterpol('Base IPCA'!$C$3:$C$14,'Base IPCA'!$E$3:$E$14,AH4628,"Cubic","Extrapolate=Linear","MultiX=Average","Skip=True","Sort=True")</f>
        <v>#N/A Invalid Parameter: Interpolation value</v>
      </c>
      <c r="AJ4628" s="43" t="str">
        <f ca="1"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 ca="1">_xll.BInterpol('Base IPCA'!$C$3:$C$14,'Base IPCA'!$E$3:$E$14,AH4629,"Cubic","Extrapolate=Linear","MultiX=Average","Skip=True","Sort=True")</f>
        <v>#N/A Invalid Parameter: Interpolation value</v>
      </c>
      <c r="AJ4629" s="43" t="str">
        <f ca="1"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>_xll.BInterpol('Base IPCA'!$C$3:$C$14,'Base IPCA'!$E$3:$E$14,AH4630,"Cubic","Extrapolate=Linear","MultiX=Average","Skip=True","Sort=True")</f>
        <v>#N/A Invalid Parameter: Interpolation value</v>
      </c>
      <c r="AJ4630" s="43" t="str">
        <f ca="1"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 ca="1"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 ca="1">_xll.BInterpol('Base IPCA'!$C$3:$C$14,'Base IPCA'!$E$3:$E$14,AH4632,"Cubic","Extrapolate=Linear","MultiX=Average","Skip=True","Sort=True")</f>
        <v>#N/A Invalid Parameter: Interpolation value</v>
      </c>
      <c r="AJ4632" s="43" t="str">
        <f ca="1"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 ca="1">_xll.BInterpol('Base IPCA'!$C$3:$C$14,'Base IPCA'!$E$3:$E$14,AH4633,"Cubic","Extrapolate=Linear","MultiX=Average","Skip=True","Sort=True")</f>
        <v>#N/A Invalid Parameter: Interpolation value</v>
      </c>
      <c r="AJ4633" s="43" t="str">
        <f ca="1"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>_xll.BInterpol('Base IPCA'!$C$3:$C$14,'Base IPCA'!$E$3:$E$14,AH4634,"Cubic","Extrapolate=Linear","MultiX=Average","Skip=True","Sort=True")</f>
        <v>#N/A Invalid Parameter: Interpolation value</v>
      </c>
      <c r="AJ4634" s="43" t="str">
        <f ca="1"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>_xll.BInterpol('Base IPCA'!$C$3:$C$14,'Base IPCA'!$E$3:$E$14,AH4635,"Cubic","Extrapolate=Linear","MultiX=Average","Skip=True","Sort=True")</f>
        <v>#N/A Invalid Parameter: Interpolation value</v>
      </c>
      <c r="AJ4635" s="43" t="str">
        <f ca="1"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 ca="1">_xll.BInterpol('Base IPCA'!$C$3:$C$14,'Base IPCA'!$E$3:$E$14,AH4636,"Cubic","Extrapolate=Linear","MultiX=Average","Skip=True","Sort=True")</f>
        <v>#N/A Invalid Parameter: Interpolation value</v>
      </c>
      <c r="AJ4636" s="43" t="str">
        <f ca="1"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 ca="1">_xll.BInterpol('Base IPCA'!$C$3:$C$14,'Base IPCA'!$E$3:$E$14,AH4637,"Cubic","Extrapolate=Linear","MultiX=Average","Skip=True","Sort=True")</f>
        <v>#N/A Invalid Parameter: Interpolation value</v>
      </c>
      <c r="AJ4637" s="43" t="str">
        <f ca="1"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>_xll.BInterpol('Base IPCA'!$C$3:$C$14,'Base IPCA'!$E$3:$E$14,AH4638,"Cubic","Extrapolate=Linear","MultiX=Average","Skip=True","Sort=True")</f>
        <v>#N/A Invalid Parameter: Interpolation value</v>
      </c>
      <c r="AJ4638" s="43" t="str">
        <f ca="1"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 ca="1"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 ca="1">_xll.BInterpol('Base IPCA'!$C$3:$C$14,'Base IPCA'!$E$3:$E$14,AH4640,"Cubic","Extrapolate=Linear","MultiX=Average","Skip=True","Sort=True")</f>
        <v>#N/A Invalid Parameter: Interpolation value</v>
      </c>
      <c r="AJ4640" s="43" t="str">
        <f ca="1"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 ca="1">_xll.BInterpol('Base IPCA'!$C$3:$C$14,'Base IPCA'!$E$3:$E$14,AH4641,"Cubic","Extrapolate=Linear","MultiX=Average","Skip=True","Sort=True")</f>
        <v>#N/A Invalid Parameter: Interpolation value</v>
      </c>
      <c r="AJ4641" s="43" t="str">
        <f ca="1"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>_xll.BInterpol('Base IPCA'!$C$3:$C$14,'Base IPCA'!$E$3:$E$14,AH4642,"Cubic","Extrapolate=Linear","MultiX=Average","Skip=True","Sort=True")</f>
        <v>#N/A Invalid Parameter: Interpolation value</v>
      </c>
      <c r="AJ4642" s="43" t="str">
        <f ca="1"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>_xll.BInterpol('Base IPCA'!$C$3:$C$14,'Base IPCA'!$E$3:$E$14,AH4643,"Cubic","Extrapolate=Linear","MultiX=Average","Skip=True","Sort=True")</f>
        <v>#N/A Invalid Parameter: Interpolation value</v>
      </c>
      <c r="AJ4643" s="43" t="str">
        <f ca="1"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 ca="1">_xll.BInterpol('Base IPCA'!$C$3:$C$14,'Base IPCA'!$E$3:$E$14,AH4644,"Cubic","Extrapolate=Linear","MultiX=Average","Skip=True","Sort=True")</f>
        <v>#N/A Invalid Parameter: Interpolation value</v>
      </c>
      <c r="AJ4644" s="43" t="str">
        <f ca="1"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 ca="1">_xll.BInterpol('Base IPCA'!$C$3:$C$14,'Base IPCA'!$E$3:$E$14,AH4645,"Cubic","Extrapolate=Linear","MultiX=Average","Skip=True","Sort=True")</f>
        <v>#N/A Invalid Parameter: Interpolation value</v>
      </c>
      <c r="AJ4645" s="43" t="str">
        <f ca="1"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>_xll.BInterpol('Base IPCA'!$C$3:$C$14,'Base IPCA'!$E$3:$E$14,AH4646,"Cubic","Extrapolate=Linear","MultiX=Average","Skip=True","Sort=True")</f>
        <v>#N/A Invalid Parameter: Interpolation value</v>
      </c>
      <c r="AJ4646" s="43" t="str">
        <f ca="1"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 ca="1"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 ca="1">_xll.BInterpol('Base IPCA'!$C$3:$C$14,'Base IPCA'!$E$3:$E$14,AH4648,"Cubic","Extrapolate=Linear","MultiX=Average","Skip=True","Sort=True")</f>
        <v>#N/A Invalid Parameter: Interpolation value</v>
      </c>
      <c r="AJ4648" s="43" t="str">
        <f ca="1"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 ca="1">_xll.BInterpol('Base IPCA'!$C$3:$C$14,'Base IPCA'!$E$3:$E$14,AH4649,"Cubic","Extrapolate=Linear","MultiX=Average","Skip=True","Sort=True")</f>
        <v>#N/A Invalid Parameter: Interpolation value</v>
      </c>
      <c r="AJ4649" s="43" t="str">
        <f ca="1"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>_xll.BInterpol('Base IPCA'!$C$3:$C$14,'Base IPCA'!$E$3:$E$14,AH4650,"Cubic","Extrapolate=Linear","MultiX=Average","Skip=True","Sort=True")</f>
        <v>#N/A Invalid Parameter: Interpolation value</v>
      </c>
      <c r="AJ4650" s="43" t="str">
        <f ca="1"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>_xll.BInterpol('Base IPCA'!$C$3:$C$14,'Base IPCA'!$E$3:$E$14,AH4651,"Cubic","Extrapolate=Linear","MultiX=Average","Skip=True","Sort=True")</f>
        <v>#N/A Invalid Parameter: Interpolation value</v>
      </c>
      <c r="AJ4651" s="43" t="str">
        <f ca="1"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 ca="1">_xll.BInterpol('Base IPCA'!$C$3:$C$14,'Base IPCA'!$E$3:$E$14,AH4652,"Cubic","Extrapolate=Linear","MultiX=Average","Skip=True","Sort=True")</f>
        <v>#N/A Invalid Parameter: Interpolation value</v>
      </c>
      <c r="AJ4652" s="43" t="str">
        <f ca="1"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 ca="1">_xll.BInterpol('Base IPCA'!$C$3:$C$14,'Base IPCA'!$E$3:$E$14,AH4653,"Cubic","Extrapolate=Linear","MultiX=Average","Skip=True","Sort=True")</f>
        <v>#N/A Invalid Parameter: Interpolation value</v>
      </c>
      <c r="AJ4653" s="43" t="str">
        <f ca="1"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>_xll.BInterpol('Base IPCA'!$C$3:$C$14,'Base IPCA'!$E$3:$E$14,AH4654,"Cubic","Extrapolate=Linear","MultiX=Average","Skip=True","Sort=True")</f>
        <v>#N/A Invalid Parameter: Interpolation value</v>
      </c>
      <c r="AJ4654" s="43" t="str">
        <f ca="1"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 ca="1"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 ca="1">_xll.BInterpol('Base IPCA'!$C$3:$C$14,'Base IPCA'!$E$3:$E$14,AH4656,"Cubic","Extrapolate=Linear","MultiX=Average","Skip=True","Sort=True")</f>
        <v>#N/A Invalid Parameter: Interpolation value</v>
      </c>
      <c r="AJ4656" s="43" t="str">
        <f ca="1"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 ca="1">_xll.BInterpol('Base IPCA'!$C$3:$C$14,'Base IPCA'!$E$3:$E$14,AH4657,"Cubic","Extrapolate=Linear","MultiX=Average","Skip=True","Sort=True")</f>
        <v>#N/A Invalid Parameter: Interpolation value</v>
      </c>
      <c r="AJ4657" s="43" t="str">
        <f ca="1"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>_xll.BInterpol('Base IPCA'!$C$3:$C$14,'Base IPCA'!$E$3:$E$14,AH4658,"Cubic","Extrapolate=Linear","MultiX=Average","Skip=True","Sort=True")</f>
        <v>#N/A Invalid Parameter: Interpolation value</v>
      </c>
      <c r="AJ4658" s="43" t="str">
        <f ca="1"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 ca="1"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 ca="1">_xll.BInterpol('Base IPCA'!$C$3:$C$14,'Base IPCA'!$E$3:$E$14,AH4660,"Cubic","Extrapolate=Linear","MultiX=Average","Skip=True","Sort=True")</f>
        <v>#N/A Invalid Parameter: Interpolation value</v>
      </c>
      <c r="AJ4660" s="43" t="str">
        <f ca="1"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 ca="1">_xll.BInterpol('Base IPCA'!$C$3:$C$14,'Base IPCA'!$E$3:$E$14,AH4661,"Cubic","Extrapolate=Linear","MultiX=Average","Skip=True","Sort=True")</f>
        <v>#N/A Invalid Parameter: Interpolation value</v>
      </c>
      <c r="AJ4661" s="43" t="str">
        <f ca="1"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>_xll.BInterpol('Base IPCA'!$C$3:$C$14,'Base IPCA'!$E$3:$E$14,AH4662,"Cubic","Extrapolate=Linear","MultiX=Average","Skip=True","Sort=True")</f>
        <v>#N/A Invalid Parameter: Interpolation value</v>
      </c>
      <c r="AJ4662" s="43" t="str">
        <f ca="1"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 ca="1"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 ca="1">_xll.BInterpol('Base IPCA'!$C$3:$C$14,'Base IPCA'!$E$3:$E$14,AH4664,"Cubic","Extrapolate=Linear","MultiX=Average","Skip=True","Sort=True")</f>
        <v>#N/A Invalid Parameter: Interpolation value</v>
      </c>
      <c r="AJ4664" s="43" t="str">
        <f ca="1"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 ca="1">_xll.BInterpol('Base IPCA'!$C$3:$C$14,'Base IPCA'!$E$3:$E$14,AH4665,"Cubic","Extrapolate=Linear","MultiX=Average","Skip=True","Sort=True")</f>
        <v>#N/A Invalid Parameter: Interpolation value</v>
      </c>
      <c r="AJ4665" s="43" t="str">
        <f ca="1"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>_xll.BInterpol('Base IPCA'!$C$3:$C$14,'Base IPCA'!$E$3:$E$14,AH4666,"Cubic","Extrapolate=Linear","MultiX=Average","Skip=True","Sort=True")</f>
        <v>#N/A Invalid Parameter: Interpolation value</v>
      </c>
      <c r="AJ4666" s="43" t="str">
        <f ca="1"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 ca="1"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 ca="1">_xll.BInterpol('Base IPCA'!$C$3:$C$14,'Base IPCA'!$E$3:$E$14,AH4668,"Cubic","Extrapolate=Linear","MultiX=Average","Skip=True","Sort=True")</f>
        <v>#N/A Invalid Parameter: Interpolation value</v>
      </c>
      <c r="AJ4668" s="43" t="str">
        <f ca="1"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 ca="1">_xll.BInterpol('Base IPCA'!$C$3:$C$14,'Base IPCA'!$E$3:$E$14,AH4669,"Cubic","Extrapolate=Linear","MultiX=Average","Skip=True","Sort=True")</f>
        <v>#N/A Invalid Parameter: Interpolation value</v>
      </c>
      <c r="AJ4669" s="43" t="str">
        <f ca="1"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>_xll.BInterpol('Base IPCA'!$C$3:$C$14,'Base IPCA'!$E$3:$E$14,AH4670,"Cubic","Extrapolate=Linear","MultiX=Average","Skip=True","Sort=True")</f>
        <v>#N/A Invalid Parameter: Interpolation value</v>
      </c>
      <c r="AJ4670" s="43" t="str">
        <f ca="1"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 ca="1"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 ca="1">_xll.BInterpol('Base IPCA'!$C$3:$C$14,'Base IPCA'!$E$3:$E$14,AH4672,"Cubic","Extrapolate=Linear","MultiX=Average","Skip=True","Sort=True")</f>
        <v>#N/A Invalid Parameter: Interpolation value</v>
      </c>
      <c r="AJ4672" s="43" t="str">
        <f ca="1"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 ca="1">_xll.BInterpol('Base IPCA'!$C$3:$C$14,'Base IPCA'!$E$3:$E$14,AH4673,"Cubic","Extrapolate=Linear","MultiX=Average","Skip=True","Sort=True")</f>
        <v>#N/A Invalid Parameter: Interpolation value</v>
      </c>
      <c r="AJ4673" s="43" t="str">
        <f ca="1"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>_xll.BInterpol('Base IPCA'!$C$3:$C$14,'Base IPCA'!$E$3:$E$14,AH4674,"Cubic","Extrapolate=Linear","MultiX=Average","Skip=True","Sort=True")</f>
        <v>#N/A Invalid Parameter: Interpolation value</v>
      </c>
      <c r="AJ4674" s="43" t="str">
        <f ca="1"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>_xll.BInterpol('Base IPCA'!$C$3:$C$14,'Base IPCA'!$E$3:$E$14,AH4675,"Cubic","Extrapolate=Linear","MultiX=Average","Skip=True","Sort=True")</f>
        <v>#N/A Invalid Parameter: Interpolation value</v>
      </c>
      <c r="AJ4675" s="43" t="str">
        <f ca="1"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 ca="1">_xll.BInterpol('Base IPCA'!$C$3:$C$14,'Base IPCA'!$E$3:$E$14,AH4676,"Cubic","Extrapolate=Linear","MultiX=Average","Skip=True","Sort=True")</f>
        <v>#N/A Invalid Parameter: Interpolation value</v>
      </c>
      <c r="AJ4676" s="43" t="str">
        <f ca="1"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 ca="1">_xll.BInterpol('Base IPCA'!$C$3:$C$14,'Base IPCA'!$E$3:$E$14,AH4677,"Cubic","Extrapolate=Linear","MultiX=Average","Skip=True","Sort=True")</f>
        <v>#N/A Invalid Parameter: Interpolation value</v>
      </c>
      <c r="AJ4677" s="43" t="str">
        <f ca="1"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>_xll.BInterpol('Base IPCA'!$C$3:$C$14,'Base IPCA'!$E$3:$E$14,AH4678,"Cubic","Extrapolate=Linear","MultiX=Average","Skip=True","Sort=True")</f>
        <v>#N/A Invalid Parameter: Interpolation value</v>
      </c>
      <c r="AJ4678" s="43" t="str">
        <f ca="1"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 ca="1"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 ca="1">_xll.BInterpol('Base IPCA'!$C$3:$C$14,'Base IPCA'!$E$3:$E$14,AH4680,"Cubic","Extrapolate=Linear","MultiX=Average","Skip=True","Sort=True")</f>
        <v>#N/A Invalid Parameter: Interpolation value</v>
      </c>
      <c r="AJ4680" s="43" t="str">
        <f ca="1"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 ca="1">_xll.BInterpol('Base IPCA'!$C$3:$C$14,'Base IPCA'!$E$3:$E$14,AH4681,"Cubic","Extrapolate=Linear","MultiX=Average","Skip=True","Sort=True")</f>
        <v>#N/A Invalid Parameter: Interpolation value</v>
      </c>
      <c r="AJ4681" s="43" t="str">
        <f ca="1"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>_xll.BInterpol('Base IPCA'!$C$3:$C$14,'Base IPCA'!$E$3:$E$14,AH4682,"Cubic","Extrapolate=Linear","MultiX=Average","Skip=True","Sort=True")</f>
        <v>#N/A Invalid Parameter: Interpolation value</v>
      </c>
      <c r="AJ4682" s="43" t="str">
        <f ca="1"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>_xll.BInterpol('Base IPCA'!$C$3:$C$14,'Base IPCA'!$E$3:$E$14,AH4683,"Cubic","Extrapolate=Linear","MultiX=Average","Skip=True","Sort=True")</f>
        <v>#N/A Invalid Parameter: Interpolation value</v>
      </c>
      <c r="AJ4683" s="43" t="str">
        <f ca="1"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 ca="1">_xll.BInterpol('Base IPCA'!$C$3:$C$14,'Base IPCA'!$E$3:$E$14,AH4684,"Cubic","Extrapolate=Linear","MultiX=Average","Skip=True","Sort=True")</f>
        <v>#N/A Invalid Parameter: Interpolation value</v>
      </c>
      <c r="AJ4684" s="43" t="str">
        <f ca="1"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 ca="1">_xll.BInterpol('Base IPCA'!$C$3:$C$14,'Base IPCA'!$E$3:$E$14,AH4685,"Cubic","Extrapolate=Linear","MultiX=Average","Skip=True","Sort=True")</f>
        <v>#N/A Invalid Parameter: Interpolation value</v>
      </c>
      <c r="AJ4685" s="43" t="str">
        <f ca="1"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>_xll.BInterpol('Base IPCA'!$C$3:$C$14,'Base IPCA'!$E$3:$E$14,AH4686,"Cubic","Extrapolate=Linear","MultiX=Average","Skip=True","Sort=True")</f>
        <v>#N/A Invalid Parameter: Interpolation value</v>
      </c>
      <c r="AJ4686" s="43" t="str">
        <f ca="1"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 ca="1"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 ca="1">_xll.BInterpol('Base IPCA'!$C$3:$C$14,'Base IPCA'!$E$3:$E$14,AH4688,"Cubic","Extrapolate=Linear","MultiX=Average","Skip=True","Sort=True")</f>
        <v>#N/A Invalid Parameter: Interpolation value</v>
      </c>
      <c r="AJ4688" s="43" t="str">
        <f ca="1"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 ca="1">_xll.BInterpol('Base IPCA'!$C$3:$C$14,'Base IPCA'!$E$3:$E$14,AH4689,"Cubic","Extrapolate=Linear","MultiX=Average","Skip=True","Sort=True")</f>
        <v>#N/A Invalid Parameter: Interpolation value</v>
      </c>
      <c r="AJ4689" s="43" t="str">
        <f ca="1"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>_xll.BInterpol('Base IPCA'!$C$3:$C$14,'Base IPCA'!$E$3:$E$14,AH4690,"Cubic","Extrapolate=Linear","MultiX=Average","Skip=True","Sort=True")</f>
        <v>#N/A Invalid Parameter: Interpolation value</v>
      </c>
      <c r="AJ4690" s="43" t="str">
        <f ca="1"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>_xll.BInterpol('Base IPCA'!$C$3:$C$14,'Base IPCA'!$E$3:$E$14,AH4691,"Cubic","Extrapolate=Linear","MultiX=Average","Skip=True","Sort=True")</f>
        <v>#N/A Invalid Parameter: Interpolation value</v>
      </c>
      <c r="AJ4691" s="43" t="str">
        <f ca="1"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 ca="1">_xll.BInterpol('Base IPCA'!$C$3:$C$14,'Base IPCA'!$E$3:$E$14,AH4692,"Cubic","Extrapolate=Linear","MultiX=Average","Skip=True","Sort=True")</f>
        <v>#N/A Invalid Parameter: Interpolation value</v>
      </c>
      <c r="AJ4692" s="43" t="str">
        <f ca="1"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 ca="1">_xll.BInterpol('Base IPCA'!$C$3:$C$14,'Base IPCA'!$E$3:$E$14,AH4693,"Cubic","Extrapolate=Linear","MultiX=Average","Skip=True","Sort=True")</f>
        <v>#N/A Invalid Parameter: Interpolation value</v>
      </c>
      <c r="AJ4693" s="43" t="str">
        <f ca="1"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>_xll.BInterpol('Base IPCA'!$C$3:$C$14,'Base IPCA'!$E$3:$E$14,AH4694,"Cubic","Extrapolate=Linear","MultiX=Average","Skip=True","Sort=True")</f>
        <v>#N/A Invalid Parameter: Interpolation value</v>
      </c>
      <c r="AJ4694" s="43" t="str">
        <f ca="1"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 ca="1"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 ca="1">_xll.BInterpol('Base IPCA'!$C$3:$C$14,'Base IPCA'!$E$3:$E$14,AH4696,"Cubic","Extrapolate=Linear","MultiX=Average","Skip=True","Sort=True")</f>
        <v>#N/A Invalid Parameter: Interpolation value</v>
      </c>
      <c r="AJ4696" s="43" t="str">
        <f ca="1"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 ca="1">_xll.BInterpol('Base IPCA'!$C$3:$C$14,'Base IPCA'!$E$3:$E$14,AH4697,"Cubic","Extrapolate=Linear","MultiX=Average","Skip=True","Sort=True")</f>
        <v>#N/A Invalid Parameter: Interpolation value</v>
      </c>
      <c r="AJ4697" s="43" t="str">
        <f ca="1"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>_xll.BInterpol('Base IPCA'!$C$3:$C$14,'Base IPCA'!$E$3:$E$14,AH4698,"Cubic","Extrapolate=Linear","MultiX=Average","Skip=True","Sort=True")</f>
        <v>#N/A Invalid Parameter: Interpolation value</v>
      </c>
      <c r="AJ4698" s="43" t="str">
        <f ca="1"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>_xll.BInterpol('Base IPCA'!$C$3:$C$14,'Base IPCA'!$E$3:$E$14,AH4699,"Cubic","Extrapolate=Linear","MultiX=Average","Skip=True","Sort=True")</f>
        <v>#N/A Invalid Parameter: Interpolation value</v>
      </c>
      <c r="AJ4699" s="43" t="str">
        <f ca="1"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 ca="1">_xll.BInterpol('Base IPCA'!$C$3:$C$14,'Base IPCA'!$E$3:$E$14,AH4700,"Cubic","Extrapolate=Linear","MultiX=Average","Skip=True","Sort=True")</f>
        <v>#N/A Invalid Parameter: Interpolation value</v>
      </c>
      <c r="AJ4700" s="43" t="str">
        <f ca="1"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 ca="1">_xll.BInterpol('Base IPCA'!$C$3:$C$14,'Base IPCA'!$E$3:$E$14,AH4701,"Cubic","Extrapolate=Linear","MultiX=Average","Skip=True","Sort=True")</f>
        <v>#N/A Invalid Parameter: Interpolation value</v>
      </c>
      <c r="AJ4701" s="43" t="str">
        <f ca="1"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>_xll.BInterpol('Base IPCA'!$C$3:$C$14,'Base IPCA'!$E$3:$E$14,AH4702,"Cubic","Extrapolate=Linear","MultiX=Average","Skip=True","Sort=True")</f>
        <v>#N/A Invalid Parameter: Interpolation value</v>
      </c>
      <c r="AJ4702" s="43" t="str">
        <f ca="1"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 ca="1"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 ca="1">_xll.BInterpol('Base IPCA'!$C$3:$C$14,'Base IPCA'!$E$3:$E$14,AH4704,"Cubic","Extrapolate=Linear","MultiX=Average","Skip=True","Sort=True")</f>
        <v>#N/A Invalid Parameter: Interpolation value</v>
      </c>
      <c r="AJ4704" s="43" t="str">
        <f ca="1"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 ca="1">_xll.BInterpol('Base IPCA'!$C$3:$C$14,'Base IPCA'!$E$3:$E$14,AH4705,"Cubic","Extrapolate=Linear","MultiX=Average","Skip=True","Sort=True")</f>
        <v>#N/A Invalid Parameter: Interpolation value</v>
      </c>
      <c r="AJ4705" s="43" t="str">
        <f ca="1"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>_xll.BInterpol('Base IPCA'!$C$3:$C$14,'Base IPCA'!$E$3:$E$14,AH4706,"Cubic","Extrapolate=Linear","MultiX=Average","Skip=True","Sort=True")</f>
        <v>#N/A Invalid Parameter: Interpolation value</v>
      </c>
      <c r="AJ4706" s="43" t="str">
        <f ca="1"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>_xll.BInterpol('Base IPCA'!$C$3:$C$14,'Base IPCA'!$E$3:$E$14,AH4707,"Cubic","Extrapolate=Linear","MultiX=Average","Skip=True","Sort=True")</f>
        <v>#N/A Invalid Parameter: Interpolation value</v>
      </c>
      <c r="AJ4707" s="43" t="str">
        <f ca="1"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 ca="1">_xll.BInterpol('Base IPCA'!$C$3:$C$14,'Base IPCA'!$E$3:$E$14,AH4708,"Cubic","Extrapolate=Linear","MultiX=Average","Skip=True","Sort=True")</f>
        <v>#N/A Invalid Parameter: Interpolation value</v>
      </c>
      <c r="AJ4708" s="43" t="str">
        <f ca="1"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 ca="1">_xll.BInterpol('Base IPCA'!$C$3:$C$14,'Base IPCA'!$E$3:$E$14,AH4709,"Cubic","Extrapolate=Linear","MultiX=Average","Skip=True","Sort=True")</f>
        <v>#N/A Invalid Parameter: Interpolation value</v>
      </c>
      <c r="AJ4709" s="43" t="str">
        <f ca="1"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>_xll.BInterpol('Base IPCA'!$C$3:$C$14,'Base IPCA'!$E$3:$E$14,AH4710,"Cubic","Extrapolate=Linear","MultiX=Average","Skip=True","Sort=True")</f>
        <v>#N/A Invalid Parameter: Interpolation value</v>
      </c>
      <c r="AJ4710" s="43" t="str">
        <f ca="1"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 ca="1"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 ca="1">_xll.BInterpol('Base IPCA'!$C$3:$C$14,'Base IPCA'!$E$3:$E$14,AH4712,"Cubic","Extrapolate=Linear","MultiX=Average","Skip=True","Sort=True")</f>
        <v>#N/A Invalid Parameter: Interpolation value</v>
      </c>
      <c r="AJ4712" s="43" t="str">
        <f ca="1"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 ca="1">_xll.BInterpol('Base IPCA'!$C$3:$C$14,'Base IPCA'!$E$3:$E$14,AH4713,"Cubic","Extrapolate=Linear","MultiX=Average","Skip=True","Sort=True")</f>
        <v>#N/A Invalid Parameter: Interpolation value</v>
      </c>
      <c r="AJ4713" s="43" t="str">
        <f ca="1"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>_xll.BInterpol('Base IPCA'!$C$3:$C$14,'Base IPCA'!$E$3:$E$14,AH4714,"Cubic","Extrapolate=Linear","MultiX=Average","Skip=True","Sort=True")</f>
        <v>#N/A Invalid Parameter: Interpolation value</v>
      </c>
      <c r="AJ4714" s="43" t="str">
        <f ca="1"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>_xll.BInterpol('Base IPCA'!$C$3:$C$14,'Base IPCA'!$E$3:$E$14,AH4715,"Cubic","Extrapolate=Linear","MultiX=Average","Skip=True","Sort=True")</f>
        <v>#N/A Invalid Parameter: Interpolation value</v>
      </c>
      <c r="AJ4715" s="43" t="str">
        <f ca="1"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 ca="1">_xll.BInterpol('Base IPCA'!$C$3:$C$14,'Base IPCA'!$E$3:$E$14,AH4716,"Cubic","Extrapolate=Linear","MultiX=Average","Skip=True","Sort=True")</f>
        <v>#N/A Invalid Parameter: Interpolation value</v>
      </c>
      <c r="AJ4716" s="43" t="str">
        <f ca="1"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 ca="1">_xll.BInterpol('Base IPCA'!$C$3:$C$14,'Base IPCA'!$E$3:$E$14,AH4717,"Cubic","Extrapolate=Linear","MultiX=Average","Skip=True","Sort=True")</f>
        <v>#N/A Invalid Parameter: Interpolation value</v>
      </c>
      <c r="AJ4717" s="43" t="str">
        <f ca="1"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>_xll.BInterpol('Base IPCA'!$C$3:$C$14,'Base IPCA'!$E$3:$E$14,AH4718,"Cubic","Extrapolate=Linear","MultiX=Average","Skip=True","Sort=True")</f>
        <v>#N/A Invalid Parameter: Interpolation value</v>
      </c>
      <c r="AJ4718" s="43" t="str">
        <f ca="1"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 ca="1"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 ca="1">_xll.BInterpol('Base IPCA'!$C$3:$C$14,'Base IPCA'!$E$3:$E$14,AH4720,"Cubic","Extrapolate=Linear","MultiX=Average","Skip=True","Sort=True")</f>
        <v>#N/A Invalid Parameter: Interpolation value</v>
      </c>
      <c r="AJ4720" s="43" t="str">
        <f ca="1"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 ca="1">_xll.BInterpol('Base IPCA'!$C$3:$C$14,'Base IPCA'!$E$3:$E$14,AH4721,"Cubic","Extrapolate=Linear","MultiX=Average","Skip=True","Sort=True")</f>
        <v>#N/A Invalid Parameter: Interpolation value</v>
      </c>
      <c r="AJ4721" s="43" t="str">
        <f ca="1"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>_xll.BInterpol('Base IPCA'!$C$3:$C$14,'Base IPCA'!$E$3:$E$14,AH4722,"Cubic","Extrapolate=Linear","MultiX=Average","Skip=True","Sort=True")</f>
        <v>#N/A Invalid Parameter: Interpolation value</v>
      </c>
      <c r="AJ4722" s="43" t="str">
        <f ca="1"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 ca="1"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 ca="1">_xll.BInterpol('Base IPCA'!$C$3:$C$14,'Base IPCA'!$E$3:$E$14,AH4724,"Cubic","Extrapolate=Linear","MultiX=Average","Skip=True","Sort=True")</f>
        <v>#N/A Invalid Parameter: Interpolation value</v>
      </c>
      <c r="AJ4724" s="43" t="str">
        <f ca="1"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 ca="1">_xll.BInterpol('Base IPCA'!$C$3:$C$14,'Base IPCA'!$E$3:$E$14,AH4725,"Cubic","Extrapolate=Linear","MultiX=Average","Skip=True","Sort=True")</f>
        <v>#N/A Invalid Parameter: Interpolation value</v>
      </c>
      <c r="AJ4725" s="43" t="str">
        <f ca="1"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>_xll.BInterpol('Base IPCA'!$C$3:$C$14,'Base IPCA'!$E$3:$E$14,AH4726,"Cubic","Extrapolate=Linear","MultiX=Average","Skip=True","Sort=True")</f>
        <v>#N/A Invalid Parameter: Interpolation value</v>
      </c>
      <c r="AJ4726" s="43" t="str">
        <f ca="1"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 ca="1"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 ca="1">_xll.BInterpol('Base IPCA'!$C$3:$C$14,'Base IPCA'!$E$3:$E$14,AH4728,"Cubic","Extrapolate=Linear","MultiX=Average","Skip=True","Sort=True")</f>
        <v>#N/A Invalid Parameter: Interpolation value</v>
      </c>
      <c r="AJ4728" s="43" t="str">
        <f ca="1"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 ca="1">_xll.BInterpol('Base IPCA'!$C$3:$C$14,'Base IPCA'!$E$3:$E$14,AH4729,"Cubic","Extrapolate=Linear","MultiX=Average","Skip=True","Sort=True")</f>
        <v>#N/A Invalid Parameter: Interpolation value</v>
      </c>
      <c r="AJ4729" s="43" t="str">
        <f ca="1"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>_xll.BInterpol('Base IPCA'!$C$3:$C$14,'Base IPCA'!$E$3:$E$14,AH4730,"Cubic","Extrapolate=Linear","MultiX=Average","Skip=True","Sort=True")</f>
        <v>#N/A Invalid Parameter: Interpolation value</v>
      </c>
      <c r="AJ4730" s="43" t="str">
        <f ca="1"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 ca="1"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 ca="1">_xll.BInterpol('Base IPCA'!$C$3:$C$14,'Base IPCA'!$E$3:$E$14,AH4732,"Cubic","Extrapolate=Linear","MultiX=Average","Skip=True","Sort=True")</f>
        <v>#N/A Invalid Parameter: Interpolation value</v>
      </c>
      <c r="AJ4732" s="43" t="str">
        <f ca="1"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 ca="1">_xll.BInterpol('Base IPCA'!$C$3:$C$14,'Base IPCA'!$E$3:$E$14,AH4733,"Cubic","Extrapolate=Linear","MultiX=Average","Skip=True","Sort=True")</f>
        <v>#N/A Invalid Parameter: Interpolation value</v>
      </c>
      <c r="AJ4733" s="43" t="str">
        <f ca="1"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>_xll.BInterpol('Base IPCA'!$C$3:$C$14,'Base IPCA'!$E$3:$E$14,AH4734,"Cubic","Extrapolate=Linear","MultiX=Average","Skip=True","Sort=True")</f>
        <v>#N/A Invalid Parameter: Interpolation value</v>
      </c>
      <c r="AJ4734" s="43" t="str">
        <f ca="1"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 ca="1"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 ca="1">_xll.BInterpol('Base IPCA'!$C$3:$C$14,'Base IPCA'!$E$3:$E$14,AH4736,"Cubic","Extrapolate=Linear","MultiX=Average","Skip=True","Sort=True")</f>
        <v>#N/A Invalid Parameter: Interpolation value</v>
      </c>
      <c r="AJ4736" s="43" t="str">
        <f ca="1"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 ca="1">_xll.BInterpol('Base IPCA'!$C$3:$C$14,'Base IPCA'!$E$3:$E$14,AH4737,"Cubic","Extrapolate=Linear","MultiX=Average","Skip=True","Sort=True")</f>
        <v>#N/A Invalid Parameter: Interpolation value</v>
      </c>
      <c r="AJ4737" s="43" t="str">
        <f ca="1"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>_xll.BInterpol('Base IPCA'!$C$3:$C$14,'Base IPCA'!$E$3:$E$14,AH4738,"Cubic","Extrapolate=Linear","MultiX=Average","Skip=True","Sort=True")</f>
        <v>#N/A Invalid Parameter: Interpolation value</v>
      </c>
      <c r="AJ4738" s="43" t="str">
        <f ca="1"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>_xll.BInterpol('Base IPCA'!$C$3:$C$14,'Base IPCA'!$E$3:$E$14,AH4739,"Cubic","Extrapolate=Linear","MultiX=Average","Skip=True","Sort=True")</f>
        <v>#N/A Invalid Parameter: Interpolation value</v>
      </c>
      <c r="AJ4739" s="43" t="str">
        <f ca="1"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 ca="1">_xll.BInterpol('Base IPCA'!$C$3:$C$14,'Base IPCA'!$E$3:$E$14,AH4740,"Cubic","Extrapolate=Linear","MultiX=Average","Skip=True","Sort=True")</f>
        <v>#N/A Invalid Parameter: Interpolation value</v>
      </c>
      <c r="AJ4740" s="43" t="str">
        <f ca="1"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 ca="1">_xll.BInterpol('Base IPCA'!$C$3:$C$14,'Base IPCA'!$E$3:$E$14,AH4741,"Cubic","Extrapolate=Linear","MultiX=Average","Skip=True","Sort=True")</f>
        <v>#N/A Invalid Parameter: Interpolation value</v>
      </c>
      <c r="AJ4741" s="43" t="str">
        <f ca="1"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>_xll.BInterpol('Base IPCA'!$C$3:$C$14,'Base IPCA'!$E$3:$E$14,AH4742,"Cubic","Extrapolate=Linear","MultiX=Average","Skip=True","Sort=True")</f>
        <v>#N/A Invalid Parameter: Interpolation value</v>
      </c>
      <c r="AJ4742" s="43" t="str">
        <f ca="1"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 ca="1"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 ca="1">_xll.BInterpol('Base IPCA'!$C$3:$C$14,'Base IPCA'!$E$3:$E$14,AH4744,"Cubic","Extrapolate=Linear","MultiX=Average","Skip=True","Sort=True")</f>
        <v>#N/A Invalid Parameter: Interpolation value</v>
      </c>
      <c r="AJ4744" s="43" t="str">
        <f ca="1"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 ca="1">_xll.BInterpol('Base IPCA'!$C$3:$C$14,'Base IPCA'!$E$3:$E$14,AH4745,"Cubic","Extrapolate=Linear","MultiX=Average","Skip=True","Sort=True")</f>
        <v>#N/A Invalid Parameter: Interpolation value</v>
      </c>
      <c r="AJ4745" s="43" t="str">
        <f ca="1"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>_xll.BInterpol('Base IPCA'!$C$3:$C$14,'Base IPCA'!$E$3:$E$14,AH4746,"Cubic","Extrapolate=Linear","MultiX=Average","Skip=True","Sort=True")</f>
        <v>#N/A Invalid Parameter: Interpolation value</v>
      </c>
      <c r="AJ4746" s="43" t="str">
        <f ca="1"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>_xll.BInterpol('Base IPCA'!$C$3:$C$14,'Base IPCA'!$E$3:$E$14,AH4747,"Cubic","Extrapolate=Linear","MultiX=Average","Skip=True","Sort=True")</f>
        <v>#N/A Invalid Parameter: Interpolation value</v>
      </c>
      <c r="AJ4747" s="43" t="str">
        <f ca="1"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 ca="1">_xll.BInterpol('Base IPCA'!$C$3:$C$14,'Base IPCA'!$E$3:$E$14,AH4748,"Cubic","Extrapolate=Linear","MultiX=Average","Skip=True","Sort=True")</f>
        <v>#N/A Invalid Parameter: Interpolation value</v>
      </c>
      <c r="AJ4748" s="43" t="str">
        <f ca="1"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 ca="1">_xll.BInterpol('Base IPCA'!$C$3:$C$14,'Base IPCA'!$E$3:$E$14,AH4749,"Cubic","Extrapolate=Linear","MultiX=Average","Skip=True","Sort=True")</f>
        <v>#N/A Invalid Parameter: Interpolation value</v>
      </c>
      <c r="AJ4749" s="43" t="str">
        <f ca="1"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>_xll.BInterpol('Base IPCA'!$C$3:$C$14,'Base IPCA'!$E$3:$E$14,AH4750,"Cubic","Extrapolate=Linear","MultiX=Average","Skip=True","Sort=True")</f>
        <v>#N/A Invalid Parameter: Interpolation value</v>
      </c>
      <c r="AJ4750" s="43" t="str">
        <f ca="1"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 ca="1"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 ca="1">_xll.BInterpol('Base IPCA'!$C$3:$C$14,'Base IPCA'!$E$3:$E$14,AH4752,"Cubic","Extrapolate=Linear","MultiX=Average","Skip=True","Sort=True")</f>
        <v>#N/A Invalid Parameter: Interpolation value</v>
      </c>
      <c r="AJ4752" s="43" t="str">
        <f ca="1"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 ca="1">_xll.BInterpol('Base IPCA'!$C$3:$C$14,'Base IPCA'!$E$3:$E$14,AH4753,"Cubic","Extrapolate=Linear","MultiX=Average","Skip=True","Sort=True")</f>
        <v>#N/A Invalid Parameter: Interpolation value</v>
      </c>
      <c r="AJ4753" s="43" t="str">
        <f ca="1"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>_xll.BInterpol('Base IPCA'!$C$3:$C$14,'Base IPCA'!$E$3:$E$14,AH4754,"Cubic","Extrapolate=Linear","MultiX=Average","Skip=True","Sort=True")</f>
        <v>#N/A Invalid Parameter: Interpolation value</v>
      </c>
      <c r="AJ4754" s="43" t="str">
        <f ca="1"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>_xll.BInterpol('Base IPCA'!$C$3:$C$14,'Base IPCA'!$E$3:$E$14,AH4755,"Cubic","Extrapolate=Linear","MultiX=Average","Skip=True","Sort=True")</f>
        <v>#N/A Invalid Parameter: Interpolation value</v>
      </c>
      <c r="AJ4755" s="43" t="str">
        <f ca="1"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 ca="1">_xll.BInterpol('Base IPCA'!$C$3:$C$14,'Base IPCA'!$E$3:$E$14,AH4756,"Cubic","Extrapolate=Linear","MultiX=Average","Skip=True","Sort=True")</f>
        <v>#N/A Invalid Parameter: Interpolation value</v>
      </c>
      <c r="AJ4756" s="43" t="str">
        <f ca="1"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 ca="1">_xll.BInterpol('Base IPCA'!$C$3:$C$14,'Base IPCA'!$E$3:$E$14,AH4757,"Cubic","Extrapolate=Linear","MultiX=Average","Skip=True","Sort=True")</f>
        <v>#N/A Invalid Parameter: Interpolation value</v>
      </c>
      <c r="AJ4757" s="43" t="str">
        <f ca="1"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>_xll.BInterpol('Base IPCA'!$C$3:$C$14,'Base IPCA'!$E$3:$E$14,AH4758,"Cubic","Extrapolate=Linear","MultiX=Average","Skip=True","Sort=True")</f>
        <v>#N/A Invalid Parameter: Interpolation value</v>
      </c>
      <c r="AJ4758" s="43" t="str">
        <f ca="1"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 ca="1"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 ca="1">_xll.BInterpol('Base IPCA'!$C$3:$C$14,'Base IPCA'!$E$3:$E$14,AH4760,"Cubic","Extrapolate=Linear","MultiX=Average","Skip=True","Sort=True")</f>
        <v>#N/A Invalid Parameter: Interpolation value</v>
      </c>
      <c r="AJ4760" s="43" t="str">
        <f ca="1"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 ca="1">_xll.BInterpol('Base IPCA'!$C$3:$C$14,'Base IPCA'!$E$3:$E$14,AH4761,"Cubic","Extrapolate=Linear","MultiX=Average","Skip=True","Sort=True")</f>
        <v>#N/A Invalid Parameter: Interpolation value</v>
      </c>
      <c r="AJ4761" s="43" t="str">
        <f ca="1"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>_xll.BInterpol('Base IPCA'!$C$3:$C$14,'Base IPCA'!$E$3:$E$14,AH4762,"Cubic","Extrapolate=Linear","MultiX=Average","Skip=True","Sort=True")</f>
        <v>#N/A Invalid Parameter: Interpolation value</v>
      </c>
      <c r="AJ4762" s="43" t="str">
        <f ca="1"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>_xll.BInterpol('Base IPCA'!$C$3:$C$14,'Base IPCA'!$E$3:$E$14,AH4763,"Cubic","Extrapolate=Linear","MultiX=Average","Skip=True","Sort=True")</f>
        <v>#N/A Invalid Parameter: Interpolation value</v>
      </c>
      <c r="AJ4763" s="43" t="str">
        <f ca="1"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 ca="1">_xll.BInterpol('Base IPCA'!$C$3:$C$14,'Base IPCA'!$E$3:$E$14,AH4764,"Cubic","Extrapolate=Linear","MultiX=Average","Skip=True","Sort=True")</f>
        <v>#N/A Invalid Parameter: Interpolation value</v>
      </c>
      <c r="AJ4764" s="43" t="str">
        <f ca="1"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 ca="1">_xll.BInterpol('Base IPCA'!$C$3:$C$14,'Base IPCA'!$E$3:$E$14,AH4765,"Cubic","Extrapolate=Linear","MultiX=Average","Skip=True","Sort=True")</f>
        <v>#N/A Invalid Parameter: Interpolation value</v>
      </c>
      <c r="AJ4765" s="43" t="str">
        <f ca="1"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>_xll.BInterpol('Base IPCA'!$C$3:$C$14,'Base IPCA'!$E$3:$E$14,AH4766,"Cubic","Extrapolate=Linear","MultiX=Average","Skip=True","Sort=True")</f>
        <v>#N/A Invalid Parameter: Interpolation value</v>
      </c>
      <c r="AJ4766" s="43" t="str">
        <f ca="1"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 ca="1"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 ca="1">_xll.BInterpol('Base IPCA'!$C$3:$C$14,'Base IPCA'!$E$3:$E$14,AH4768,"Cubic","Extrapolate=Linear","MultiX=Average","Skip=True","Sort=True")</f>
        <v>#N/A Invalid Parameter: Interpolation value</v>
      </c>
      <c r="AJ4768" s="43" t="str">
        <f ca="1"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 ca="1">_xll.BInterpol('Base IPCA'!$C$3:$C$14,'Base IPCA'!$E$3:$E$14,AH4769,"Cubic","Extrapolate=Linear","MultiX=Average","Skip=True","Sort=True")</f>
        <v>#N/A Invalid Parameter: Interpolation value</v>
      </c>
      <c r="AJ4769" s="43" t="str">
        <f ca="1"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>_xll.BInterpol('Base IPCA'!$C$3:$C$14,'Base IPCA'!$E$3:$E$14,AH4770,"Cubic","Extrapolate=Linear","MultiX=Average","Skip=True","Sort=True")</f>
        <v>#N/A Invalid Parameter: Interpolation value</v>
      </c>
      <c r="AJ4770" s="43" t="str">
        <f ca="1"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 ca="1"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 ca="1">_xll.BInterpol('Base IPCA'!$C$3:$C$14,'Base IPCA'!$E$3:$E$14,AH4772,"Cubic","Extrapolate=Linear","MultiX=Average","Skip=True","Sort=True")</f>
        <v>#N/A Invalid Parameter: Interpolation value</v>
      </c>
      <c r="AJ4772" s="43" t="str">
        <f ca="1"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 ca="1">_xll.BInterpol('Base IPCA'!$C$3:$C$14,'Base IPCA'!$E$3:$E$14,AH4773,"Cubic","Extrapolate=Linear","MultiX=Average","Skip=True","Sort=True")</f>
        <v>#N/A Invalid Parameter: Interpolation value</v>
      </c>
      <c r="AJ4773" s="43" t="str">
        <f ca="1"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>_xll.BInterpol('Base IPCA'!$C$3:$C$14,'Base IPCA'!$E$3:$E$14,AH4774,"Cubic","Extrapolate=Linear","MultiX=Average","Skip=True","Sort=True")</f>
        <v>#N/A Invalid Parameter: Interpolation value</v>
      </c>
      <c r="AJ4774" s="43" t="str">
        <f ca="1"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 ca="1"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 ca="1">_xll.BInterpol('Base IPCA'!$C$3:$C$14,'Base IPCA'!$E$3:$E$14,AH4776,"Cubic","Extrapolate=Linear","MultiX=Average","Skip=True","Sort=True")</f>
        <v>#N/A Invalid Parameter: Interpolation value</v>
      </c>
      <c r="AJ4776" s="43" t="str">
        <f ca="1"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 ca="1">_xll.BInterpol('Base IPCA'!$C$3:$C$14,'Base IPCA'!$E$3:$E$14,AH4777,"Cubic","Extrapolate=Linear","MultiX=Average","Skip=True","Sort=True")</f>
        <v>#N/A Invalid Parameter: Interpolation value</v>
      </c>
      <c r="AJ4777" s="43" t="str">
        <f ca="1"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>_xll.BInterpol('Base IPCA'!$C$3:$C$14,'Base IPCA'!$E$3:$E$14,AH4778,"Cubic","Extrapolate=Linear","MultiX=Average","Skip=True","Sort=True")</f>
        <v>#N/A Invalid Parameter: Interpolation value</v>
      </c>
      <c r="AJ4778" s="43" t="str">
        <f ca="1"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 ca="1"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 ca="1">_xll.BInterpol('Base IPCA'!$C$3:$C$14,'Base IPCA'!$E$3:$E$14,AH4780,"Cubic","Extrapolate=Linear","MultiX=Average","Skip=True","Sort=True")</f>
        <v>#N/A Invalid Parameter: Interpolation value</v>
      </c>
      <c r="AJ4780" s="43" t="str">
        <f ca="1"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 ca="1">_xll.BInterpol('Base IPCA'!$C$3:$C$14,'Base IPCA'!$E$3:$E$14,AH4781,"Cubic","Extrapolate=Linear","MultiX=Average","Skip=True","Sort=True")</f>
        <v>#N/A Invalid Parameter: Interpolation value</v>
      </c>
      <c r="AJ4781" s="43" t="str">
        <f ca="1"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>_xll.BInterpol('Base IPCA'!$C$3:$C$14,'Base IPCA'!$E$3:$E$14,AH4782,"Cubic","Extrapolate=Linear","MultiX=Average","Skip=True","Sort=True")</f>
        <v>#N/A Invalid Parameter: Interpolation value</v>
      </c>
      <c r="AJ4782" s="43" t="str">
        <f ca="1"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 ca="1"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 ca="1">_xll.BInterpol('Base IPCA'!$C$3:$C$14,'Base IPCA'!$E$3:$E$14,AH4784,"Cubic","Extrapolate=Linear","MultiX=Average","Skip=True","Sort=True")</f>
        <v>#N/A Invalid Parameter: Interpolation value</v>
      </c>
      <c r="AJ4784" s="43" t="str">
        <f ca="1"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 ca="1">_xll.BInterpol('Base IPCA'!$C$3:$C$14,'Base IPCA'!$E$3:$E$14,AH4785,"Cubic","Extrapolate=Linear","MultiX=Average","Skip=True","Sort=True")</f>
        <v>#N/A Invalid Parameter: Interpolation value</v>
      </c>
      <c r="AJ4785" s="43" t="str">
        <f ca="1"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>_xll.BInterpol('Base IPCA'!$C$3:$C$14,'Base IPCA'!$E$3:$E$14,AH4786,"Cubic","Extrapolate=Linear","MultiX=Average","Skip=True","Sort=True")</f>
        <v>#N/A Invalid Parameter: Interpolation value</v>
      </c>
      <c r="AJ4786" s="43" t="str">
        <f ca="1"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 ca="1"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 ca="1">_xll.BInterpol('Base IPCA'!$C$3:$C$14,'Base IPCA'!$E$3:$E$14,AH4788,"Cubic","Extrapolate=Linear","MultiX=Average","Skip=True","Sort=True")</f>
        <v>#N/A Invalid Parameter: Interpolation value</v>
      </c>
      <c r="AJ4788" s="43" t="str">
        <f ca="1"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 ca="1">_xll.BInterpol('Base IPCA'!$C$3:$C$14,'Base IPCA'!$E$3:$E$14,AH4789,"Cubic","Extrapolate=Linear","MultiX=Average","Skip=True","Sort=True")</f>
        <v>#N/A Invalid Parameter: Interpolation value</v>
      </c>
      <c r="AJ4789" s="43" t="str">
        <f ca="1"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>_xll.BInterpol('Base IPCA'!$C$3:$C$14,'Base IPCA'!$E$3:$E$14,AH4790,"Cubic","Extrapolate=Linear","MultiX=Average","Skip=True","Sort=True")</f>
        <v>#N/A Invalid Parameter: Interpolation value</v>
      </c>
      <c r="AJ4790" s="43" t="str">
        <f ca="1"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 ca="1"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 ca="1">_xll.BInterpol('Base IPCA'!$C$3:$C$14,'Base IPCA'!$E$3:$E$14,AH4792,"Cubic","Extrapolate=Linear","MultiX=Average","Skip=True","Sort=True")</f>
        <v>#N/A Invalid Parameter: Interpolation value</v>
      </c>
      <c r="AJ4792" s="43" t="str">
        <f ca="1"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 ca="1">_xll.BInterpol('Base IPCA'!$C$3:$C$14,'Base IPCA'!$E$3:$E$14,AH4793,"Cubic","Extrapolate=Linear","MultiX=Average","Skip=True","Sort=True")</f>
        <v>#N/A Invalid Parameter: Interpolation value</v>
      </c>
      <c r="AJ4793" s="43" t="str">
        <f ca="1"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>_xll.BInterpol('Base IPCA'!$C$3:$C$14,'Base IPCA'!$E$3:$E$14,AH4794,"Cubic","Extrapolate=Linear","MultiX=Average","Skip=True","Sort=True")</f>
        <v>#N/A Invalid Parameter: Interpolation value</v>
      </c>
      <c r="AJ4794" s="43" t="str">
        <f ca="1"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 ca="1"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 ca="1">_xll.BInterpol('Base IPCA'!$C$3:$C$14,'Base IPCA'!$E$3:$E$14,AH4796,"Cubic","Extrapolate=Linear","MultiX=Average","Skip=True","Sort=True")</f>
        <v>#N/A Invalid Parameter: Interpolation value</v>
      </c>
      <c r="AJ4796" s="43" t="str">
        <f ca="1"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 ca="1">_xll.BInterpol('Base IPCA'!$C$3:$C$14,'Base IPCA'!$E$3:$E$14,AH4797,"Cubic","Extrapolate=Linear","MultiX=Average","Skip=True","Sort=True")</f>
        <v>#N/A Invalid Parameter: Interpolation value</v>
      </c>
      <c r="AJ4797" s="43" t="str">
        <f ca="1"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>_xll.BInterpol('Base IPCA'!$C$3:$C$14,'Base IPCA'!$E$3:$E$14,AH4798,"Cubic","Extrapolate=Linear","MultiX=Average","Skip=True","Sort=True")</f>
        <v>#N/A Invalid Parameter: Interpolation value</v>
      </c>
      <c r="AJ4798" s="43" t="str">
        <f ca="1"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 ca="1"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 ca="1">_xll.BInterpol('Base IPCA'!$C$3:$C$14,'Base IPCA'!$E$3:$E$14,AH4800,"Cubic","Extrapolate=Linear","MultiX=Average","Skip=True","Sort=True")</f>
        <v>#N/A Invalid Parameter: Interpolation value</v>
      </c>
      <c r="AJ4800" s="43" t="str">
        <f ca="1"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 ca="1">_xll.BInterpol('Base IPCA'!$C$3:$C$14,'Base IPCA'!$E$3:$E$14,AH4801,"Cubic","Extrapolate=Linear","MultiX=Average","Skip=True","Sort=True")</f>
        <v>#N/A Invalid Parameter: Interpolation value</v>
      </c>
      <c r="AJ4801" s="43" t="str">
        <f ca="1"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>_xll.BInterpol('Base IPCA'!$C$3:$C$14,'Base IPCA'!$E$3:$E$14,AH4802,"Cubic","Extrapolate=Linear","MultiX=Average","Skip=True","Sort=True")</f>
        <v>#N/A Invalid Parameter: Interpolation value</v>
      </c>
      <c r="AJ4802" s="43" t="str">
        <f ca="1"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>_xll.BInterpol('Base IPCA'!$C$3:$C$14,'Base IPCA'!$E$3:$E$14,AH4803,"Cubic","Extrapolate=Linear","MultiX=Average","Skip=True","Sort=True")</f>
        <v>#N/A Invalid Parameter: Interpolation value</v>
      </c>
      <c r="AJ4803" s="43" t="str">
        <f ca="1"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 ca="1">_xll.BInterpol('Base IPCA'!$C$3:$C$14,'Base IPCA'!$E$3:$E$14,AH4804,"Cubic","Extrapolate=Linear","MultiX=Average","Skip=True","Sort=True")</f>
        <v>#N/A Invalid Parameter: Interpolation value</v>
      </c>
      <c r="AJ4804" s="43" t="str">
        <f ca="1"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 ca="1">_xll.BInterpol('Base IPCA'!$C$3:$C$14,'Base IPCA'!$E$3:$E$14,AH4805,"Cubic","Extrapolate=Linear","MultiX=Average","Skip=True","Sort=True")</f>
        <v>#N/A Invalid Parameter: Interpolation value</v>
      </c>
      <c r="AJ4805" s="43" t="str">
        <f ca="1"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>_xll.BInterpol('Base IPCA'!$C$3:$C$14,'Base IPCA'!$E$3:$E$14,AH4806,"Cubic","Extrapolate=Linear","MultiX=Average","Skip=True","Sort=True")</f>
        <v>#N/A Invalid Parameter: Interpolation value</v>
      </c>
      <c r="AJ4806" s="43" t="str">
        <f ca="1"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 ca="1"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 ca="1">_xll.BInterpol('Base IPCA'!$C$3:$C$14,'Base IPCA'!$E$3:$E$14,AH4808,"Cubic","Extrapolate=Linear","MultiX=Average","Skip=True","Sort=True")</f>
        <v>#N/A Invalid Parameter: Interpolation value</v>
      </c>
      <c r="AJ4808" s="43" t="str">
        <f ca="1"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 ca="1">_xll.BInterpol('Base IPCA'!$C$3:$C$14,'Base IPCA'!$E$3:$E$14,AH4809,"Cubic","Extrapolate=Linear","MultiX=Average","Skip=True","Sort=True")</f>
        <v>#N/A Invalid Parameter: Interpolation value</v>
      </c>
      <c r="AJ4809" s="43" t="str">
        <f ca="1"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>_xll.BInterpol('Base IPCA'!$C$3:$C$14,'Base IPCA'!$E$3:$E$14,AH4810,"Cubic","Extrapolate=Linear","MultiX=Average","Skip=True","Sort=True")</f>
        <v>#N/A Invalid Parameter: Interpolation value</v>
      </c>
      <c r="AJ4810" s="43" t="str">
        <f ca="1"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>_xll.BInterpol('Base IPCA'!$C$3:$C$14,'Base IPCA'!$E$3:$E$14,AH4811,"Cubic","Extrapolate=Linear","MultiX=Average","Skip=True","Sort=True")</f>
        <v>#N/A Invalid Parameter: Interpolation value</v>
      </c>
      <c r="AJ4811" s="43" t="str">
        <f ca="1"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 ca="1">_xll.BInterpol('Base IPCA'!$C$3:$C$14,'Base IPCA'!$E$3:$E$14,AH4812,"Cubic","Extrapolate=Linear","MultiX=Average","Skip=True","Sort=True")</f>
        <v>#N/A Invalid Parameter: Interpolation value</v>
      </c>
      <c r="AJ4812" s="43" t="str">
        <f ca="1"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 ca="1">_xll.BInterpol('Base IPCA'!$C$3:$C$14,'Base IPCA'!$E$3:$E$14,AH4813,"Cubic","Extrapolate=Linear","MultiX=Average","Skip=True","Sort=True")</f>
        <v>#N/A Invalid Parameter: Interpolation value</v>
      </c>
      <c r="AJ4813" s="43" t="str">
        <f ca="1"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>_xll.BInterpol('Base IPCA'!$C$3:$C$14,'Base IPCA'!$E$3:$E$14,AH4814,"Cubic","Extrapolate=Linear","MultiX=Average","Skip=True","Sort=True")</f>
        <v>#N/A Invalid Parameter: Interpolation value</v>
      </c>
      <c r="AJ4814" s="43" t="str">
        <f ca="1"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 ca="1"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 ca="1">_xll.BInterpol('Base IPCA'!$C$3:$C$14,'Base IPCA'!$E$3:$E$14,AH4816,"Cubic","Extrapolate=Linear","MultiX=Average","Skip=True","Sort=True")</f>
        <v>#N/A Invalid Parameter: Interpolation value</v>
      </c>
      <c r="AJ4816" s="43" t="str">
        <f ca="1"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 ca="1">_xll.BInterpol('Base IPCA'!$C$3:$C$14,'Base IPCA'!$E$3:$E$14,AH4817,"Cubic","Extrapolate=Linear","MultiX=Average","Skip=True","Sort=True")</f>
        <v>#N/A Invalid Parameter: Interpolation value</v>
      </c>
      <c r="AJ4817" s="43" t="str">
        <f ca="1"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>_xll.BInterpol('Base IPCA'!$C$3:$C$14,'Base IPCA'!$E$3:$E$14,AH4818,"Cubic","Extrapolate=Linear","MultiX=Average","Skip=True","Sort=True")</f>
        <v>#N/A Invalid Parameter: Interpolation value</v>
      </c>
      <c r="AJ4818" s="43" t="str">
        <f ca="1"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>_xll.BInterpol('Base IPCA'!$C$3:$C$14,'Base IPCA'!$E$3:$E$14,AH4819,"Cubic","Extrapolate=Linear","MultiX=Average","Skip=True","Sort=True")</f>
        <v>#N/A Invalid Parameter: Interpolation value</v>
      </c>
      <c r="AJ4819" s="43" t="str">
        <f ca="1"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 ca="1">_xll.BInterpol('Base IPCA'!$C$3:$C$14,'Base IPCA'!$E$3:$E$14,AH4820,"Cubic","Extrapolate=Linear","MultiX=Average","Skip=True","Sort=True")</f>
        <v>#N/A Invalid Parameter: Interpolation value</v>
      </c>
      <c r="AJ4820" s="43" t="str">
        <f ca="1"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 ca="1">_xll.BInterpol('Base IPCA'!$C$3:$C$14,'Base IPCA'!$E$3:$E$14,AH4821,"Cubic","Extrapolate=Linear","MultiX=Average","Skip=True","Sort=True")</f>
        <v>#N/A Invalid Parameter: Interpolation value</v>
      </c>
      <c r="AJ4821" s="43" t="str">
        <f ca="1"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>_xll.BInterpol('Base IPCA'!$C$3:$C$14,'Base IPCA'!$E$3:$E$14,AH4822,"Cubic","Extrapolate=Linear","MultiX=Average","Skip=True","Sort=True")</f>
        <v>#N/A Invalid Parameter: Interpolation value</v>
      </c>
      <c r="AJ4822" s="43" t="str">
        <f ca="1"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 ca="1"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 ca="1">_xll.BInterpol('Base IPCA'!$C$3:$C$14,'Base IPCA'!$E$3:$E$14,AH4824,"Cubic","Extrapolate=Linear","MultiX=Average","Skip=True","Sort=True")</f>
        <v>#N/A Invalid Parameter: Interpolation value</v>
      </c>
      <c r="AJ4824" s="43" t="str">
        <f ca="1"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 ca="1">_xll.BInterpol('Base IPCA'!$C$3:$C$14,'Base IPCA'!$E$3:$E$14,AH4825,"Cubic","Extrapolate=Linear","MultiX=Average","Skip=True","Sort=True")</f>
        <v>#N/A Invalid Parameter: Interpolation value</v>
      </c>
      <c r="AJ4825" s="43" t="str">
        <f ca="1"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>_xll.BInterpol('Base IPCA'!$C$3:$C$14,'Base IPCA'!$E$3:$E$14,AH4826,"Cubic","Extrapolate=Linear","MultiX=Average","Skip=True","Sort=True")</f>
        <v>#N/A Invalid Parameter: Interpolation value</v>
      </c>
      <c r="AJ4826" s="43" t="str">
        <f ca="1"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>_xll.BInterpol('Base IPCA'!$C$3:$C$14,'Base IPCA'!$E$3:$E$14,AH4827,"Cubic","Extrapolate=Linear","MultiX=Average","Skip=True","Sort=True")</f>
        <v>#N/A Invalid Parameter: Interpolation value</v>
      </c>
      <c r="AJ4827" s="43" t="str">
        <f ca="1"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 ca="1">_xll.BInterpol('Base IPCA'!$C$3:$C$14,'Base IPCA'!$E$3:$E$14,AH4828,"Cubic","Extrapolate=Linear","MultiX=Average","Skip=True","Sort=True")</f>
        <v>#N/A Invalid Parameter: Interpolation value</v>
      </c>
      <c r="AJ4828" s="43" t="str">
        <f ca="1"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 ca="1">_xll.BInterpol('Base IPCA'!$C$3:$C$14,'Base IPCA'!$E$3:$E$14,AH4829,"Cubic","Extrapolate=Linear","MultiX=Average","Skip=True","Sort=True")</f>
        <v>#N/A Invalid Parameter: Interpolation value</v>
      </c>
      <c r="AJ4829" s="43" t="str">
        <f ca="1"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>_xll.BInterpol('Base IPCA'!$C$3:$C$14,'Base IPCA'!$E$3:$E$14,AH4830,"Cubic","Extrapolate=Linear","MultiX=Average","Skip=True","Sort=True")</f>
        <v>#N/A Invalid Parameter: Interpolation value</v>
      </c>
      <c r="AJ4830" s="43" t="str">
        <f ca="1"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 ca="1"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 ca="1">_xll.BInterpol('Base IPCA'!$C$3:$C$14,'Base IPCA'!$E$3:$E$14,AH4832,"Cubic","Extrapolate=Linear","MultiX=Average","Skip=True","Sort=True")</f>
        <v>#N/A Invalid Parameter: Interpolation value</v>
      </c>
      <c r="AJ4832" s="43" t="str">
        <f ca="1"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 ca="1">_xll.BInterpol('Base IPCA'!$C$3:$C$14,'Base IPCA'!$E$3:$E$14,AH4833,"Cubic","Extrapolate=Linear","MultiX=Average","Skip=True","Sort=True")</f>
        <v>#N/A Invalid Parameter: Interpolation value</v>
      </c>
      <c r="AJ4833" s="43" t="str">
        <f ca="1"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>_xll.BInterpol('Base IPCA'!$C$3:$C$14,'Base IPCA'!$E$3:$E$14,AH4834,"Cubic","Extrapolate=Linear","MultiX=Average","Skip=True","Sort=True")</f>
        <v>#N/A Invalid Parameter: Interpolation value</v>
      </c>
      <c r="AJ4834" s="43" t="str">
        <f ca="1"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 ca="1"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 ca="1">_xll.BInterpol('Base IPCA'!$C$3:$C$14,'Base IPCA'!$E$3:$E$14,AH4836,"Cubic","Extrapolate=Linear","MultiX=Average","Skip=True","Sort=True")</f>
        <v>#N/A Invalid Parameter: Interpolation value</v>
      </c>
      <c r="AJ4836" s="43" t="str">
        <f ca="1"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 ca="1">_xll.BInterpol('Base IPCA'!$C$3:$C$14,'Base IPCA'!$E$3:$E$14,AH4837,"Cubic","Extrapolate=Linear","MultiX=Average","Skip=True","Sort=True")</f>
        <v>#N/A Invalid Parameter: Interpolation value</v>
      </c>
      <c r="AJ4837" s="43" t="str">
        <f ca="1"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>_xll.BInterpol('Base IPCA'!$C$3:$C$14,'Base IPCA'!$E$3:$E$14,AH4838,"Cubic","Extrapolate=Linear","MultiX=Average","Skip=True","Sort=True")</f>
        <v>#N/A Invalid Parameter: Interpolation value</v>
      </c>
      <c r="AJ4838" s="43" t="str">
        <f ca="1"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 ca="1"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 ca="1">_xll.BInterpol('Base IPCA'!$C$3:$C$14,'Base IPCA'!$E$3:$E$14,AH4840,"Cubic","Extrapolate=Linear","MultiX=Average","Skip=True","Sort=True")</f>
        <v>#N/A Invalid Parameter: Interpolation value</v>
      </c>
      <c r="AJ4840" s="43" t="str">
        <f ca="1"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 ca="1">_xll.BInterpol('Base IPCA'!$C$3:$C$14,'Base IPCA'!$E$3:$E$14,AH4841,"Cubic","Extrapolate=Linear","MultiX=Average","Skip=True","Sort=True")</f>
        <v>#N/A Invalid Parameter: Interpolation value</v>
      </c>
      <c r="AJ4841" s="43" t="str">
        <f ca="1"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>_xll.BInterpol('Base IPCA'!$C$3:$C$14,'Base IPCA'!$E$3:$E$14,AH4842,"Cubic","Extrapolate=Linear","MultiX=Average","Skip=True","Sort=True")</f>
        <v>#N/A Invalid Parameter: Interpolation value</v>
      </c>
      <c r="AJ4842" s="43" t="str">
        <f ca="1"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 ca="1"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 ca="1">_xll.BInterpol('Base IPCA'!$C$3:$C$14,'Base IPCA'!$E$3:$E$14,AH4844,"Cubic","Extrapolate=Linear","MultiX=Average","Skip=True","Sort=True")</f>
        <v>#N/A Invalid Parameter: Interpolation value</v>
      </c>
      <c r="AJ4844" s="43" t="str">
        <f ca="1"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 ca="1">_xll.BInterpol('Base IPCA'!$C$3:$C$14,'Base IPCA'!$E$3:$E$14,AH4845,"Cubic","Extrapolate=Linear","MultiX=Average","Skip=True","Sort=True")</f>
        <v>#N/A Invalid Parameter: Interpolation value</v>
      </c>
      <c r="AJ4845" s="43" t="str">
        <f ca="1"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>_xll.BInterpol('Base IPCA'!$C$3:$C$14,'Base IPCA'!$E$3:$E$14,AH4846,"Cubic","Extrapolate=Linear","MultiX=Average","Skip=True","Sort=True")</f>
        <v>#N/A Invalid Parameter: Interpolation value</v>
      </c>
      <c r="AJ4846" s="43" t="str">
        <f ca="1"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 ca="1"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 ca="1">_xll.BInterpol('Base IPCA'!$C$3:$C$14,'Base IPCA'!$E$3:$E$14,AH4848,"Cubic","Extrapolate=Linear","MultiX=Average","Skip=True","Sort=True")</f>
        <v>#N/A Invalid Parameter: Interpolation value</v>
      </c>
      <c r="AJ4848" s="43" t="str">
        <f ca="1"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 ca="1">_xll.BInterpol('Base IPCA'!$C$3:$C$14,'Base IPCA'!$E$3:$E$14,AH4849,"Cubic","Extrapolate=Linear","MultiX=Average","Skip=True","Sort=True")</f>
        <v>#N/A Invalid Parameter: Interpolation value</v>
      </c>
      <c r="AJ4849" s="43" t="str">
        <f ca="1"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>_xll.BInterpol('Base IPCA'!$C$3:$C$14,'Base IPCA'!$E$3:$E$14,AH4850,"Cubic","Extrapolate=Linear","MultiX=Average","Skip=True","Sort=True")</f>
        <v>#N/A Invalid Parameter: Interpolation value</v>
      </c>
      <c r="AJ4850" s="43" t="str">
        <f ca="1"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 ca="1"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 ca="1">_xll.BInterpol('Base IPCA'!$C$3:$C$14,'Base IPCA'!$E$3:$E$14,AH4852,"Cubic","Extrapolate=Linear","MultiX=Average","Skip=True","Sort=True")</f>
        <v>#N/A Invalid Parameter: Interpolation value</v>
      </c>
      <c r="AJ4852" s="43" t="str">
        <f ca="1"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 ca="1">_xll.BInterpol('Base IPCA'!$C$3:$C$14,'Base IPCA'!$E$3:$E$14,AH4853,"Cubic","Extrapolate=Linear","MultiX=Average","Skip=True","Sort=True")</f>
        <v>#N/A Invalid Parameter: Interpolation value</v>
      </c>
      <c r="AJ4853" s="43" t="str">
        <f ca="1"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>_xll.BInterpol('Base IPCA'!$C$3:$C$14,'Base IPCA'!$E$3:$E$14,AH4854,"Cubic","Extrapolate=Linear","MultiX=Average","Skip=True","Sort=True")</f>
        <v>#N/A Invalid Parameter: Interpolation value</v>
      </c>
      <c r="AJ4854" s="43" t="str">
        <f ca="1"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 ca="1"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 ca="1">_xll.BInterpol('Base IPCA'!$C$3:$C$14,'Base IPCA'!$E$3:$E$14,AH4856,"Cubic","Extrapolate=Linear","MultiX=Average","Skip=True","Sort=True")</f>
        <v>#N/A Invalid Parameter: Interpolation value</v>
      </c>
      <c r="AJ4856" s="43" t="str">
        <f ca="1"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 ca="1">_xll.BInterpol('Base IPCA'!$C$3:$C$14,'Base IPCA'!$E$3:$E$14,AH4857,"Cubic","Extrapolate=Linear","MultiX=Average","Skip=True","Sort=True")</f>
        <v>#N/A Invalid Parameter: Interpolation value</v>
      </c>
      <c r="AJ4857" s="43" t="str">
        <f ca="1"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>_xll.BInterpol('Base IPCA'!$C$3:$C$14,'Base IPCA'!$E$3:$E$14,AH4858,"Cubic","Extrapolate=Linear","MultiX=Average","Skip=True","Sort=True")</f>
        <v>#N/A Invalid Parameter: Interpolation value</v>
      </c>
      <c r="AJ4858" s="43" t="str">
        <f ca="1"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 ca="1"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 ca="1">_xll.BInterpol('Base IPCA'!$C$3:$C$14,'Base IPCA'!$E$3:$E$14,AH4860,"Cubic","Extrapolate=Linear","MultiX=Average","Skip=True","Sort=True")</f>
        <v>#N/A Invalid Parameter: Interpolation value</v>
      </c>
      <c r="AJ4860" s="43" t="str">
        <f ca="1"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 ca="1">_xll.BInterpol('Base IPCA'!$C$3:$C$14,'Base IPCA'!$E$3:$E$14,AH4861,"Cubic","Extrapolate=Linear","MultiX=Average","Skip=True","Sort=True")</f>
        <v>#N/A Invalid Parameter: Interpolation value</v>
      </c>
      <c r="AJ4861" s="43" t="str">
        <f ca="1"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>_xll.BInterpol('Base IPCA'!$C$3:$C$14,'Base IPCA'!$E$3:$E$14,AH4862,"Cubic","Extrapolate=Linear","MultiX=Average","Skip=True","Sort=True")</f>
        <v>#N/A Invalid Parameter: Interpolation value</v>
      </c>
      <c r="AJ4862" s="43" t="str">
        <f ca="1"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 ca="1"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 ca="1">_xll.BInterpol('Base IPCA'!$C$3:$C$14,'Base IPCA'!$E$3:$E$14,AH4864,"Cubic","Extrapolate=Linear","MultiX=Average","Skip=True","Sort=True")</f>
        <v>#N/A Invalid Parameter: Interpolation value</v>
      </c>
      <c r="AJ4864" s="43" t="str">
        <f ca="1"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>_xll.BInterpol('Base IPCA'!$C$3:$C$14,'Base IPCA'!$E$3:$E$14,AH4865,"Cubic","Extrapolate=Linear","MultiX=Average","Skip=True","Sort=True")</f>
        <v>#N/A Invalid Parameter: Interpolation value</v>
      </c>
      <c r="AJ4865" s="43" t="str">
        <f ca="1"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>_xll.BInterpol('Base IPCA'!$C$3:$C$14,'Base IPCA'!$E$3:$E$14,AH4866,"Cubic","Extrapolate=Linear","MultiX=Average","Skip=True","Sort=True")</f>
        <v>#N/A Invalid Parameter: Interpolation value</v>
      </c>
      <c r="AJ4866" s="43" t="str">
        <f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>_xll.BInterpol('Base IPCA'!$C$3:$C$14,'Base IPCA'!$E$3:$E$14,AH4867,"Cubic","Extrapolate=Linear","MultiX=Average","Skip=True","Sort=True")</f>
        <v>#N/A Invalid Parameter: Interpolation value</v>
      </c>
      <c r="AJ4867" s="43" t="str">
        <f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>_xll.BInterpol('Base IPCA'!$C$3:$C$14,'Base IPCA'!$E$3:$E$14,AH4869,"Cubic","Extrapolate=Linear","MultiX=Average","Skip=True","Sort=True")</f>
        <v>#N/A Invalid Parameter: Interpolation value</v>
      </c>
      <c r="AJ4869" s="43" t="str">
        <f ca="1"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>_xll.BInterpol('Base IPCA'!$C$3:$C$14,'Base IPCA'!$E$3:$E$14,AH4870,"Cubic","Extrapolate=Linear","MultiX=Average","Skip=True","Sort=True")</f>
        <v>#N/A Invalid Parameter: Interpolation value</v>
      </c>
      <c r="AJ4870" s="43" t="str">
        <f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>_xll.BInterpol('Base IPCA'!$C$3:$C$14,'Base IPCA'!$E$3:$E$14,AH4873,"Cubic","Extrapolate=Linear","MultiX=Average","Skip=True","Sort=True")</f>
        <v>#N/A Invalid Parameter: Interpolation value</v>
      </c>
      <c r="AJ4873" s="43" t="str">
        <f ca="1"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>_xll.BInterpol('Base IPCA'!$C$3:$C$14,'Base IPCA'!$E$3:$E$14,AH4874,"Cubic","Extrapolate=Linear","MultiX=Average","Skip=True","Sort=True")</f>
        <v>#N/A Invalid Parameter: Interpolation value</v>
      </c>
      <c r="AJ4874" s="43" t="str">
        <f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>_xll.BInterpol('Base IPCA'!$C$3:$C$14,'Base IPCA'!$E$3:$E$14,AH4875,"Cubic","Extrapolate=Linear","MultiX=Average","Skip=True","Sort=True")</f>
        <v>#N/A Invalid Parameter: Interpolation value</v>
      </c>
      <c r="AJ4875" s="43" t="str">
        <f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>_xll.BInterpol('Base IPCA'!$C$3:$C$14,'Base IPCA'!$E$3:$E$14,AH4877,"Cubic","Extrapolate=Linear","MultiX=Average","Skip=True","Sort=True")</f>
        <v>#N/A Invalid Parameter: Interpolation value</v>
      </c>
      <c r="AJ4877" s="43" t="str">
        <f ca="1"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>_xll.BInterpol('Base IPCA'!$C$3:$C$14,'Base IPCA'!$E$3:$E$14,AH4878,"Cubic","Extrapolate=Linear","MultiX=Average","Skip=True","Sort=True")</f>
        <v>#N/A Invalid Parameter: Interpolation value</v>
      </c>
      <c r="AJ4878" s="43" t="str">
        <f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>_xll.BInterpol('Base IPCA'!$C$3:$C$14,'Base IPCA'!$E$3:$E$14,AH4881,"Cubic","Extrapolate=Linear","MultiX=Average","Skip=True","Sort=True")</f>
        <v>#N/A Invalid Parameter: Interpolation value</v>
      </c>
      <c r="AJ4881" s="43" t="str">
        <f ca="1"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>_xll.BInterpol('Base IPCA'!$C$3:$C$14,'Base IPCA'!$E$3:$E$14,AH4882,"Cubic","Extrapolate=Linear","MultiX=Average","Skip=True","Sort=True")</f>
        <v>#N/A Invalid Parameter: Interpolation value</v>
      </c>
      <c r="AJ4882" s="43" t="str">
        <f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>_xll.BInterpol('Base IPCA'!$C$3:$C$14,'Base IPCA'!$E$3:$E$14,AH4883,"Cubic","Extrapolate=Linear","MultiX=Average","Skip=True","Sort=True")</f>
        <v>#N/A Invalid Parameter: Interpolation value</v>
      </c>
      <c r="AJ4883" s="43" t="str">
        <f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>_xll.BInterpol('Base IPCA'!$C$3:$C$14,'Base IPCA'!$E$3:$E$14,AH4885,"Cubic","Extrapolate=Linear","MultiX=Average","Skip=True","Sort=True")</f>
        <v>#N/A Invalid Parameter: Interpolation value</v>
      </c>
      <c r="AJ4885" s="43" t="str">
        <f ca="1"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>_xll.BInterpol('Base IPCA'!$C$3:$C$14,'Base IPCA'!$E$3:$E$14,AH4886,"Cubic","Extrapolate=Linear","MultiX=Average","Skip=True","Sort=True")</f>
        <v>#N/A Invalid Parameter: Interpolation value</v>
      </c>
      <c r="AJ4886" s="43" t="str">
        <f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>_xll.BInterpol('Base IPCA'!$C$3:$C$14,'Base IPCA'!$E$3:$E$14,AH4888,"Cubic","Extrapolate=Linear","MultiX=Average","Skip=True","Sort=True")</f>
        <v>#N/A Invalid Parameter: Interpolation value</v>
      </c>
      <c r="AJ4888" s="43" t="str">
        <f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>_xll.BInterpol('Base IPCA'!$C$3:$C$14,'Base IPCA'!$E$3:$E$14,AH4889,"Cubic","Extrapolate=Linear","MultiX=Average","Skip=True","Sort=True")</f>
        <v>#N/A Invalid Parameter: Interpolation value</v>
      </c>
      <c r="AJ4889" s="43" t="str">
        <f ca="1"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>_xll.BInterpol('Base IPCA'!$C$3:$C$14,'Base IPCA'!$E$3:$E$14,AH4890,"Cubic","Extrapolate=Linear","MultiX=Average","Skip=True","Sort=True")</f>
        <v>#N/A Invalid Parameter: Interpolation value</v>
      </c>
      <c r="AJ4890" s="43" t="str">
        <f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>_xll.BInterpol('Base IPCA'!$C$3:$C$14,'Base IPCA'!$E$3:$E$14,AH4891,"Cubic","Extrapolate=Linear","MultiX=Average","Skip=True","Sort=True")</f>
        <v>#N/A Invalid Parameter: Interpolation value</v>
      </c>
      <c r="AJ4891" s="43" t="str">
        <f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>_xll.BInterpol('Base IPCA'!$C$3:$C$14,'Base IPCA'!$E$3:$E$14,AH4893,"Cubic","Extrapolate=Linear","MultiX=Average","Skip=True","Sort=True")</f>
        <v>#N/A Invalid Parameter: Interpolation value</v>
      </c>
      <c r="AJ4893" s="43" t="str">
        <f ca="1"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>_xll.BInterpol('Base IPCA'!$C$3:$C$14,'Base IPCA'!$E$3:$E$14,AH4894,"Cubic","Extrapolate=Linear","MultiX=Average","Skip=True","Sort=True")</f>
        <v>#N/A Invalid Parameter: Interpolation value</v>
      </c>
      <c r="AJ4894" s="43" t="str">
        <f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>_xll.BInterpol('Base IPCA'!$C$3:$C$14,'Base IPCA'!$E$3:$E$14,AH4896,"Cubic","Extrapolate=Linear","MultiX=Average","Skip=True","Sort=True")</f>
        <v>#N/A Invalid Parameter: Interpolation value</v>
      </c>
      <c r="AJ4896" s="43" t="str">
        <f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>_xll.BInterpol('Base IPCA'!$C$3:$C$14,'Base IPCA'!$E$3:$E$14,AH4897,"Cubic","Extrapolate=Linear","MultiX=Average","Skip=True","Sort=True")</f>
        <v>#N/A Invalid Parameter: Interpolation value</v>
      </c>
      <c r="AJ4897" s="43" t="str">
        <f ca="1"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>_xll.BInterpol('Base IPCA'!$C$3:$C$14,'Base IPCA'!$E$3:$E$14,AH4898,"Cubic","Extrapolate=Linear","MultiX=Average","Skip=True","Sort=True")</f>
        <v>#N/A Invalid Parameter: Interpolation value</v>
      </c>
      <c r="AJ4898" s="43" t="str">
        <f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>_xll.BInterpol('Base IPCA'!$C$3:$C$14,'Base IPCA'!$E$3:$E$14,AH4901,"Cubic","Extrapolate=Linear","MultiX=Average","Skip=True","Sort=True")</f>
        <v>#N/A Invalid Parameter: Interpolation value</v>
      </c>
      <c r="AJ4901" s="43" t="str">
        <f ca="1"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>_xll.BInterpol('Base IPCA'!$C$3:$C$14,'Base IPCA'!$E$3:$E$14,AH4902,"Cubic","Extrapolate=Linear","MultiX=Average","Skip=True","Sort=True")</f>
        <v>#N/A Invalid Parameter: Interpolation value</v>
      </c>
      <c r="AJ4902" s="43" t="str">
        <f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>_xll.BInterpol('Base IPCA'!$C$3:$C$14,'Base IPCA'!$E$3:$E$14,AH4904,"Cubic","Extrapolate=Linear","MultiX=Average","Skip=True","Sort=True")</f>
        <v>#N/A Invalid Parameter: Interpolation value</v>
      </c>
      <c r="AJ4904" s="43" t="str">
        <f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>_xll.BInterpol('Base IPCA'!$C$3:$C$14,'Base IPCA'!$E$3:$E$14,AH4905,"Cubic","Extrapolate=Linear","MultiX=Average","Skip=True","Sort=True")</f>
        <v>#N/A Invalid Parameter: Interpolation value</v>
      </c>
      <c r="AJ4905" s="43" t="str">
        <f ca="1"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>_xll.BInterpol('Base IPCA'!$C$3:$C$14,'Base IPCA'!$E$3:$E$14,AH4906,"Cubic","Extrapolate=Linear","MultiX=Average","Skip=True","Sort=True")</f>
        <v>#N/A Invalid Parameter: Interpolation value</v>
      </c>
      <c r="AJ4906" s="43" t="str">
        <f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>_xll.BInterpol('Base IPCA'!$C$3:$C$14,'Base IPCA'!$E$3:$E$14,AH4909,"Cubic","Extrapolate=Linear","MultiX=Average","Skip=True","Sort=True")</f>
        <v>#N/A Invalid Parameter: Interpolation value</v>
      </c>
      <c r="AJ4909" s="43" t="str">
        <f ca="1"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>_xll.BInterpol('Base IPCA'!$C$3:$C$14,'Base IPCA'!$E$3:$E$14,AH4910,"Cubic","Extrapolate=Linear","MultiX=Average","Skip=True","Sort=True")</f>
        <v>#N/A Invalid Parameter: Interpolation value</v>
      </c>
      <c r="AJ4910" s="43" t="str">
        <f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>_xll.BInterpol('Base IPCA'!$C$3:$C$14,'Base IPCA'!$E$3:$E$14,AH4912,"Cubic","Extrapolate=Linear","MultiX=Average","Skip=True","Sort=True")</f>
        <v>#N/A Invalid Parameter: Interpolation value</v>
      </c>
      <c r="AJ4912" s="43" t="str">
        <f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>_xll.BInterpol('Base IPCA'!$C$3:$C$14,'Base IPCA'!$E$3:$E$14,AH4913,"Cubic","Extrapolate=Linear","MultiX=Average","Skip=True","Sort=True")</f>
        <v>#N/A Invalid Parameter: Interpolation value</v>
      </c>
      <c r="AJ4913" s="43" t="str">
        <f ca="1"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>_xll.BInterpol('Base IPCA'!$C$3:$C$14,'Base IPCA'!$E$3:$E$14,AH4914,"Cubic","Extrapolate=Linear","MultiX=Average","Skip=True","Sort=True")</f>
        <v>#N/A Invalid Parameter: Interpolation value</v>
      </c>
      <c r="AJ4914" s="43" t="str">
        <f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>_xll.BInterpol('Base IPCA'!$C$3:$C$14,'Base IPCA'!$E$3:$E$14,AH4917,"Cubic","Extrapolate=Linear","MultiX=Average","Skip=True","Sort=True")</f>
        <v>#N/A Invalid Parameter: Interpolation value</v>
      </c>
      <c r="AJ4917" s="43" t="str">
        <f ca="1"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>_xll.BInterpol('Base IPCA'!$C$3:$C$14,'Base IPCA'!$E$3:$E$14,AH4918,"Cubic","Extrapolate=Linear","MultiX=Average","Skip=True","Sort=True")</f>
        <v>#N/A Invalid Parameter: Interpolation value</v>
      </c>
      <c r="AJ4918" s="43" t="str">
        <f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>_xll.BInterpol('Base IPCA'!$C$3:$C$14,'Base IPCA'!$E$3:$E$14,AH4921,"Cubic","Extrapolate=Linear","MultiX=Average","Skip=True","Sort=True")</f>
        <v>#N/A Invalid Parameter: Interpolation value</v>
      </c>
      <c r="AJ4921" s="43" t="str">
        <f ca="1"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>_xll.BInterpol('Base IPCA'!$C$3:$C$14,'Base IPCA'!$E$3:$E$14,AH4922,"Cubic","Extrapolate=Linear","MultiX=Average","Skip=True","Sort=True")</f>
        <v>#N/A Invalid Parameter: Interpolation value</v>
      </c>
      <c r="AJ4922" s="43" t="str">
        <f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>_xll.BInterpol('Base IPCA'!$C$3:$C$14,'Base IPCA'!$E$3:$E$14,AH4925,"Cubic","Extrapolate=Linear","MultiX=Average","Skip=True","Sort=True")</f>
        <v>#N/A Invalid Parameter: Interpolation value</v>
      </c>
      <c r="AJ4925" s="43" t="str">
        <f ca="1"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>_xll.BInterpol('Base IPCA'!$C$3:$C$14,'Base IPCA'!$E$3:$E$14,AH4926,"Cubic","Extrapolate=Linear","MultiX=Average","Skip=True","Sort=True")</f>
        <v>#N/A Invalid Parameter: Interpolation value</v>
      </c>
      <c r="AJ4926" s="43" t="str">
        <f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>_xll.BInterpol('Base IPCA'!$C$3:$C$14,'Base IPCA'!$E$3:$E$14,AH4929,"Cubic","Extrapolate=Linear","MultiX=Average","Skip=True","Sort=True")</f>
        <v>#N/A Invalid Parameter: Interpolation value</v>
      </c>
      <c r="AJ4929" s="43" t="str">
        <f ca="1"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>_xll.BInterpol('Base IPCA'!$C$3:$C$14,'Base IPCA'!$E$3:$E$14,AH4930,"Cubic","Extrapolate=Linear","MultiX=Average","Skip=True","Sort=True")</f>
        <v>#N/A Invalid Parameter: Interpolation value</v>
      </c>
      <c r="AJ4930" s="43" t="str">
        <f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>_xll.BInterpol('Base IPCA'!$C$3:$C$14,'Base IPCA'!$E$3:$E$14,AH4931,"Cubic","Extrapolate=Linear","MultiX=Average","Skip=True","Sort=True")</f>
        <v>#N/A Invalid Parameter: Interpolation value</v>
      </c>
      <c r="AJ4931" s="43" t="str">
        <f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>_xll.BInterpol('Base IPCA'!$C$3:$C$14,'Base IPCA'!$E$3:$E$14,AH4933,"Cubic","Extrapolate=Linear","MultiX=Average","Skip=True","Sort=True")</f>
        <v>#N/A Invalid Parameter: Interpolation value</v>
      </c>
      <c r="AJ4933" s="43" t="str">
        <f ca="1"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>_xll.BInterpol('Base IPCA'!$C$3:$C$14,'Base IPCA'!$E$3:$E$14,AH4934,"Cubic","Extrapolate=Linear","MultiX=Average","Skip=True","Sort=True")</f>
        <v>#N/A Invalid Parameter: Interpolation value</v>
      </c>
      <c r="AJ4934" s="43" t="str">
        <f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>_xll.BInterpol('Base IPCA'!$C$3:$C$14,'Base IPCA'!$E$3:$E$14,AH4937,"Cubic","Extrapolate=Linear","MultiX=Average","Skip=True","Sort=True")</f>
        <v>#N/A Invalid Parameter: Interpolation value</v>
      </c>
      <c r="AJ4937" s="43" t="str">
        <f ca="1"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>_xll.BInterpol('Base IPCA'!$C$3:$C$14,'Base IPCA'!$E$3:$E$14,AH4938,"Cubic","Extrapolate=Linear","MultiX=Average","Skip=True","Sort=True")</f>
        <v>#N/A Invalid Parameter: Interpolation value</v>
      </c>
      <c r="AJ4938" s="43" t="str">
        <f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>_xll.BInterpol('Base IPCA'!$C$3:$C$14,'Base IPCA'!$E$3:$E$14,AH4939,"Cubic","Extrapolate=Linear","MultiX=Average","Skip=True","Sort=True")</f>
        <v>#N/A Invalid Parameter: Interpolation value</v>
      </c>
      <c r="AJ4939" s="43" t="str">
        <f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>_xll.BInterpol('Base IPCA'!$C$3:$C$14,'Base IPCA'!$E$3:$E$14,AH4941,"Cubic","Extrapolate=Linear","MultiX=Average","Skip=True","Sort=True")</f>
        <v>#N/A Invalid Parameter: Interpolation value</v>
      </c>
      <c r="AJ4941" s="43" t="str">
        <f ca="1"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>_xll.BInterpol('Base IPCA'!$C$3:$C$14,'Base IPCA'!$E$3:$E$14,AH4942,"Cubic","Extrapolate=Linear","MultiX=Average","Skip=True","Sort=True")</f>
        <v>#N/A Invalid Parameter: Interpolation value</v>
      </c>
      <c r="AJ4942" s="43" t="str">
        <f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>_xll.BInterpol('Base IPCA'!$C$3:$C$14,'Base IPCA'!$E$3:$E$14,AH4945,"Cubic","Extrapolate=Linear","MultiX=Average","Skip=True","Sort=True")</f>
        <v>#N/A Invalid Parameter: Interpolation value</v>
      </c>
      <c r="AJ4945" s="43" t="str">
        <f ca="1"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>_xll.BInterpol('Base IPCA'!$C$3:$C$14,'Base IPCA'!$E$3:$E$14,AH4946,"Cubic","Extrapolate=Linear","MultiX=Average","Skip=True","Sort=True")</f>
        <v>#N/A Invalid Parameter: Interpolation value</v>
      </c>
      <c r="AJ4946" s="43" t="str">
        <f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>_xll.BInterpol('Base IPCA'!$C$3:$C$14,'Base IPCA'!$E$3:$E$14,AH4947,"Cubic","Extrapolate=Linear","MultiX=Average","Skip=True","Sort=True")</f>
        <v>#N/A Invalid Parameter: Interpolation value</v>
      </c>
      <c r="AJ4947" s="43" t="str">
        <f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>_xll.BInterpol('Base IPCA'!$C$3:$C$14,'Base IPCA'!$E$3:$E$14,AH4949,"Cubic","Extrapolate=Linear","MultiX=Average","Skip=True","Sort=True")</f>
        <v>#N/A Invalid Parameter: Interpolation value</v>
      </c>
      <c r="AJ4949" s="43" t="str">
        <f ca="1"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>_xll.BInterpol('Base IPCA'!$C$3:$C$14,'Base IPCA'!$E$3:$E$14,AH4950,"Cubic","Extrapolate=Linear","MultiX=Average","Skip=True","Sort=True")</f>
        <v>#N/A Invalid Parameter: Interpolation value</v>
      </c>
      <c r="AJ4950" s="43" t="str">
        <f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>_xll.BInterpol('Base IPCA'!$C$3:$C$14,'Base IPCA'!$E$3:$E$14,AH4952,"Cubic","Extrapolate=Linear","MultiX=Average","Skip=True","Sort=True")</f>
        <v>#N/A Invalid Parameter: Interpolation value</v>
      </c>
      <c r="AJ4952" s="43" t="str">
        <f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>_xll.BInterpol('Base IPCA'!$C$3:$C$14,'Base IPCA'!$E$3:$E$14,AH4953,"Cubic","Extrapolate=Linear","MultiX=Average","Skip=True","Sort=True")</f>
        <v>#N/A Invalid Parameter: Interpolation value</v>
      </c>
      <c r="AJ4953" s="43" t="str">
        <f ca="1"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>_xll.BInterpol('Base IPCA'!$C$3:$C$14,'Base IPCA'!$E$3:$E$14,AH4954,"Cubic","Extrapolate=Linear","MultiX=Average","Skip=True","Sort=True")</f>
        <v>#N/A Invalid Parameter: Interpolation value</v>
      </c>
      <c r="AJ4954" s="43" t="str">
        <f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>_xll.BInterpol('Base IPCA'!$C$3:$C$14,'Base IPCA'!$E$3:$E$14,AH4955,"Cubic","Extrapolate=Linear","MultiX=Average","Skip=True","Sort=True")</f>
        <v>#N/A Invalid Parameter: Interpolation value</v>
      </c>
      <c r="AJ4955" s="43" t="str">
        <f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>_xll.BInterpol('Base IPCA'!$C$3:$C$14,'Base IPCA'!$E$3:$E$14,AH4957,"Cubic","Extrapolate=Linear","MultiX=Average","Skip=True","Sort=True")</f>
        <v>#N/A Invalid Parameter: Interpolation value</v>
      </c>
      <c r="AJ4957" s="43" t="str">
        <f ca="1"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>_xll.BInterpol('Base IPCA'!$C$3:$C$14,'Base IPCA'!$E$3:$E$14,AH4958,"Cubic","Extrapolate=Linear","MultiX=Average","Skip=True","Sort=True")</f>
        <v>#N/A Invalid Parameter: Interpolation value</v>
      </c>
      <c r="AJ4958" s="43" t="str">
        <f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>_xll.BInterpol('Base IPCA'!$C$3:$C$14,'Base IPCA'!$E$3:$E$14,AH4960,"Cubic","Extrapolate=Linear","MultiX=Average","Skip=True","Sort=True")</f>
        <v>#N/A Invalid Parameter: Interpolation value</v>
      </c>
      <c r="AJ4960" s="43" t="str">
        <f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>_xll.BInterpol('Base IPCA'!$C$3:$C$14,'Base IPCA'!$E$3:$E$14,AH4961,"Cubic","Extrapolate=Linear","MultiX=Average","Skip=True","Sort=True")</f>
        <v>#N/A Invalid Parameter: Interpolation value</v>
      </c>
      <c r="AJ4961" s="43" t="str">
        <f ca="1"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>_xll.BInterpol('Base IPCA'!$C$3:$C$14,'Base IPCA'!$E$3:$E$14,AH4962,"Cubic","Extrapolate=Linear","MultiX=Average","Skip=True","Sort=True")</f>
        <v>#N/A Invalid Parameter: Interpolation value</v>
      </c>
      <c r="AJ4962" s="43" t="str">
        <f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>_xll.BInterpol('Base IPCA'!$C$3:$C$14,'Base IPCA'!$E$3:$E$14,AH4965,"Cubic","Extrapolate=Linear","MultiX=Average","Skip=True","Sort=True")</f>
        <v>#N/A Invalid Parameter: Interpolation value</v>
      </c>
      <c r="AJ4965" s="43" t="str">
        <f ca="1"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>_xll.BInterpol('Base IPCA'!$C$3:$C$14,'Base IPCA'!$E$3:$E$14,AH4966,"Cubic","Extrapolate=Linear","MultiX=Average","Skip=True","Sort=True")</f>
        <v>#N/A Invalid Parameter: Interpolation value</v>
      </c>
      <c r="AJ4966" s="43" t="str">
        <f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>_xll.BInterpol('Base IPCA'!$C$3:$C$14,'Base IPCA'!$E$3:$E$14,AH4968,"Cubic","Extrapolate=Linear","MultiX=Average","Skip=True","Sort=True")</f>
        <v>#N/A Invalid Parameter: Interpolation value</v>
      </c>
      <c r="AJ4968" s="43" t="str">
        <f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>_xll.BInterpol('Base IPCA'!$C$3:$C$14,'Base IPCA'!$E$3:$E$14,AH4969,"Cubic","Extrapolate=Linear","MultiX=Average","Skip=True","Sort=True")</f>
        <v>#N/A Invalid Parameter: Interpolation value</v>
      </c>
      <c r="AJ4969" s="43" t="str">
        <f ca="1"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>_xll.BInterpol('Base IPCA'!$C$3:$C$14,'Base IPCA'!$E$3:$E$14,AH4970,"Cubic","Extrapolate=Linear","MultiX=Average","Skip=True","Sort=True")</f>
        <v>#N/A Invalid Parameter: Interpolation value</v>
      </c>
      <c r="AJ4970" s="43" t="str">
        <f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>_xll.BInterpol('Base IPCA'!$C$3:$C$14,'Base IPCA'!$E$3:$E$14,AH4973,"Cubic","Extrapolate=Linear","MultiX=Average","Skip=True","Sort=True")</f>
        <v>#N/A Invalid Parameter: Interpolation value</v>
      </c>
      <c r="AJ4973" s="43" t="str">
        <f ca="1"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>_xll.BInterpol('Base IPCA'!$C$3:$C$14,'Base IPCA'!$E$3:$E$14,AH4974,"Cubic","Extrapolate=Linear","MultiX=Average","Skip=True","Sort=True")</f>
        <v>#N/A Invalid Parameter: Interpolation value</v>
      </c>
      <c r="AJ4974" s="43" t="str">
        <f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>_xll.BInterpol('Base IPCA'!$C$3:$C$14,'Base IPCA'!$E$3:$E$14,AH4976,"Cubic","Extrapolate=Linear","MultiX=Average","Skip=True","Sort=True")</f>
        <v>#N/A Invalid Parameter: Interpolation value</v>
      </c>
      <c r="AJ4976" s="43" t="str">
        <f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>_xll.BInterpol('Base IPCA'!$C$3:$C$14,'Base IPCA'!$E$3:$E$14,AH4977,"Cubic","Extrapolate=Linear","MultiX=Average","Skip=True","Sort=True")</f>
        <v>#N/A Invalid Parameter: Interpolation value</v>
      </c>
      <c r="AJ4977" s="43" t="str">
        <f ca="1"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>_xll.BInterpol('Base IPCA'!$C$3:$C$14,'Base IPCA'!$E$3:$E$14,AH4978,"Cubic","Extrapolate=Linear","MultiX=Average","Skip=True","Sort=True")</f>
        <v>#N/A Invalid Parameter: Interpolation value</v>
      </c>
      <c r="AJ4978" s="43" t="str">
        <f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>_xll.BInterpol('Base IPCA'!$C$3:$C$14,'Base IPCA'!$E$3:$E$14,AH4981,"Cubic","Extrapolate=Linear","MultiX=Average","Skip=True","Sort=True")</f>
        <v>#N/A Invalid Parameter: Interpolation value</v>
      </c>
      <c r="AJ4981" s="43" t="str">
        <f ca="1"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>_xll.BInterpol('Base IPCA'!$C$3:$C$14,'Base IPCA'!$E$3:$E$14,AH4982,"Cubic","Extrapolate=Linear","MultiX=Average","Skip=True","Sort=True")</f>
        <v>#N/A Invalid Parameter: Interpolation value</v>
      </c>
      <c r="AJ4982" s="43" t="str">
        <f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>_xll.BInterpol('Base IPCA'!$C$3:$C$14,'Base IPCA'!$E$3:$E$14,AH4985,"Cubic","Extrapolate=Linear","MultiX=Average","Skip=True","Sort=True")</f>
        <v>#N/A Invalid Parameter: Interpolation value</v>
      </c>
      <c r="AJ4985" s="43" t="str">
        <f ca="1"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>_xll.BInterpol('Base IPCA'!$C$3:$C$14,'Base IPCA'!$E$3:$E$14,AH4986,"Cubic","Extrapolate=Linear","MultiX=Average","Skip=True","Sort=True")</f>
        <v>#N/A Invalid Parameter: Interpolation value</v>
      </c>
      <c r="AJ4986" s="43" t="str">
        <f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>_xll.BInterpol('Base IPCA'!$C$3:$C$14,'Base IPCA'!$E$3:$E$14,AH4989,"Cubic","Extrapolate=Linear","MultiX=Average","Skip=True","Sort=True")</f>
        <v>#N/A Invalid Parameter: Interpolation value</v>
      </c>
      <c r="AJ4989" s="43" t="str">
        <f ca="1"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>_xll.BInterpol('Base IPCA'!$C$3:$C$14,'Base IPCA'!$E$3:$E$14,AH4990,"Cubic","Extrapolate=Linear","MultiX=Average","Skip=True","Sort=True")</f>
        <v>#N/A Invalid Parameter: Interpolation value</v>
      </c>
      <c r="AJ4990" s="43" t="str">
        <f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>_xll.BInterpol('Base IPCA'!$C$3:$C$14,'Base IPCA'!$E$3:$E$14,AH4993,"Cubic","Extrapolate=Linear","MultiX=Average","Skip=True","Sort=True")</f>
        <v>#N/A Invalid Parameter: Interpolation value</v>
      </c>
      <c r="AJ4993" s="43" t="str">
        <f ca="1"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>_xll.BInterpol('Base IPCA'!$C$3:$C$14,'Base IPCA'!$E$3:$E$14,AH4994,"Cubic","Extrapolate=Linear","MultiX=Average","Skip=True","Sort=True")</f>
        <v>#N/A Invalid Parameter: Interpolation value</v>
      </c>
      <c r="AJ4994" s="43" t="str">
        <f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>_xll.BInterpol('Base IPCA'!$C$3:$C$14,'Base IPCA'!$E$3:$E$14,AH4995,"Cubic","Extrapolate=Linear","MultiX=Average","Skip=True","Sort=True")</f>
        <v>#N/A Invalid Parameter: Interpolation value</v>
      </c>
      <c r="AJ4995" s="43" t="str">
        <f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>_xll.BInterpol('Base IPCA'!$C$3:$C$14,'Base IPCA'!$E$3:$E$14,AH4997,"Cubic","Extrapolate=Linear","MultiX=Average","Skip=True","Sort=True")</f>
        <v>#N/A Invalid Parameter: Interpolation value</v>
      </c>
      <c r="AJ4997" s="43" t="str">
        <f ca="1"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>_xll.BInterpol('Base IPCA'!$C$3:$C$14,'Base IPCA'!$E$3:$E$14,AH4998,"Cubic","Extrapolate=Linear","MultiX=Average","Skip=True","Sort=True")</f>
        <v>#N/A Invalid Parameter: Interpolation value</v>
      </c>
      <c r="AJ4998" s="43" t="str">
        <f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>_xll.BInterpol('Base IPCA'!$C$3:$C$14,'Base IPCA'!$E$3:$E$14,AH5001,"Cubic","Extrapolate=Linear","MultiX=Average","Skip=True","Sort=True")</f>
        <v>#N/A Invalid Parameter: Interpolation value</v>
      </c>
      <c r="AJ5001" s="43" t="str">
        <f ca="1"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>_xll.BInterpol('Base IPCA'!$C$3:$C$14,'Base IPCA'!$E$3:$E$14,AH5002,"Cubic","Extrapolate=Linear","MultiX=Average","Skip=True","Sort=True")</f>
        <v>#N/A Invalid Parameter: Interpolation value</v>
      </c>
      <c r="AJ5002" s="43" t="str">
        <f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>_xll.BInterpol('Base IPCA'!$C$3:$C$14,'Base IPCA'!$E$3:$E$14,AH5003,"Cubic","Extrapolate=Linear","MultiX=Average","Skip=True","Sort=True")</f>
        <v>#N/A Invalid Parameter: Interpolation value</v>
      </c>
      <c r="AJ5003" s="43" t="str">
        <f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>_xll.BInterpol('Base IPCA'!$C$3:$C$14,'Base IPCA'!$E$3:$E$14,AH5005,"Cubic","Extrapolate=Linear","MultiX=Average","Skip=True","Sort=True")</f>
        <v>#N/A Invalid Parameter: Interpolation value</v>
      </c>
      <c r="AJ5005" s="43" t="str">
        <f ca="1"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>_xll.BInterpol('Base IPCA'!$C$3:$C$14,'Base IPCA'!$E$3:$E$14,AH5006,"Cubic","Extrapolate=Linear","MultiX=Average","Skip=True","Sort=True")</f>
        <v>#N/A Invalid Parameter: Interpolation value</v>
      </c>
      <c r="AJ5006" s="43" t="str">
        <f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>_xll.BInterpol('Base IPCA'!$C$3:$C$14,'Base IPCA'!$E$3:$E$14,AH5009,"Cubic","Extrapolate=Linear","MultiX=Average","Skip=True","Sort=True")</f>
        <v>#N/A Invalid Parameter: Interpolation value</v>
      </c>
      <c r="AJ5009" s="43" t="str">
        <f ca="1"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>_xll.BInterpol('Base IPCA'!$C$3:$C$14,'Base IPCA'!$E$3:$E$14,AH5010,"Cubic","Extrapolate=Linear","MultiX=Average","Skip=True","Sort=True")</f>
        <v>#N/A Invalid Parameter: Interpolation value</v>
      </c>
      <c r="AJ5010" s="43" t="str">
        <f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>_xll.BInterpol('Base IPCA'!$C$3:$C$14,'Base IPCA'!$E$3:$E$14,AH5011,"Cubic","Extrapolate=Linear","MultiX=Average","Skip=True","Sort=True")</f>
        <v>#N/A Invalid Parameter: Interpolation value</v>
      </c>
      <c r="AJ5011" s="43" t="str">
        <f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>_xll.BInterpol('Base IPCA'!$C$3:$C$14,'Base IPCA'!$E$3:$E$14,AH5013,"Cubic","Extrapolate=Linear","MultiX=Average","Skip=True","Sort=True")</f>
        <v>#N/A Invalid Parameter: Interpolation value</v>
      </c>
      <c r="AJ5013" s="43" t="str">
        <f ca="1"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>_xll.BInterpol('Base IPCA'!$C$3:$C$14,'Base IPCA'!$E$3:$E$14,AH5014,"Cubic","Extrapolate=Linear","MultiX=Average","Skip=True","Sort=True")</f>
        <v>#N/A Invalid Parameter: Interpolation value</v>
      </c>
      <c r="AJ5014" s="43" t="str">
        <f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>_xll.BInterpol('Base IPCA'!$C$3:$C$14,'Base IPCA'!$E$3:$E$14,AH5016,"Cubic","Extrapolate=Linear","MultiX=Average","Skip=True","Sort=True")</f>
        <v>#N/A Invalid Parameter: Interpolation value</v>
      </c>
      <c r="AJ5016" s="43" t="str">
        <f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>_xll.BInterpol('Base IPCA'!$C$3:$C$14,'Base IPCA'!$E$3:$E$14,AH5017,"Cubic","Extrapolate=Linear","MultiX=Average","Skip=True","Sort=True")</f>
        <v>#N/A Invalid Parameter: Interpolation value</v>
      </c>
      <c r="AJ5017" s="43" t="str">
        <f ca="1"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>_xll.BInterpol('Base IPCA'!$C$3:$C$14,'Base IPCA'!$E$3:$E$14,AH5018,"Cubic","Extrapolate=Linear","MultiX=Average","Skip=True","Sort=True")</f>
        <v>#N/A Invalid Parameter: Interpolation value</v>
      </c>
      <c r="AJ5018" s="43" t="str">
        <f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>_xll.BInterpol('Base IPCA'!$C$3:$C$14,'Base IPCA'!$E$3:$E$14,AH5019,"Cubic","Extrapolate=Linear","MultiX=Average","Skip=True","Sort=True")</f>
        <v>#N/A Invalid Parameter: Interpolation value</v>
      </c>
      <c r="AJ5019" s="43" t="str">
        <f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>_xll.BInterpol('Base IPCA'!$C$3:$C$14,'Base IPCA'!$E$3:$E$14,AH5021,"Cubic","Extrapolate=Linear","MultiX=Average","Skip=True","Sort=True")</f>
        <v>#N/A Invalid Parameter: Interpolation value</v>
      </c>
      <c r="AJ5021" s="43" t="str">
        <f ca="1"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>_xll.BInterpol('Base IPCA'!$C$3:$C$14,'Base IPCA'!$E$3:$E$14,AH5022,"Cubic","Extrapolate=Linear","MultiX=Average","Skip=True","Sort=True")</f>
        <v>#N/A Invalid Parameter: Interpolation value</v>
      </c>
      <c r="AJ5022" s="43" t="str">
        <f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>_xll.BInterpol('Base IPCA'!$C$3:$C$14,'Base IPCA'!$E$3:$E$14,AH5024,"Cubic","Extrapolate=Linear","MultiX=Average","Skip=True","Sort=True")</f>
        <v>#N/A Invalid Parameter: Interpolation value</v>
      </c>
      <c r="AJ5024" s="43" t="str">
        <f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>_xll.BInterpol('Base IPCA'!$C$3:$C$14,'Base IPCA'!$E$3:$E$14,AH5025,"Cubic","Extrapolate=Linear","MultiX=Average","Skip=True","Sort=True")</f>
        <v>#N/A Invalid Parameter: Interpolation value</v>
      </c>
      <c r="AJ5025" s="43" t="str">
        <f ca="1"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>_xll.BInterpol('Base IPCA'!$C$3:$C$14,'Base IPCA'!$E$3:$E$14,AH5026,"Cubic","Extrapolate=Linear","MultiX=Average","Skip=True","Sort=True")</f>
        <v>#N/A Invalid Parameter: Interpolation value</v>
      </c>
      <c r="AJ5026" s="43" t="str">
        <f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>_xll.BInterpol('Base IPCA'!$C$3:$C$14,'Base IPCA'!$E$3:$E$14,AH5029,"Cubic","Extrapolate=Linear","MultiX=Average","Skip=True","Sort=True")</f>
        <v>#N/A Invalid Parameter: Interpolation value</v>
      </c>
      <c r="AJ5029" s="43" t="str">
        <f ca="1"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>_xll.BInterpol('Base IPCA'!$C$3:$C$14,'Base IPCA'!$E$3:$E$14,AH5030,"Cubic","Extrapolate=Linear","MultiX=Average","Skip=True","Sort=True")</f>
        <v>#N/A Invalid Parameter: Interpolation value</v>
      </c>
      <c r="AJ5030" s="43" t="str">
        <f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>_xll.BInterpol('Base IPCA'!$C$3:$C$14,'Base IPCA'!$E$3:$E$14,AH5032,"Cubic","Extrapolate=Linear","MultiX=Average","Skip=True","Sort=True")</f>
        <v>#N/A Invalid Parameter: Interpolation value</v>
      </c>
      <c r="AJ5032" s="43" t="str">
        <f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>_xll.BInterpol('Base IPCA'!$C$3:$C$14,'Base IPCA'!$E$3:$E$14,AH5033,"Cubic","Extrapolate=Linear","MultiX=Average","Skip=True","Sort=True")</f>
        <v>#N/A Invalid Parameter: Interpolation value</v>
      </c>
      <c r="AJ5033" s="43" t="str">
        <f ca="1"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>_xll.BInterpol('Base IPCA'!$C$3:$C$14,'Base IPCA'!$E$3:$E$14,AH5034,"Cubic","Extrapolate=Linear","MultiX=Average","Skip=True","Sort=True")</f>
        <v>#N/A Invalid Parameter: Interpolation value</v>
      </c>
      <c r="AJ5034" s="43" t="str">
        <f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>_xll.BInterpol('Base IPCA'!$C$3:$C$14,'Base IPCA'!$E$3:$E$14,AH5037,"Cubic","Extrapolate=Linear","MultiX=Average","Skip=True","Sort=True")</f>
        <v>#N/A Invalid Parameter: Interpolation value</v>
      </c>
      <c r="AJ5037" s="43" t="str">
        <f ca="1"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>_xll.BInterpol('Base IPCA'!$C$3:$C$14,'Base IPCA'!$E$3:$E$14,AH5038,"Cubic","Extrapolate=Linear","MultiX=Average","Skip=True","Sort=True")</f>
        <v>#N/A Invalid Parameter: Interpolation value</v>
      </c>
      <c r="AJ5038" s="43" t="str">
        <f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>_xll.BInterpol('Base IPCA'!$C$3:$C$14,'Base IPCA'!$E$3:$E$14,AH5041,"Cubic","Extrapolate=Linear","MultiX=Average","Skip=True","Sort=True")</f>
        <v>#N/A Invalid Parameter: Interpolation value</v>
      </c>
      <c r="AJ5041" s="43" t="str">
        <f ca="1"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>_xll.BInterpol('Base IPCA'!$C$3:$C$14,'Base IPCA'!$E$3:$E$14,AH5042,"Cubic","Extrapolate=Linear","MultiX=Average","Skip=True","Sort=True")</f>
        <v>#N/A Invalid Parameter: Interpolation value</v>
      </c>
      <c r="AJ5042" s="43" t="str">
        <f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>_xll.BInterpol('Base IPCA'!$C$3:$C$14,'Base IPCA'!$E$3:$E$14,AH5045,"Cubic","Extrapolate=Linear","MultiX=Average","Skip=True","Sort=True")</f>
        <v>#N/A Invalid Parameter: Interpolation value</v>
      </c>
      <c r="AJ5045" s="43" t="str">
        <f ca="1"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>_xll.BInterpol('Base IPCA'!$C$3:$C$14,'Base IPCA'!$E$3:$E$14,AH5046,"Cubic","Extrapolate=Linear","MultiX=Average","Skip=True","Sort=True")</f>
        <v>#N/A Invalid Parameter: Interpolation value</v>
      </c>
      <c r="AJ5046" s="43" t="str">
        <f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>_xll.BInterpol('Base IPCA'!$C$3:$C$14,'Base IPCA'!$E$3:$E$14,AH5049,"Cubic","Extrapolate=Linear","MultiX=Average","Skip=True","Sort=True")</f>
        <v>#N/A Invalid Parameter: Interpolation value</v>
      </c>
      <c r="AJ5049" s="43" t="str">
        <f ca="1"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>_xll.BInterpol('Base IPCA'!$C$3:$C$14,'Base IPCA'!$E$3:$E$14,AH5050,"Cubic","Extrapolate=Linear","MultiX=Average","Skip=True","Sort=True")</f>
        <v>#N/A Invalid Parameter: Interpolation value</v>
      </c>
      <c r="AJ5050" s="43" t="str">
        <f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>_xll.BInterpol('Base IPCA'!$C$3:$C$14,'Base IPCA'!$E$3:$E$14,AH5053,"Cubic","Extrapolate=Linear","MultiX=Average","Skip=True","Sort=True")</f>
        <v>#N/A Invalid Parameter: Interpolation value</v>
      </c>
      <c r="AJ5053" s="43" t="str">
        <f ca="1"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>_xll.BInterpol('Base IPCA'!$C$3:$C$14,'Base IPCA'!$E$3:$E$14,AH5054,"Cubic","Extrapolate=Linear","MultiX=Average","Skip=True","Sort=True")</f>
        <v>#N/A Invalid Parameter: Interpolation value</v>
      </c>
      <c r="AJ5054" s="43" t="str">
        <f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>_xll.BInterpol('Base IPCA'!$C$3:$C$14,'Base IPCA'!$E$3:$E$14,AH5057,"Cubic","Extrapolate=Linear","MultiX=Average","Skip=True","Sort=True")</f>
        <v>#N/A Invalid Parameter: Interpolation value</v>
      </c>
      <c r="AJ5057" s="43" t="str">
        <f ca="1"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>_xll.BInterpol('Base IPCA'!$C$3:$C$14,'Base IPCA'!$E$3:$E$14,AH5058,"Cubic","Extrapolate=Linear","MultiX=Average","Skip=True","Sort=True")</f>
        <v>#N/A Invalid Parameter: Interpolation value</v>
      </c>
      <c r="AJ5058" s="43" t="str">
        <f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>_xll.BInterpol('Base IPCA'!$C$3:$C$14,'Base IPCA'!$E$3:$E$14,AH5061,"Cubic","Extrapolate=Linear","MultiX=Average","Skip=True","Sort=True")</f>
        <v>#N/A Invalid Parameter: Interpolation value</v>
      </c>
      <c r="AJ5061" s="43" t="str">
        <f ca="1"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>_xll.BInterpol('Base IPCA'!$C$3:$C$14,'Base IPCA'!$E$3:$E$14,AH5062,"Cubic","Extrapolate=Linear","MultiX=Average","Skip=True","Sort=True")</f>
        <v>#N/A Invalid Parameter: Interpolation value</v>
      </c>
      <c r="AJ5062" s="43" t="str">
        <f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>_xll.BInterpol('Base IPCA'!$C$3:$C$14,'Base IPCA'!$E$3:$E$14,AH5065,"Cubic","Extrapolate=Linear","MultiX=Average","Skip=True","Sort=True")</f>
        <v>#N/A Invalid Parameter: Interpolation value</v>
      </c>
      <c r="AJ5065" s="43" t="str">
        <f ca="1"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>_xll.BInterpol('Base IPCA'!$C$3:$C$14,'Base IPCA'!$E$3:$E$14,AH5066,"Cubic","Extrapolate=Linear","MultiX=Average","Skip=True","Sort=True")</f>
        <v>#N/A Invalid Parameter: Interpolation value</v>
      </c>
      <c r="AJ5066" s="43" t="str">
        <f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>_xll.BInterpol('Base IPCA'!$C$3:$C$14,'Base IPCA'!$E$3:$E$14,AH5069,"Cubic","Extrapolate=Linear","MultiX=Average","Skip=True","Sort=True")</f>
        <v>#N/A Invalid Parameter: Interpolation value</v>
      </c>
      <c r="AJ5069" s="43" t="str">
        <f ca="1"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>_xll.BInterpol('Base IPCA'!$C$3:$C$14,'Base IPCA'!$E$3:$E$14,AH5070,"Cubic","Extrapolate=Linear","MultiX=Average","Skip=True","Sort=True")</f>
        <v>#N/A Invalid Parameter: Interpolation value</v>
      </c>
      <c r="AJ5070" s="43" t="str">
        <f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>_xll.BInterpol('Base IPCA'!$C$3:$C$14,'Base IPCA'!$E$3:$E$14,AH5073,"Cubic","Extrapolate=Linear","MultiX=Average","Skip=True","Sort=True")</f>
        <v>#N/A Invalid Parameter: Interpolation value</v>
      </c>
      <c r="AJ5073" s="43" t="str">
        <f ca="1"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>_xll.BInterpol('Base IPCA'!$C$3:$C$14,'Base IPCA'!$E$3:$E$14,AH5074,"Cubic","Extrapolate=Linear","MultiX=Average","Skip=True","Sort=True")</f>
        <v>#N/A Invalid Parameter: Interpolation value</v>
      </c>
      <c r="AJ5074" s="43" t="str">
        <f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>_xll.BInterpol('Base IPCA'!$C$3:$C$14,'Base IPCA'!$E$3:$E$14,AH5077,"Cubic","Extrapolate=Linear","MultiX=Average","Skip=True","Sort=True")</f>
        <v>#N/A Invalid Parameter: Interpolation value</v>
      </c>
      <c r="AJ5077" s="43" t="str">
        <f ca="1"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>_xll.BInterpol('Base IPCA'!$C$3:$C$14,'Base IPCA'!$E$3:$E$14,AH5078,"Cubic","Extrapolate=Linear","MultiX=Average","Skip=True","Sort=True")</f>
        <v>#N/A Invalid Parameter: Interpolation value</v>
      </c>
      <c r="AJ5078" s="43" t="str">
        <f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>_xll.BInterpol('Base IPCA'!$C$3:$C$14,'Base IPCA'!$E$3:$E$14,AH5081,"Cubic","Extrapolate=Linear","MultiX=Average","Skip=True","Sort=True")</f>
        <v>#N/A Invalid Parameter: Interpolation value</v>
      </c>
      <c r="AJ5081" s="43" t="str">
        <f ca="1"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>_xll.BInterpol('Base IPCA'!$C$3:$C$14,'Base IPCA'!$E$3:$E$14,AH5082,"Cubic","Extrapolate=Linear","MultiX=Average","Skip=True","Sort=True")</f>
        <v>#N/A Invalid Parameter: Interpolation value</v>
      </c>
      <c r="AJ5082" s="43" t="str">
        <f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>_xll.BInterpol('Base IPCA'!$C$3:$C$14,'Base IPCA'!$E$3:$E$14,AH5085,"Cubic","Extrapolate=Linear","MultiX=Average","Skip=True","Sort=True")</f>
        <v>#N/A Invalid Parameter: Interpolation value</v>
      </c>
      <c r="AJ5085" s="43" t="str">
        <f ca="1"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>_xll.BInterpol('Base IPCA'!$C$3:$C$14,'Base IPCA'!$E$3:$E$14,AH5086,"Cubic","Extrapolate=Linear","MultiX=Average","Skip=True","Sort=True")</f>
        <v>#N/A Invalid Parameter: Interpolation value</v>
      </c>
      <c r="AJ5086" s="43" t="str">
        <f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>_xll.BInterpol('Base IPCA'!$C$3:$C$14,'Base IPCA'!$E$3:$E$14,AH5089,"Cubic","Extrapolate=Linear","MultiX=Average","Skip=True","Sort=True")</f>
        <v>#N/A Invalid Parameter: Interpolation value</v>
      </c>
      <c r="AJ5089" s="43" t="str">
        <f ca="1"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>_xll.BInterpol('Base IPCA'!$C$3:$C$14,'Base IPCA'!$E$3:$E$14,AH5090,"Cubic","Extrapolate=Linear","MultiX=Average","Skip=True","Sort=True")</f>
        <v>#N/A Invalid Parameter: Interpolation value</v>
      </c>
      <c r="AJ5090" s="43" t="str">
        <f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>_xll.BInterpol('Base IPCA'!$C$3:$C$14,'Base IPCA'!$E$3:$E$14,AH5093,"Cubic","Extrapolate=Linear","MultiX=Average","Skip=True","Sort=True")</f>
        <v>#N/A Invalid Parameter: Interpolation value</v>
      </c>
      <c r="AJ5093" s="43" t="str">
        <f ca="1"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>_xll.BInterpol('Base IPCA'!$C$3:$C$14,'Base IPCA'!$E$3:$E$14,AH5094,"Cubic","Extrapolate=Linear","MultiX=Average","Skip=True","Sort=True")</f>
        <v>#N/A Invalid Parameter: Interpolation value</v>
      </c>
      <c r="AJ5094" s="43" t="str">
        <f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>_xll.BInterpol('Base IPCA'!$C$3:$C$14,'Base IPCA'!$E$3:$E$14,AH5097,"Cubic","Extrapolate=Linear","MultiX=Average","Skip=True","Sort=True")</f>
        <v>#N/A Invalid Parameter: Interpolation value</v>
      </c>
      <c r="AJ5097" s="43" t="str">
        <f ca="1"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>_xll.BInterpol('Base IPCA'!$C$3:$C$14,'Base IPCA'!$E$3:$E$14,AH5098,"Cubic","Extrapolate=Linear","MultiX=Average","Skip=True","Sort=True")</f>
        <v>#N/A Invalid Parameter: Interpolation value</v>
      </c>
      <c r="AJ5098" s="43" t="str">
        <f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>_xll.BInterpol('Base IPCA'!$C$3:$C$14,'Base IPCA'!$E$3:$E$14,AH5101,"Cubic","Extrapolate=Linear","MultiX=Average","Skip=True","Sort=True")</f>
        <v>#N/A Invalid Parameter: Interpolation value</v>
      </c>
      <c r="AJ5101" s="43" t="str">
        <f ca="1"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>_xll.BInterpol('Base IPCA'!$C$3:$C$14,'Base IPCA'!$E$3:$E$14,AH5102,"Cubic","Extrapolate=Linear","MultiX=Average","Skip=True","Sort=True")</f>
        <v>#N/A Invalid Parameter: Interpolation value</v>
      </c>
      <c r="AJ5102" s="43" t="str">
        <f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>_xll.BInterpol('Base IPCA'!$C$3:$C$14,'Base IPCA'!$E$3:$E$14,AH5105,"Cubic","Extrapolate=Linear","MultiX=Average","Skip=True","Sort=True")</f>
        <v>#N/A Invalid Parameter: Interpolation value</v>
      </c>
      <c r="AJ5105" s="43" t="str">
        <f ca="1"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>_xll.BInterpol('Base IPCA'!$C$3:$C$14,'Base IPCA'!$E$3:$E$14,AH5106,"Cubic","Extrapolate=Linear","MultiX=Average","Skip=True","Sort=True")</f>
        <v>#N/A Invalid Parameter: Interpolation value</v>
      </c>
      <c r="AJ5106" s="43" t="str">
        <f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>_xll.BInterpol('Base IPCA'!$C$3:$C$14,'Base IPCA'!$E$3:$E$14,AH5109,"Cubic","Extrapolate=Linear","MultiX=Average","Skip=True","Sort=True")</f>
        <v>#N/A Invalid Parameter: Interpolation value</v>
      </c>
      <c r="AJ5109" s="43" t="str">
        <f ca="1"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>_xll.BInterpol('Base IPCA'!$C$3:$C$14,'Base IPCA'!$E$3:$E$14,AH5110,"Cubic","Extrapolate=Linear","MultiX=Average","Skip=True","Sort=True")</f>
        <v>#N/A Invalid Parameter: Interpolation value</v>
      </c>
      <c r="AJ5110" s="43" t="str">
        <f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>_xll.BInterpol('Base IPCA'!$C$3:$C$14,'Base IPCA'!$E$3:$E$14,AH5113,"Cubic","Extrapolate=Linear","MultiX=Average","Skip=True","Sort=True")</f>
        <v>#N/A Invalid Parameter: Interpolation value</v>
      </c>
      <c r="AJ5113" s="43" t="str">
        <f ca="1"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>_xll.BInterpol('Base IPCA'!$C$3:$C$14,'Base IPCA'!$E$3:$E$14,AH5114,"Cubic","Extrapolate=Linear","MultiX=Average","Skip=True","Sort=True")</f>
        <v>#N/A Invalid Parameter: Interpolation value</v>
      </c>
      <c r="AJ5114" s="43" t="str">
        <f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>_xll.BInterpol('Base IPCA'!$C$3:$C$14,'Base IPCA'!$E$3:$E$14,AH5117,"Cubic","Extrapolate=Linear","MultiX=Average","Skip=True","Sort=True")</f>
        <v>#N/A Invalid Parameter: Interpolation value</v>
      </c>
      <c r="AJ5117" s="43" t="str">
        <f ca="1"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>_xll.BInterpol('Base IPCA'!$C$3:$C$14,'Base IPCA'!$E$3:$E$14,AH5118,"Cubic","Extrapolate=Linear","MultiX=Average","Skip=True","Sort=True")</f>
        <v>#N/A Invalid Parameter: Interpolation value</v>
      </c>
      <c r="AJ5118" s="43" t="str">
        <f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>_xll.BInterpol('Base IPCA'!$C$3:$C$14,'Base IPCA'!$E$3:$E$14,AH5121,"Cubic","Extrapolate=Linear","MultiX=Average","Skip=True","Sort=True")</f>
        <v>#N/A Invalid Parameter: Interpolation value</v>
      </c>
      <c r="AJ5121" s="43" t="str">
        <f ca="1"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>_xll.BInterpol('Base IPCA'!$C$3:$C$14,'Base IPCA'!$E$3:$E$14,AH5122,"Cubic","Extrapolate=Linear","MultiX=Average","Skip=True","Sort=True")</f>
        <v>#N/A Invalid Parameter: Interpolation value</v>
      </c>
      <c r="AJ5122" s="43" t="str">
        <f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>_xll.BInterpol('Base IPCA'!$C$3:$C$14,'Base IPCA'!$E$3:$E$14,AH5125,"Cubic","Extrapolate=Linear","MultiX=Average","Skip=True","Sort=True")</f>
        <v>#N/A Invalid Parameter: Interpolation value</v>
      </c>
      <c r="AJ5125" s="43" t="str">
        <f ca="1"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>_xll.BInterpol('Base IPCA'!$C$3:$C$14,'Base IPCA'!$E$3:$E$14,AH5126,"Cubic","Extrapolate=Linear","MultiX=Average","Skip=True","Sort=True")</f>
        <v>#N/A Invalid Parameter: Interpolation value</v>
      </c>
      <c r="AJ5126" s="43" t="str">
        <f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>_xll.BInterpol('Base IPCA'!$C$3:$C$14,'Base IPCA'!$E$3:$E$14,AH5129,"Cubic","Extrapolate=Linear","MultiX=Average","Skip=True","Sort=True")</f>
        <v>#N/A Invalid Parameter: Interpolation value</v>
      </c>
      <c r="AJ5129" s="43" t="str">
        <f ca="1"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>_xll.BInterpol('Base IPCA'!$C$3:$C$14,'Base IPCA'!$E$3:$E$14,AH5130,"Cubic","Extrapolate=Linear","MultiX=Average","Skip=True","Sort=True")</f>
        <v>#N/A Invalid Parameter: Interpolation value</v>
      </c>
      <c r="AJ5130" s="43" t="str">
        <f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>_xll.BInterpol('Base IPCA'!$C$3:$C$14,'Base IPCA'!$E$3:$E$14,AH5133,"Cubic","Extrapolate=Linear","MultiX=Average","Skip=True","Sort=True")</f>
        <v>#N/A Invalid Parameter: Interpolation value</v>
      </c>
      <c r="AJ5133" s="43" t="str">
        <f ca="1"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>_xll.BInterpol('Base IPCA'!$C$3:$C$14,'Base IPCA'!$E$3:$E$14,AH5134,"Cubic","Extrapolate=Linear","MultiX=Average","Skip=True","Sort=True")</f>
        <v>#N/A Invalid Parameter: Interpolation value</v>
      </c>
      <c r="AJ5134" s="43" t="str">
        <f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>_xll.BInterpol('Base IPCA'!$C$3:$C$14,'Base IPCA'!$E$3:$E$14,AH5137,"Cubic","Extrapolate=Linear","MultiX=Average","Skip=True","Sort=True")</f>
        <v>#N/A Invalid Parameter: Interpolation value</v>
      </c>
      <c r="AJ5137" s="43" t="str">
        <f ca="1"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>_xll.BInterpol('Base IPCA'!$C$3:$C$14,'Base IPCA'!$E$3:$E$14,AH5138,"Cubic","Extrapolate=Linear","MultiX=Average","Skip=True","Sort=True")</f>
        <v>#N/A Invalid Parameter: Interpolation value</v>
      </c>
      <c r="AJ5138" s="43" t="str">
        <f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>_xll.BInterpol('Base IPCA'!$C$3:$C$14,'Base IPCA'!$E$3:$E$14,AH5141,"Cubic","Extrapolate=Linear","MultiX=Average","Skip=True","Sort=True")</f>
        <v>#N/A Invalid Parameter: Interpolation value</v>
      </c>
      <c r="AJ5141" s="43" t="str">
        <f ca="1"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>_xll.BInterpol('Base IPCA'!$C$3:$C$14,'Base IPCA'!$E$3:$E$14,AH5142,"Cubic","Extrapolate=Linear","MultiX=Average","Skip=True","Sort=True")</f>
        <v>#N/A Invalid Parameter: Interpolation value</v>
      </c>
      <c r="AJ5142" s="43" t="str">
        <f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>_xll.BInterpol('Base IPCA'!$C$3:$C$14,'Base IPCA'!$E$3:$E$14,AH5145,"Cubic","Extrapolate=Linear","MultiX=Average","Skip=True","Sort=True")</f>
        <v>#N/A Invalid Parameter: Interpolation value</v>
      </c>
      <c r="AJ5145" s="43" t="str">
        <f ca="1"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>_xll.BInterpol('Base IPCA'!$C$3:$C$14,'Base IPCA'!$E$3:$E$14,AH5146,"Cubic","Extrapolate=Linear","MultiX=Average","Skip=True","Sort=True")</f>
        <v>#N/A Invalid Parameter: Interpolation value</v>
      </c>
      <c r="AJ5146" s="43" t="str">
        <f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>_xll.BInterpol('Base IPCA'!$C$3:$C$14,'Base IPCA'!$E$3:$E$14,AH5149,"Cubic","Extrapolate=Linear","MultiX=Average","Skip=True","Sort=True")</f>
        <v>#N/A Invalid Parameter: Interpolation value</v>
      </c>
      <c r="AJ5149" s="43" t="str">
        <f ca="1"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>_xll.BInterpol('Base IPCA'!$C$3:$C$14,'Base IPCA'!$E$3:$E$14,AH5150,"Cubic","Extrapolate=Linear","MultiX=Average","Skip=True","Sort=True")</f>
        <v>#N/A Invalid Parameter: Interpolation value</v>
      </c>
      <c r="AJ5150" s="43" t="str">
        <f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>_xll.BInterpol('Base IPCA'!$C$3:$C$14,'Base IPCA'!$E$3:$E$14,AH5153,"Cubic","Extrapolate=Linear","MultiX=Average","Skip=True","Sort=True")</f>
        <v>#N/A Invalid Parameter: Interpolation value</v>
      </c>
      <c r="AJ5153" s="43" t="str">
        <f ca="1"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>_xll.BInterpol('Base IPCA'!$C$3:$C$14,'Base IPCA'!$E$3:$E$14,AH5154,"Cubic","Extrapolate=Linear","MultiX=Average","Skip=True","Sort=True")</f>
        <v>#N/A Invalid Parameter: Interpolation value</v>
      </c>
      <c r="AJ5154" s="43" t="str">
        <f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>_xll.BInterpol('Base IPCA'!$C$3:$C$14,'Base IPCA'!$E$3:$E$14,AH5157,"Cubic","Extrapolate=Linear","MultiX=Average","Skip=True","Sort=True")</f>
        <v>#N/A Invalid Parameter: Interpolation value</v>
      </c>
      <c r="AJ5157" s="43" t="str">
        <f ca="1"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>_xll.BInterpol('Base IPCA'!$C$3:$C$14,'Base IPCA'!$E$3:$E$14,AH5158,"Cubic","Extrapolate=Linear","MultiX=Average","Skip=True","Sort=True")</f>
        <v>#N/A Invalid Parameter: Interpolation value</v>
      </c>
      <c r="AJ5158" s="43" t="str">
        <f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>_xll.BInterpol('Base IPCA'!$C$3:$C$14,'Base IPCA'!$E$3:$E$14,AH5161,"Cubic","Extrapolate=Linear","MultiX=Average","Skip=True","Sort=True")</f>
        <v>#N/A Invalid Parameter: Interpolation value</v>
      </c>
      <c r="AJ5161" s="43" t="str">
        <f ca="1"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>_xll.BInterpol('Base IPCA'!$C$3:$C$14,'Base IPCA'!$E$3:$E$14,AH5162,"Cubic","Extrapolate=Linear","MultiX=Average","Skip=True","Sort=True")</f>
        <v>#N/A Invalid Parameter: Interpolation value</v>
      </c>
      <c r="AJ5162" s="43" t="str">
        <f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>_xll.BInterpol('Base IPCA'!$C$3:$C$14,'Base IPCA'!$E$3:$E$14,AH5165,"Cubic","Extrapolate=Linear","MultiX=Average","Skip=True","Sort=True")</f>
        <v>#N/A Invalid Parameter: Interpolation value</v>
      </c>
      <c r="AJ5165" s="43" t="str">
        <f ca="1"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>_xll.BInterpol('Base IPCA'!$C$3:$C$14,'Base IPCA'!$E$3:$E$14,AH5166,"Cubic","Extrapolate=Linear","MultiX=Average","Skip=True","Sort=True")</f>
        <v>#N/A Invalid Parameter: Interpolation value</v>
      </c>
      <c r="AJ5166" s="43" t="str">
        <f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>_xll.BInterpol('Base IPCA'!$C$3:$C$14,'Base IPCA'!$E$3:$E$14,AH5169,"Cubic","Extrapolate=Linear","MultiX=Average","Skip=True","Sort=True")</f>
        <v>#N/A Invalid Parameter: Interpolation value</v>
      </c>
      <c r="AJ5169" s="43" t="str">
        <f ca="1"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>_xll.BInterpol('Base IPCA'!$C$3:$C$14,'Base IPCA'!$E$3:$E$14,AH5170,"Cubic","Extrapolate=Linear","MultiX=Average","Skip=True","Sort=True")</f>
        <v>#N/A Invalid Parameter: Interpolation value</v>
      </c>
      <c r="AJ5170" s="43" t="str">
        <f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>_xll.BInterpol('Base IPCA'!$C$3:$C$14,'Base IPCA'!$E$3:$E$14,AH5173,"Cubic","Extrapolate=Linear","MultiX=Average","Skip=True","Sort=True")</f>
        <v>#N/A Invalid Parameter: Interpolation value</v>
      </c>
      <c r="AJ5173" s="43" t="str">
        <f ca="1"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>_xll.BInterpol('Base IPCA'!$C$3:$C$14,'Base IPCA'!$E$3:$E$14,AH5174,"Cubic","Extrapolate=Linear","MultiX=Average","Skip=True","Sort=True")</f>
        <v>#N/A Invalid Parameter: Interpolation value</v>
      </c>
      <c r="AJ5174" s="43" t="str">
        <f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>_xll.BInterpol('Base IPCA'!$C$3:$C$14,'Base IPCA'!$E$3:$E$14,AH5177,"Cubic","Extrapolate=Linear","MultiX=Average","Skip=True","Sort=True")</f>
        <v>#N/A Invalid Parameter: Interpolation value</v>
      </c>
      <c r="AJ5177" s="43" t="str">
        <f ca="1"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>_xll.BInterpol('Base IPCA'!$C$3:$C$14,'Base IPCA'!$E$3:$E$14,AH5178,"Cubic","Extrapolate=Linear","MultiX=Average","Skip=True","Sort=True")</f>
        <v>#N/A Invalid Parameter: Interpolation value</v>
      </c>
      <c r="AJ5178" s="43" t="str">
        <f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>_xll.BInterpol('Base IPCA'!$C$3:$C$14,'Base IPCA'!$E$3:$E$14,AH5181,"Cubic","Extrapolate=Linear","MultiX=Average","Skip=True","Sort=True")</f>
        <v>#N/A Invalid Parameter: Interpolation value</v>
      </c>
      <c r="AJ5181" s="43" t="str">
        <f ca="1"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>_xll.BInterpol('Base IPCA'!$C$3:$C$14,'Base IPCA'!$E$3:$E$14,AH5182,"Cubic","Extrapolate=Linear","MultiX=Average","Skip=True","Sort=True")</f>
        <v>#N/A Invalid Parameter: Interpolation value</v>
      </c>
      <c r="AJ5182" s="43" t="str">
        <f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>_xll.BInterpol('Base IPCA'!$C$3:$C$14,'Base IPCA'!$E$3:$E$14,AH5185,"Cubic","Extrapolate=Linear","MultiX=Average","Skip=True","Sort=True")</f>
        <v>#N/A Invalid Parameter: Interpolation value</v>
      </c>
      <c r="AJ5185" s="43" t="str">
        <f ca="1"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>_xll.BInterpol('Base IPCA'!$C$3:$C$14,'Base IPCA'!$E$3:$E$14,AH5186,"Cubic","Extrapolate=Linear","MultiX=Average","Skip=True","Sort=True")</f>
        <v>#N/A Invalid Parameter: Interpolation value</v>
      </c>
      <c r="AJ5186" s="43" t="str">
        <f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>_xll.BInterpol('Base IPCA'!$C$3:$C$14,'Base IPCA'!$E$3:$E$14,AH5189,"Cubic","Extrapolate=Linear","MultiX=Average","Skip=True","Sort=True")</f>
        <v>#N/A Invalid Parameter: Interpolation value</v>
      </c>
      <c r="AJ5189" s="43" t="str">
        <f ca="1"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>_xll.BInterpol('Base IPCA'!$C$3:$C$14,'Base IPCA'!$E$3:$E$14,AH5190,"Cubic","Extrapolate=Linear","MultiX=Average","Skip=True","Sort=True")</f>
        <v>#N/A Invalid Parameter: Interpolation value</v>
      </c>
      <c r="AJ5190" s="43" t="str">
        <f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>_xll.BInterpol('Base IPCA'!$C$3:$C$14,'Base IPCA'!$E$3:$E$14,AH5193,"Cubic","Extrapolate=Linear","MultiX=Average","Skip=True","Sort=True")</f>
        <v>#N/A Invalid Parameter: Interpolation value</v>
      </c>
      <c r="AJ5193" s="43" t="str">
        <f ca="1"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>_xll.BInterpol('Base IPCA'!$C$3:$C$14,'Base IPCA'!$E$3:$E$14,AH5194,"Cubic","Extrapolate=Linear","MultiX=Average","Skip=True","Sort=True")</f>
        <v>#N/A Invalid Parameter: Interpolation value</v>
      </c>
      <c r="AJ5194" s="43" t="str">
        <f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>_xll.BInterpol('Base IPCA'!$C$3:$C$14,'Base IPCA'!$E$3:$E$14,AH5197,"Cubic","Extrapolate=Linear","MultiX=Average","Skip=True","Sort=True")</f>
        <v>#N/A Invalid Parameter: Interpolation value</v>
      </c>
      <c r="AJ5197" s="43" t="str">
        <f ca="1"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>_xll.BInterpol('Base IPCA'!$C$3:$C$14,'Base IPCA'!$E$3:$E$14,AH5198,"Cubic","Extrapolate=Linear","MultiX=Average","Skip=True","Sort=True")</f>
        <v>#N/A Invalid Parameter: Interpolation value</v>
      </c>
      <c r="AJ5198" s="43" t="str">
        <f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>_xll.BInterpol('Base IPCA'!$C$3:$C$14,'Base IPCA'!$E$3:$E$14,AH5201,"Cubic","Extrapolate=Linear","MultiX=Average","Skip=True","Sort=True")</f>
        <v>#N/A Invalid Parameter: Interpolation value</v>
      </c>
      <c r="AJ5201" s="43" t="str">
        <f ca="1"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>_xll.BInterpol('Base IPCA'!$C$3:$C$14,'Base IPCA'!$E$3:$E$14,AH5202,"Cubic","Extrapolate=Linear","MultiX=Average","Skip=True","Sort=True")</f>
        <v>#N/A Invalid Parameter: Interpolation value</v>
      </c>
      <c r="AJ5202" s="43" t="str">
        <f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>_xll.BInterpol('Base IPCA'!$C$3:$C$14,'Base IPCA'!$E$3:$E$14,AH5205,"Cubic","Extrapolate=Linear","MultiX=Average","Skip=True","Sort=True")</f>
        <v>#N/A Invalid Parameter: Interpolation value</v>
      </c>
      <c r="AJ5205" s="43" t="str">
        <f ca="1"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>_xll.BInterpol('Base IPCA'!$C$3:$C$14,'Base IPCA'!$E$3:$E$14,AH5206,"Cubic","Extrapolate=Linear","MultiX=Average","Skip=True","Sort=True")</f>
        <v>#N/A Invalid Parameter: Interpolation value</v>
      </c>
      <c r="AJ5206" s="43" t="str">
        <f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>_xll.BInterpol('Base IPCA'!$C$3:$C$14,'Base IPCA'!$E$3:$E$14,AH5209,"Cubic","Extrapolate=Linear","MultiX=Average","Skip=True","Sort=True")</f>
        <v>#N/A Invalid Parameter: Interpolation value</v>
      </c>
      <c r="AJ5209" s="43" t="str">
        <f ca="1"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>_xll.BInterpol('Base IPCA'!$C$3:$C$14,'Base IPCA'!$E$3:$E$14,AH5210,"Cubic","Extrapolate=Linear","MultiX=Average","Skip=True","Sort=True")</f>
        <v>#N/A Invalid Parameter: Interpolation value</v>
      </c>
      <c r="AJ5210" s="43" t="str">
        <f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>_xll.BInterpol('Base IPCA'!$C$3:$C$14,'Base IPCA'!$E$3:$E$14,AH5213,"Cubic","Extrapolate=Linear","MultiX=Average","Skip=True","Sort=True")</f>
        <v>#N/A Invalid Parameter: Interpolation value</v>
      </c>
      <c r="AJ5213" s="43" t="str">
        <f ca="1"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>_xll.BInterpol('Base IPCA'!$C$3:$C$14,'Base IPCA'!$E$3:$E$14,AH5214,"Cubic","Extrapolate=Linear","MultiX=Average","Skip=True","Sort=True")</f>
        <v>#N/A Invalid Parameter: Interpolation value</v>
      </c>
      <c r="AJ5214" s="43" t="str">
        <f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>_xll.BInterpol('Base IPCA'!$C$3:$C$14,'Base IPCA'!$E$3:$E$14,AH5217,"Cubic","Extrapolate=Linear","MultiX=Average","Skip=True","Sort=True")</f>
        <v>#N/A Invalid Parameter: Interpolation value</v>
      </c>
      <c r="AJ5217" s="43" t="str">
        <f ca="1"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>_xll.BInterpol('Base IPCA'!$C$3:$C$14,'Base IPCA'!$E$3:$E$14,AH5218,"Cubic","Extrapolate=Linear","MultiX=Average","Skip=True","Sort=True")</f>
        <v>#N/A Invalid Parameter: Interpolation value</v>
      </c>
      <c r="AJ5218" s="43" t="str">
        <f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>_xll.BInterpol('Base IPCA'!$C$3:$C$14,'Base IPCA'!$E$3:$E$14,AH5221,"Cubic","Extrapolate=Linear","MultiX=Average","Skip=True","Sort=True")</f>
        <v>#N/A Invalid Parameter: Interpolation value</v>
      </c>
      <c r="AJ5221" s="43" t="str">
        <f ca="1"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>_xll.BInterpol('Base IPCA'!$C$3:$C$14,'Base IPCA'!$E$3:$E$14,AH5222,"Cubic","Extrapolate=Linear","MultiX=Average","Skip=True","Sort=True")</f>
        <v>#N/A Invalid Parameter: Interpolation value</v>
      </c>
      <c r="AJ5222" s="43" t="str">
        <f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>_xll.BInterpol('Base IPCA'!$C$3:$C$14,'Base IPCA'!$E$3:$E$14,AH5225,"Cubic","Extrapolate=Linear","MultiX=Average","Skip=True","Sort=True")</f>
        <v>#N/A Invalid Parameter: Interpolation value</v>
      </c>
      <c r="AJ5225" s="43" t="str">
        <f ca="1"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>_xll.BInterpol('Base IPCA'!$C$3:$C$14,'Base IPCA'!$E$3:$E$14,AH5226,"Cubic","Extrapolate=Linear","MultiX=Average","Skip=True","Sort=True")</f>
        <v>#N/A Invalid Parameter: Interpolation value</v>
      </c>
      <c r="AJ5226" s="43" t="str">
        <f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>_xll.BInterpol('Base IPCA'!$C$3:$C$14,'Base IPCA'!$E$3:$E$14,AH5229,"Cubic","Extrapolate=Linear","MultiX=Average","Skip=True","Sort=True")</f>
        <v>#N/A Invalid Parameter: Interpolation value</v>
      </c>
      <c r="AJ5229" s="43" t="str">
        <f ca="1"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>_xll.BInterpol('Base IPCA'!$C$3:$C$14,'Base IPCA'!$E$3:$E$14,AH5230,"Cubic","Extrapolate=Linear","MultiX=Average","Skip=True","Sort=True")</f>
        <v>#N/A Invalid Parameter: Interpolation value</v>
      </c>
      <c r="AJ5230" s="43" t="str">
        <f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>_xll.BInterpol('Base IPCA'!$C$3:$C$14,'Base IPCA'!$E$3:$E$14,AH5233,"Cubic","Extrapolate=Linear","MultiX=Average","Skip=True","Sort=True")</f>
        <v>#N/A Invalid Parameter: Interpolation value</v>
      </c>
      <c r="AJ5233" s="43" t="str">
        <f ca="1"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>_xll.BInterpol('Base IPCA'!$C$3:$C$14,'Base IPCA'!$E$3:$E$14,AH5234,"Cubic","Extrapolate=Linear","MultiX=Average","Skip=True","Sort=True")</f>
        <v>#N/A Invalid Parameter: Interpolation value</v>
      </c>
      <c r="AJ5234" s="43" t="str">
        <f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>_xll.BInterpol('Base IPCA'!$C$3:$C$14,'Base IPCA'!$E$3:$E$14,AH5237,"Cubic","Extrapolate=Linear","MultiX=Average","Skip=True","Sort=True")</f>
        <v>#N/A Invalid Parameter: Interpolation value</v>
      </c>
      <c r="AJ5237" s="43" t="str">
        <f ca="1"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>_xll.BInterpol('Base IPCA'!$C$3:$C$14,'Base IPCA'!$E$3:$E$14,AH5238,"Cubic","Extrapolate=Linear","MultiX=Average","Skip=True","Sort=True")</f>
        <v>#N/A Invalid Parameter: Interpolation value</v>
      </c>
      <c r="AJ5238" s="43" t="str">
        <f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>_xll.BInterpol('Base IPCA'!$C$3:$C$14,'Base IPCA'!$E$3:$E$14,AH5241,"Cubic","Extrapolate=Linear","MultiX=Average","Skip=True","Sort=True")</f>
        <v>#N/A Invalid Parameter: Interpolation value</v>
      </c>
      <c r="AJ5241" s="43" t="str">
        <f ca="1"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>_xll.BInterpol('Base IPCA'!$C$3:$C$14,'Base IPCA'!$E$3:$E$14,AH5242,"Cubic","Extrapolate=Linear","MultiX=Average","Skip=True","Sort=True")</f>
        <v>#N/A Invalid Parameter: Interpolation value</v>
      </c>
      <c r="AJ5242" s="43" t="str">
        <f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>_xll.BInterpol('Base IPCA'!$C$3:$C$14,'Base IPCA'!$E$3:$E$14,AH5245,"Cubic","Extrapolate=Linear","MultiX=Average","Skip=True","Sort=True")</f>
        <v>#N/A Invalid Parameter: Interpolation value</v>
      </c>
      <c r="AJ5245" s="43" t="str">
        <f ca="1"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>_xll.BInterpol('Base IPCA'!$C$3:$C$14,'Base IPCA'!$E$3:$E$14,AH5246,"Cubic","Extrapolate=Linear","MultiX=Average","Skip=True","Sort=True")</f>
        <v>#N/A Invalid Parameter: Interpolation value</v>
      </c>
      <c r="AJ5246" s="43" t="str">
        <f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>_xll.BInterpol('Base IPCA'!$C$3:$C$14,'Base IPCA'!$E$3:$E$14,AH5249,"Cubic","Extrapolate=Linear","MultiX=Average","Skip=True","Sort=True")</f>
        <v>#N/A Invalid Parameter: Interpolation value</v>
      </c>
      <c r="AJ5249" s="43" t="str">
        <f ca="1"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>_xll.BInterpol('Base IPCA'!$C$3:$C$14,'Base IPCA'!$E$3:$E$14,AH5250,"Cubic","Extrapolate=Linear","MultiX=Average","Skip=True","Sort=True")</f>
        <v>#N/A Invalid Parameter: Interpolation value</v>
      </c>
      <c r="AJ5250" s="43" t="str">
        <f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>_xll.BInterpol('Base IPCA'!$C$3:$C$14,'Base IPCA'!$E$3:$E$14,AH5253,"Cubic","Extrapolate=Linear","MultiX=Average","Skip=True","Sort=True")</f>
        <v>#N/A Invalid Parameter: Interpolation value</v>
      </c>
      <c r="AJ5253" s="43" t="str">
        <f ca="1"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>_xll.BInterpol('Base IPCA'!$C$3:$C$14,'Base IPCA'!$E$3:$E$14,AH5254,"Cubic","Extrapolate=Linear","MultiX=Average","Skip=True","Sort=True")</f>
        <v>#N/A Invalid Parameter: Interpolation value</v>
      </c>
      <c r="AJ5254" s="43" t="str">
        <f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>_xll.BInterpol('Base IPCA'!$C$3:$C$14,'Base IPCA'!$E$3:$E$14,AH5257,"Cubic","Extrapolate=Linear","MultiX=Average","Skip=True","Sort=True")</f>
        <v>#N/A Invalid Parameter: Interpolation value</v>
      </c>
      <c r="AJ5257" s="43" t="str">
        <f ca="1"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>_xll.BInterpol('Base IPCA'!$C$3:$C$14,'Base IPCA'!$E$3:$E$14,AH5258,"Cubic","Extrapolate=Linear","MultiX=Average","Skip=True","Sort=True")</f>
        <v>#N/A Invalid Parameter: Interpolation value</v>
      </c>
      <c r="AJ5258" s="43" t="str">
        <f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>_xll.BInterpol('Base IPCA'!$C$3:$C$14,'Base IPCA'!$E$3:$E$14,AH5261,"Cubic","Extrapolate=Linear","MultiX=Average","Skip=True","Sort=True")</f>
        <v>#N/A Invalid Parameter: Interpolation value</v>
      </c>
      <c r="AJ5261" s="43" t="str">
        <f ca="1"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 ca="1"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 ca="1"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 ca="1"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 ca="1"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 ca="1"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 ca="1"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 ca="1"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 ca="1"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 ca="1"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 ca="1"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 ca="1"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 ca="1"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 ca="1"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 ca="1"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 ca="1"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 ca="1"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 ca="1"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 ca="1"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 ca="1"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 ca="1"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 ca="1"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 ca="1"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 ca="1"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 ca="1"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 ca="1"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 ca="1"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 ca="1"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 ca="1"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 ca="1"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 ca="1"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 ca="1"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 ca="1"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 ca="1"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 ca="1"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 ca="1"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 ca="1"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 ca="1"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 ca="1"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 ca="1"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 ca="1"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 ca="1"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 ca="1"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 ca="1"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 ca="1"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 ca="1"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 ca="1"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2025-05-02T19:08:10Z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