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\Documents\"/>
    </mc:Choice>
  </mc:AlternateContent>
  <xr:revisionPtr revIDLastSave="0" documentId="13_ncr:1_{643B4003-F55F-4373-A7F1-05F3B1A5D0CC}" xr6:coauthVersionLast="45" xr6:coauthVersionMax="45" xr10:uidLastSave="{00000000-0000-0000-0000-000000000000}"/>
  <bookViews>
    <workbookView xWindow="-120" yWindow="-120" windowWidth="29040" windowHeight="15840" tabRatio="736" firstSheet="2" activeTab="3" xr2:uid="{842C96E3-5818-4313-A8EF-FFCDC9495209}"/>
  </bookViews>
  <sheets>
    <sheet name="Accueil" sheetId="1" r:id="rId1"/>
    <sheet name="Sommaire" sheetId="2" r:id="rId2"/>
    <sheet name="Circuit Puissance" sheetId="3" r:id="rId3"/>
    <sheet name="Circuit Commande" sheetId="15" r:id="rId4"/>
    <sheet name="Circuit Capteurs" sheetId="16" r:id="rId5"/>
    <sheet name="Bornier secteur" sheetId="8" r:id="rId6"/>
    <sheet name="Alimentation 24V" sheetId="11" r:id="rId7"/>
    <sheet name="Connecteur 16 Broches ARU" sheetId="9" r:id="rId8"/>
    <sheet name="Connecteur 16 Broches Structure" sheetId="10" r:id="rId9"/>
    <sheet name="Stepper" sheetId="13" r:id="rId10"/>
    <sheet name="Feuil6" sheetId="6" state="hidden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2" l="1"/>
  <c r="L22" i="2"/>
  <c r="L20" i="2"/>
  <c r="L18" i="2"/>
  <c r="L17" i="2"/>
  <c r="L15" i="2"/>
  <c r="F19" i="2"/>
  <c r="F17" i="2"/>
  <c r="F15" i="2"/>
  <c r="Q15" i="3"/>
  <c r="Q13" i="3"/>
  <c r="Q11" i="3"/>
  <c r="Q9" i="3"/>
</calcChain>
</file>

<file path=xl/sharedStrings.xml><?xml version="1.0" encoding="utf-8"?>
<sst xmlns="http://schemas.openxmlformats.org/spreadsheetml/2006/main" count="511" uniqueCount="200">
  <si>
    <t>IUT de Nîmes</t>
  </si>
  <si>
    <t>DUT DEII</t>
  </si>
  <si>
    <t>Année 2019-2020</t>
  </si>
  <si>
    <t>Rapport technique fraiseuse tri-dimensionnelle</t>
  </si>
  <si>
    <t>Mr Thierry FIOL</t>
  </si>
  <si>
    <t>Réalisé par :</t>
  </si>
  <si>
    <t>Martelet Curtis</t>
  </si>
  <si>
    <t>Afara Salim</t>
  </si>
  <si>
    <t>Yixin</t>
  </si>
  <si>
    <t>Zhou</t>
  </si>
  <si>
    <t>Sommaire</t>
  </si>
  <si>
    <t>Circuit de Puissance</t>
  </si>
  <si>
    <t>Couleur</t>
  </si>
  <si>
    <t>Périphérique d'émission</t>
  </si>
  <si>
    <t>Périphérique de réception</t>
  </si>
  <si>
    <t>Signal</t>
  </si>
  <si>
    <t>Section</t>
  </si>
  <si>
    <t>Gaine</t>
  </si>
  <si>
    <t>Rouge</t>
  </si>
  <si>
    <t xml:space="preserve">Prise Secteur </t>
  </si>
  <si>
    <t>230V</t>
  </si>
  <si>
    <t>Alim 5V</t>
  </si>
  <si>
    <t>Prise Aspirateur</t>
  </si>
  <si>
    <t>Noir</t>
  </si>
  <si>
    <t>Prise Secteur</t>
  </si>
  <si>
    <t>Alim 24V</t>
  </si>
  <si>
    <t>Prises Pompe+Foreuse</t>
  </si>
  <si>
    <r>
      <t>Neutre</t>
    </r>
    <r>
      <rPr>
        <sz val="8"/>
        <color theme="1"/>
        <rFont val="Calibri"/>
        <family val="2"/>
        <scheme val="minor"/>
      </rPr>
      <t>230</t>
    </r>
  </si>
  <si>
    <r>
      <t>Neutre</t>
    </r>
    <r>
      <rPr>
        <sz val="8"/>
        <color theme="1"/>
        <rFont val="Calibri"/>
        <family val="2"/>
        <scheme val="minor"/>
      </rPr>
      <t>230</t>
    </r>
    <r>
      <rPr>
        <sz val="11"/>
        <color theme="1"/>
        <rFont val="Calibri"/>
        <family val="2"/>
        <scheme val="minor"/>
      </rPr>
      <t/>
    </r>
  </si>
  <si>
    <t>Alimentation</t>
  </si>
  <si>
    <t>Blanc</t>
  </si>
  <si>
    <t>Alimentation 5V</t>
  </si>
  <si>
    <t>Arduino</t>
  </si>
  <si>
    <t>5V</t>
  </si>
  <si>
    <t>Led 10V</t>
  </si>
  <si>
    <r>
      <t>Neutre</t>
    </r>
    <r>
      <rPr>
        <sz val="8"/>
        <color theme="1"/>
        <rFont val="Calibri"/>
        <family val="2"/>
        <scheme val="minor"/>
      </rPr>
      <t>5</t>
    </r>
  </si>
  <si>
    <r>
      <t>Neutre</t>
    </r>
    <r>
      <rPr>
        <sz val="8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</si>
  <si>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t>Nom liaison</t>
  </si>
  <si>
    <t>Légende:</t>
  </si>
  <si>
    <r>
      <t>P</t>
    </r>
    <r>
      <rPr>
        <sz val="8"/>
        <color theme="1"/>
        <rFont val="Calibri"/>
        <family val="2"/>
        <scheme val="minor"/>
      </rPr>
      <t>16ARU</t>
    </r>
    <r>
      <rPr>
        <sz val="11"/>
        <color theme="1"/>
        <rFont val="Calibri"/>
        <family val="2"/>
        <scheme val="minor"/>
      </rPr>
      <t xml:space="preserve"> 5</t>
    </r>
  </si>
  <si>
    <r>
      <t>K</t>
    </r>
    <r>
      <rPr>
        <sz val="8"/>
        <color theme="1"/>
        <rFont val="Calibri"/>
        <family val="2"/>
        <scheme val="minor"/>
      </rPr>
      <t xml:space="preserve">3               </t>
    </r>
    <r>
      <rPr>
        <sz val="11"/>
        <color theme="1"/>
        <rFont val="Calibri"/>
        <family val="2"/>
        <scheme val="minor"/>
      </rPr>
      <t>M</t>
    </r>
  </si>
  <si>
    <r>
      <t>K</t>
    </r>
    <r>
      <rPr>
        <sz val="8"/>
        <color theme="1"/>
        <rFont val="Calibri"/>
        <family val="2"/>
        <scheme val="minor"/>
      </rPr>
      <t xml:space="preserve">4               </t>
    </r>
    <r>
      <rPr>
        <sz val="11"/>
        <color theme="1"/>
        <rFont val="Calibri"/>
        <family val="2"/>
        <scheme val="minor"/>
      </rPr>
      <t>M</t>
    </r>
  </si>
  <si>
    <r>
      <t>P</t>
    </r>
    <r>
      <rPr>
        <sz val="8"/>
        <color theme="1"/>
        <rFont val="Calibri"/>
        <family val="2"/>
        <scheme val="minor"/>
      </rPr>
      <t>16ARU</t>
    </r>
    <r>
      <rPr>
        <sz val="11"/>
        <color theme="1"/>
        <rFont val="Calibri"/>
        <family val="2"/>
        <scheme val="minor"/>
      </rPr>
      <t xml:space="preserve">              9</t>
    </r>
  </si>
  <si>
    <r>
      <t>P</t>
    </r>
    <r>
      <rPr>
        <sz val="8"/>
        <color theme="1"/>
        <rFont val="Calibri"/>
        <family val="2"/>
        <scheme val="minor"/>
      </rPr>
      <t xml:space="preserve">16ARU              </t>
    </r>
    <r>
      <rPr>
        <sz val="11"/>
        <color theme="1"/>
        <rFont val="Calibri"/>
        <family val="2"/>
        <scheme val="minor"/>
      </rPr>
      <t>13</t>
    </r>
  </si>
  <si>
    <r>
      <t>P</t>
    </r>
    <r>
      <rPr>
        <sz val="8"/>
        <color theme="1"/>
        <rFont val="Calibri"/>
        <family val="2"/>
        <scheme val="minor"/>
      </rPr>
      <t>16ARU</t>
    </r>
    <r>
      <rPr>
        <sz val="11"/>
        <color theme="1"/>
        <rFont val="Calibri"/>
        <family val="2"/>
        <scheme val="minor"/>
      </rPr>
      <t xml:space="preserve">              1</t>
    </r>
  </si>
  <si>
    <t>Alimentation 24V</t>
  </si>
  <si>
    <r>
      <t>V</t>
    </r>
    <r>
      <rPr>
        <sz val="8"/>
        <color theme="1"/>
        <rFont val="Calibri"/>
        <family val="2"/>
        <scheme val="minor"/>
      </rPr>
      <t>stepper</t>
    </r>
  </si>
  <si>
    <t>24V</t>
  </si>
  <si>
    <r>
      <t>Neutre</t>
    </r>
    <r>
      <rPr>
        <sz val="8"/>
        <color theme="1"/>
        <rFont val="Calibri"/>
        <family val="2"/>
        <scheme val="minor"/>
      </rPr>
      <t>24</t>
    </r>
  </si>
  <si>
    <t>Ventilateur</t>
  </si>
  <si>
    <t>Connecteur 16 Broches</t>
  </si>
  <si>
    <t>Stepper</t>
  </si>
  <si>
    <t>M  X  G  5</t>
  </si>
  <si>
    <t>M  Y  G  5</t>
  </si>
  <si>
    <t>M  Z  G  5</t>
  </si>
  <si>
    <r>
      <t>A</t>
    </r>
    <r>
      <rPr>
        <sz val="8"/>
        <color theme="1"/>
        <rFont val="Calibri"/>
        <family val="2"/>
        <scheme val="minor"/>
      </rPr>
      <t xml:space="preserve">24              </t>
    </r>
    <r>
      <rPr>
        <sz val="11"/>
        <color theme="1"/>
        <rFont val="Calibri"/>
        <family val="2"/>
        <scheme val="minor"/>
      </rPr>
      <t xml:space="preserve"> 4</t>
    </r>
  </si>
  <si>
    <t>M  X  G  6</t>
  </si>
  <si>
    <t>M  Y  G  6</t>
  </si>
  <si>
    <t>M  Z  G  6</t>
  </si>
  <si>
    <t>Ventilateurs</t>
  </si>
  <si>
    <r>
      <t>A</t>
    </r>
    <r>
      <rPr>
        <sz val="8"/>
        <color theme="1"/>
        <rFont val="Calibri"/>
        <family val="2"/>
        <scheme val="minor"/>
      </rPr>
      <t xml:space="preserve">24              </t>
    </r>
    <r>
      <rPr>
        <sz val="11"/>
        <color theme="1"/>
        <rFont val="Calibri"/>
        <family val="2"/>
        <scheme val="minor"/>
      </rPr>
      <t xml:space="preserve"> 5</t>
    </r>
  </si>
  <si>
    <t>Led 24V</t>
  </si>
  <si>
    <t>Jaune Vert</t>
  </si>
  <si>
    <t>Terre</t>
  </si>
  <si>
    <t>Bleu</t>
  </si>
  <si>
    <r>
      <t>A</t>
    </r>
    <r>
      <rPr>
        <sz val="8"/>
        <color theme="1"/>
        <rFont val="Calibri"/>
        <family val="2"/>
        <scheme val="minor"/>
      </rPr>
      <t xml:space="preserve">24              </t>
    </r>
    <r>
      <rPr>
        <sz val="11"/>
        <color theme="1"/>
        <rFont val="Calibri"/>
        <family val="2"/>
        <scheme val="minor"/>
      </rPr>
      <t xml:space="preserve"> 7</t>
    </r>
  </si>
  <si>
    <r>
      <t>B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0, B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1, B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2</t>
    </r>
  </si>
  <si>
    <r>
      <t>B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0</t>
    </r>
  </si>
  <si>
    <r>
      <t>B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1</t>
    </r>
  </si>
  <si>
    <r>
      <t>B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2</t>
    </r>
  </si>
  <si>
    <r>
      <t>B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6</t>
    </r>
  </si>
  <si>
    <r>
      <t>B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</si>
  <si>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</si>
  <si>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</si>
  <si>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sz val="8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6, B</t>
    </r>
    <r>
      <rPr>
        <sz val="8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7, B</t>
    </r>
    <r>
      <rPr>
        <sz val="8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8</t>
    </r>
    <r>
      <rPr>
        <sz val="8"/>
        <color theme="1"/>
        <rFont val="Calibri"/>
        <family val="2"/>
        <scheme val="minor"/>
      </rPr>
      <t xml:space="preserve">, Bs </t>
    </r>
    <r>
      <rPr>
        <sz val="11"/>
        <color theme="1"/>
        <rFont val="Calibri"/>
        <family val="2"/>
        <scheme val="minor"/>
      </rPr>
      <t>10</t>
    </r>
  </si>
  <si>
    <t>Le dossier technique sera constité de plusieurs parties :
Dans la première, il y aura un tableau qui suit le tracé des signaux, pour le circuit de puissance, de commande et de capteurs.
Dans un second temps, il y aura une page par composant pour expliquer les noms de ports.</t>
  </si>
  <si>
    <t>Circuit de Commande</t>
  </si>
  <si>
    <t>Circuit de Capteurs</t>
  </si>
  <si>
    <t>Première Partie</t>
  </si>
  <si>
    <t>Seconde Partie</t>
  </si>
  <si>
    <t>Bornier</t>
  </si>
  <si>
    <t>Secteur</t>
  </si>
  <si>
    <t>ARU</t>
  </si>
  <si>
    <t>Structure</t>
  </si>
  <si>
    <t>PAGE</t>
  </si>
  <si>
    <t>Couleur cable</t>
  </si>
  <si>
    <r>
      <t>P</t>
    </r>
    <r>
      <rPr>
        <sz val="8"/>
        <color theme="1"/>
        <rFont val="Calibri"/>
        <family val="2"/>
        <scheme val="minor"/>
      </rPr>
      <t xml:space="preserve">16STR              </t>
    </r>
    <r>
      <rPr>
        <sz val="11"/>
        <color theme="1"/>
        <rFont val="Calibri"/>
        <family val="2"/>
        <scheme val="minor"/>
      </rPr>
      <t>1</t>
    </r>
  </si>
  <si>
    <r>
      <t>P</t>
    </r>
    <r>
      <rPr>
        <sz val="8"/>
        <color theme="1"/>
        <rFont val="Calibri"/>
        <family val="2"/>
        <scheme val="minor"/>
      </rPr>
      <t xml:space="preserve">16STR              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</si>
  <si>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sz val="8"/>
        <color theme="1"/>
        <rFont val="Calibri"/>
        <family val="2"/>
        <scheme val="minor"/>
      </rPr>
      <t xml:space="preserve">16STR              </t>
    </r>
    <r>
      <rPr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</si>
  <si>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sz val="8"/>
        <color theme="1"/>
        <rFont val="Calibri"/>
        <family val="2"/>
        <scheme val="minor"/>
      </rPr>
      <t xml:space="preserve">16STR              </t>
    </r>
    <r>
      <rPr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</si>
  <si>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sz val="8"/>
        <color theme="1"/>
        <rFont val="Calibri"/>
        <family val="2"/>
        <scheme val="minor"/>
      </rPr>
      <t xml:space="preserve">16STR              </t>
    </r>
    <r>
      <rPr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</si>
  <si>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sz val="8"/>
        <color theme="1"/>
        <rFont val="Calibri"/>
        <family val="2"/>
        <scheme val="minor"/>
      </rPr>
      <t xml:space="preserve">16STR              </t>
    </r>
    <r>
      <rPr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</si>
  <si>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sz val="8"/>
        <color theme="1"/>
        <rFont val="Calibri"/>
        <family val="2"/>
        <scheme val="minor"/>
      </rPr>
      <t xml:space="preserve">16STR              </t>
    </r>
    <r>
      <rPr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</si>
  <si>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sz val="8"/>
        <color theme="1"/>
        <rFont val="Calibri"/>
        <family val="2"/>
        <scheme val="minor"/>
      </rPr>
      <t xml:space="preserve">16STR              </t>
    </r>
    <r>
      <rPr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</si>
  <si>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sz val="8"/>
        <color theme="1"/>
        <rFont val="Calibri"/>
        <family val="2"/>
        <scheme val="minor"/>
      </rPr>
      <t xml:space="preserve">16STR              </t>
    </r>
    <r>
      <rPr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</si>
  <si>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sz val="8"/>
        <color theme="1"/>
        <rFont val="Calibri"/>
        <family val="2"/>
        <scheme val="minor"/>
      </rPr>
      <t xml:space="preserve">16STR              </t>
    </r>
    <r>
      <rPr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</si>
  <si>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sz val="8"/>
        <color theme="1"/>
        <rFont val="Calibri"/>
        <family val="2"/>
        <scheme val="minor"/>
      </rPr>
      <t xml:space="preserve">16STR              </t>
    </r>
    <r>
      <rPr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</si>
  <si>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sz val="8"/>
        <color theme="1"/>
        <rFont val="Calibri"/>
        <family val="2"/>
        <scheme val="minor"/>
      </rPr>
      <t xml:space="preserve">16STR              </t>
    </r>
    <r>
      <rPr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</si>
  <si>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sz val="8"/>
        <color theme="1"/>
        <rFont val="Calibri"/>
        <family val="2"/>
        <scheme val="minor"/>
      </rPr>
      <t xml:space="preserve">16STR              </t>
    </r>
    <r>
      <rPr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</si>
  <si>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sz val="8"/>
        <color theme="1"/>
        <rFont val="Calibri"/>
        <family val="2"/>
        <scheme val="minor"/>
      </rPr>
      <t xml:space="preserve">16STR              </t>
    </r>
    <r>
      <rPr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</si>
  <si>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sz val="8"/>
        <color theme="1"/>
        <rFont val="Calibri"/>
        <family val="2"/>
        <scheme val="minor"/>
      </rPr>
      <t xml:space="preserve">16STR              </t>
    </r>
    <r>
      <rPr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</si>
  <si>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sz val="8"/>
        <color theme="1"/>
        <rFont val="Calibri"/>
        <family val="2"/>
        <scheme val="minor"/>
      </rPr>
      <t xml:space="preserve">16STR              </t>
    </r>
    <r>
      <rPr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</si>
  <si>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t>SX</t>
  </si>
  <si>
    <t>SY</t>
  </si>
  <si>
    <t>SZ</t>
  </si>
  <si>
    <t>D11</t>
  </si>
  <si>
    <t>D10</t>
  </si>
  <si>
    <t>D9</t>
  </si>
  <si>
    <t>GRD</t>
  </si>
  <si>
    <t>Neutre</t>
  </si>
  <si>
    <t>Capteurs</t>
  </si>
  <si>
    <t>M  X  G  1</t>
  </si>
  <si>
    <t>M  X  G  4</t>
  </si>
  <si>
    <t>M  Y  G  4</t>
  </si>
  <si>
    <t>M  Z  G  3</t>
  </si>
  <si>
    <t>M  Y  G  3</t>
  </si>
  <si>
    <t>M  X  G  3</t>
  </si>
  <si>
    <t>M  Z  G  2</t>
  </si>
  <si>
    <t>M  Y  G  2</t>
  </si>
  <si>
    <t>M  Z  G  1</t>
  </si>
  <si>
    <t>M  Z  G  4</t>
  </si>
  <si>
    <t>M  X  G  2</t>
  </si>
  <si>
    <t>M  Y  G  1</t>
  </si>
  <si>
    <t>Nom Composant</t>
  </si>
  <si>
    <t>Bornier Secteur</t>
  </si>
  <si>
    <t>Bornier secteur</t>
  </si>
  <si>
    <t>Connecteur 16 Broches ARU</t>
  </si>
  <si>
    <t>Marron</t>
  </si>
  <si>
    <t>Connecteur 16 Broches Structure</t>
  </si>
  <si>
    <t>Nom Réception</t>
  </si>
  <si>
    <t>Prise</t>
  </si>
  <si>
    <t>Interface Machine</t>
  </si>
  <si>
    <t>Nom Emission</t>
  </si>
  <si>
    <t>Emplacement d'émission</t>
  </si>
  <si>
    <t>Emplacement de réception</t>
  </si>
  <si>
    <t>B-</t>
  </si>
  <si>
    <t>B+</t>
  </si>
  <si>
    <t>A+</t>
  </si>
  <si>
    <t>Capx1R</t>
  </si>
  <si>
    <t>Capx1N</t>
  </si>
  <si>
    <t>Capx1B</t>
  </si>
  <si>
    <t>Capx2R</t>
  </si>
  <si>
    <t>Capx2N</t>
  </si>
  <si>
    <t>Capx2B</t>
  </si>
  <si>
    <t>Capy1R</t>
  </si>
  <si>
    <t>Capy1N</t>
  </si>
  <si>
    <t>Capy1B</t>
  </si>
  <si>
    <t>Capy2R</t>
  </si>
  <si>
    <t>Capy2N</t>
  </si>
  <si>
    <t>Capy2B</t>
  </si>
  <si>
    <t>Capz3R</t>
  </si>
  <si>
    <t>Capz3N</t>
  </si>
  <si>
    <t>Capz3B</t>
  </si>
  <si>
    <t>Capx1</t>
  </si>
  <si>
    <t>Capx2</t>
  </si>
  <si>
    <t>Capy1</t>
  </si>
  <si>
    <t>Capy2</t>
  </si>
  <si>
    <t>Capz1</t>
  </si>
  <si>
    <t>Capz2</t>
  </si>
  <si>
    <t>Capxb</t>
  </si>
  <si>
    <t>Capxm</t>
  </si>
  <si>
    <t>Capyb</t>
  </si>
  <si>
    <t>Capym</t>
  </si>
  <si>
    <t>Capz2R</t>
  </si>
  <si>
    <t>Capzb</t>
  </si>
  <si>
    <t>Capzm</t>
  </si>
  <si>
    <t>Capz1R</t>
  </si>
  <si>
    <t>Vcapx1R</t>
  </si>
  <si>
    <t>Vcapx1N</t>
  </si>
  <si>
    <t>Vcapx1B</t>
  </si>
  <si>
    <t>Vcapx2R</t>
  </si>
  <si>
    <t>Vcapx2N</t>
  </si>
  <si>
    <t>Vcapx2B</t>
  </si>
  <si>
    <t>Vcapy1R</t>
  </si>
  <si>
    <t>Vcapy1N</t>
  </si>
  <si>
    <t>Vcapy1B</t>
  </si>
  <si>
    <t>Vcapy2R</t>
  </si>
  <si>
    <t>Vcapy2N</t>
  </si>
  <si>
    <t>Vcapy2B</t>
  </si>
  <si>
    <t>Vcapz3R</t>
  </si>
  <si>
    <t>Vcapz3N</t>
  </si>
  <si>
    <t>Vcapz3B</t>
  </si>
  <si>
    <t>Circuit de Capteur</t>
  </si>
  <si>
    <t>Numéro de Broche</t>
  </si>
  <si>
    <t>Plan du Bornier Secteur</t>
  </si>
  <si>
    <t>Entrée</t>
  </si>
  <si>
    <t>Sortie</t>
  </si>
  <si>
    <r>
      <t>Les numéros de broche du bornier sont appelés avec B</t>
    </r>
    <r>
      <rPr>
        <sz val="8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suivi du numéro de broche.</t>
    </r>
  </si>
  <si>
    <t>Tension Secteur</t>
  </si>
  <si>
    <t>Neutre Secteur</t>
  </si>
  <si>
    <r>
      <t>A</t>
    </r>
    <r>
      <rPr>
        <sz val="8"/>
        <color theme="1"/>
        <rFont val="Calibri"/>
        <family val="2"/>
        <scheme val="minor"/>
      </rPr>
      <t xml:space="preserve">24              </t>
    </r>
    <r>
      <rPr>
        <sz val="11"/>
        <color theme="1"/>
        <rFont val="Calibri"/>
        <family val="2"/>
        <scheme val="minor"/>
      </rPr>
      <t xml:space="preserve"> 1                            </t>
    </r>
  </si>
  <si>
    <r>
      <t>A</t>
    </r>
    <r>
      <rPr>
        <sz val="8"/>
        <color theme="1"/>
        <rFont val="Calibri"/>
        <family val="2"/>
        <scheme val="minor"/>
      </rPr>
      <t xml:space="preserve">24              </t>
    </r>
    <r>
      <rPr>
        <sz val="11"/>
        <color theme="1"/>
        <rFont val="Calibri"/>
        <family val="2"/>
        <scheme val="minor"/>
      </rPr>
      <t xml:space="preserve"> 2                            </t>
    </r>
  </si>
  <si>
    <r>
      <t>A</t>
    </r>
    <r>
      <rPr>
        <sz val="8"/>
        <color theme="1"/>
        <rFont val="Calibri"/>
        <family val="2"/>
        <scheme val="minor"/>
      </rPr>
      <t xml:space="preserve">24              </t>
    </r>
    <r>
      <rPr>
        <sz val="11"/>
        <color theme="1"/>
        <rFont val="Calibri"/>
        <family val="2"/>
        <scheme val="minor"/>
      </rPr>
      <t xml:space="preserve"> 3                            </t>
    </r>
  </si>
  <si>
    <r>
      <t>A</t>
    </r>
    <r>
      <rPr>
        <sz val="8"/>
        <color theme="1"/>
        <rFont val="Calibri"/>
        <family val="2"/>
        <scheme val="minor"/>
      </rPr>
      <t xml:space="preserve">24              </t>
    </r>
    <r>
      <rPr>
        <sz val="11"/>
        <color theme="1"/>
        <rFont val="Calibri"/>
        <family val="2"/>
        <scheme val="minor"/>
      </rPr>
      <t xml:space="preserve"> 1                            M  X  G  5</t>
    </r>
  </si>
  <si>
    <r>
      <t>A</t>
    </r>
    <r>
      <rPr>
        <sz val="8"/>
        <color theme="1"/>
        <rFont val="Calibri"/>
        <family val="2"/>
        <scheme val="minor"/>
      </rPr>
      <t xml:space="preserve">24              </t>
    </r>
    <r>
      <rPr>
        <sz val="11"/>
        <color theme="1"/>
        <rFont val="Calibri"/>
        <family val="2"/>
        <scheme val="minor"/>
      </rPr>
      <t xml:space="preserve"> 1                            M  Y  G  5</t>
    </r>
  </si>
  <si>
    <r>
      <t>A</t>
    </r>
    <r>
      <rPr>
        <sz val="8"/>
        <color theme="1"/>
        <rFont val="Calibri"/>
        <family val="2"/>
        <scheme val="minor"/>
      </rPr>
      <t xml:space="preserve">24              </t>
    </r>
    <r>
      <rPr>
        <sz val="11"/>
        <color theme="1"/>
        <rFont val="Calibri"/>
        <family val="2"/>
        <scheme val="minor"/>
      </rPr>
      <t xml:space="preserve"> 4                            M  X  G  6</t>
    </r>
  </si>
  <si>
    <r>
      <t>A</t>
    </r>
    <r>
      <rPr>
        <sz val="8"/>
        <color theme="1"/>
        <rFont val="Calibri"/>
        <family val="2"/>
        <scheme val="minor"/>
      </rPr>
      <t xml:space="preserve">24              </t>
    </r>
    <r>
      <rPr>
        <sz val="11"/>
        <color theme="1"/>
        <rFont val="Calibri"/>
        <family val="2"/>
        <scheme val="minor"/>
      </rPr>
      <t xml:space="preserve"> 4                            M  Y  G  6</t>
    </r>
  </si>
  <si>
    <t>Nom Structure</t>
  </si>
  <si>
    <t>Nom Boite</t>
  </si>
  <si>
    <t>Bouton 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</si>
</sst>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2" fillId="0" borderId="11" xfId="0" applyFont="1" applyBorder="1" applyAlignment="1"/>
    <xf numFmtId="0" fontId="0" fillId="0" borderId="12" xfId="0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 applyAlignment="1"/>
    <xf numFmtId="0" fontId="0" fillId="0" borderId="0" xfId="0" applyBorder="1"/>
    <xf numFmtId="0" fontId="0" fillId="0" borderId="15" xfId="0" applyBorder="1"/>
    <xf numFmtId="0" fontId="0" fillId="0" borderId="14" xfId="0" applyBorder="1"/>
    <xf numFmtId="0" fontId="0" fillId="0" borderId="0" xfId="0" applyBorder="1" applyAlignment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0" fillId="0" borderId="17" xfId="0" applyBorder="1"/>
    <xf numFmtId="0" fontId="0" fillId="0" borderId="0" xfId="0" applyAlignment="1">
      <alignment horizontal="left" vertical="top" wrapText="1"/>
    </xf>
    <xf numFmtId="0" fontId="0" fillId="2" borderId="0" xfId="0" applyFill="1"/>
    <xf numFmtId="0" fontId="3" fillId="0" borderId="19" xfId="0" applyFont="1" applyBorder="1"/>
    <xf numFmtId="0" fontId="3" fillId="0" borderId="20" xfId="0" applyFont="1" applyBorder="1"/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3" borderId="0" xfId="0" applyFill="1"/>
    <xf numFmtId="0" fontId="0" fillId="0" borderId="0" xfId="0" applyFill="1" applyBorder="1"/>
    <xf numFmtId="0" fontId="0" fillId="2" borderId="15" xfId="0" applyFill="1" applyBorder="1"/>
    <xf numFmtId="0" fontId="0" fillId="3" borderId="15" xfId="0" applyFill="1" applyBorder="1"/>
    <xf numFmtId="0" fontId="3" fillId="0" borderId="25" xfId="0" applyFont="1" applyBorder="1" applyAlignment="1">
      <alignment horizontal="left" vertical="center"/>
    </xf>
    <xf numFmtId="0" fontId="0" fillId="0" borderId="15" xfId="0" applyFill="1" applyBorder="1"/>
    <xf numFmtId="0" fontId="0" fillId="3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Fill="1" applyBorder="1"/>
    <xf numFmtId="0" fontId="0" fillId="0" borderId="0" xfId="0" applyFill="1"/>
    <xf numFmtId="0" fontId="0" fillId="0" borderId="24" xfId="0" applyFill="1" applyBorder="1"/>
    <xf numFmtId="0" fontId="1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6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/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10" xfId="0" applyBorder="1"/>
    <xf numFmtId="0" fontId="0" fillId="0" borderId="23" xfId="0" applyBorder="1" applyAlignment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1" xfId="0" applyBorder="1"/>
    <xf numFmtId="0" fontId="0" fillId="2" borderId="17" xfId="0" applyFill="1" applyBorder="1"/>
    <xf numFmtId="0" fontId="0" fillId="2" borderId="9" xfId="0" applyFill="1" applyBorder="1"/>
    <xf numFmtId="0" fontId="0" fillId="0" borderId="21" xfId="0" applyFill="1" applyBorder="1"/>
    <xf numFmtId="0" fontId="0" fillId="0" borderId="23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E9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178B-FB73-445E-9A6F-EBB34F462B81}">
  <dimension ref="B2:Q19"/>
  <sheetViews>
    <sheetView showGridLines="0" workbookViewId="0">
      <selection activeCell="V16" sqref="V16"/>
    </sheetView>
  </sheetViews>
  <sheetFormatPr baseColWidth="10" defaultRowHeight="15" x14ac:dyDescent="0.25"/>
  <cols>
    <col min="1" max="2" width="2.85546875" customWidth="1"/>
    <col min="17" max="17" width="2.85546875" customWidth="1"/>
  </cols>
  <sheetData>
    <row r="2" spans="2:17" ht="15" customHeight="1" thickBot="1" x14ac:dyDescent="0.5">
      <c r="B2" s="20"/>
      <c r="C2" s="21"/>
      <c r="D2" s="21"/>
      <c r="E2" s="21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3"/>
    </row>
    <row r="3" spans="2:17" x14ac:dyDescent="0.25">
      <c r="B3" s="24"/>
      <c r="C3" s="3" t="s">
        <v>0</v>
      </c>
      <c r="D3" s="4"/>
      <c r="E3" s="5"/>
      <c r="F3" s="25"/>
      <c r="G3" s="25"/>
      <c r="H3" s="3" t="s">
        <v>2</v>
      </c>
      <c r="I3" s="4"/>
      <c r="J3" s="4"/>
      <c r="K3" s="5"/>
      <c r="L3" s="25"/>
      <c r="M3" s="25"/>
      <c r="N3" s="12" t="s">
        <v>4</v>
      </c>
      <c r="O3" s="13"/>
      <c r="P3" s="14"/>
      <c r="Q3" s="26"/>
    </row>
    <row r="4" spans="2:17" ht="15.75" thickBot="1" x14ac:dyDescent="0.3">
      <c r="B4" s="27"/>
      <c r="C4" s="9"/>
      <c r="D4" s="10"/>
      <c r="E4" s="11"/>
      <c r="F4" s="25"/>
      <c r="G4" s="25"/>
      <c r="H4" s="9"/>
      <c r="I4" s="10"/>
      <c r="J4" s="10"/>
      <c r="K4" s="11"/>
      <c r="L4" s="25"/>
      <c r="M4" s="25"/>
      <c r="N4" s="15"/>
      <c r="O4" s="16"/>
      <c r="P4" s="17"/>
      <c r="Q4" s="26"/>
    </row>
    <row r="5" spans="2:17" ht="15.75" thickBot="1" x14ac:dyDescent="0.3">
      <c r="B5" s="27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6"/>
    </row>
    <row r="6" spans="2:17" ht="15.75" thickBot="1" x14ac:dyDescent="0.3">
      <c r="B6" s="27"/>
      <c r="C6" s="18" t="s">
        <v>1</v>
      </c>
      <c r="D6" s="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6"/>
    </row>
    <row r="7" spans="2:17" ht="15.75" thickBot="1" x14ac:dyDescent="0.3">
      <c r="B7" s="27"/>
      <c r="C7" s="9"/>
      <c r="D7" s="11"/>
      <c r="E7" s="25"/>
      <c r="F7" s="3" t="s">
        <v>3</v>
      </c>
      <c r="G7" s="4"/>
      <c r="H7" s="4"/>
      <c r="I7" s="4"/>
      <c r="J7" s="4"/>
      <c r="K7" s="4"/>
      <c r="L7" s="4"/>
      <c r="M7" s="5"/>
      <c r="N7" s="25"/>
      <c r="O7" s="25"/>
      <c r="P7" s="25"/>
      <c r="Q7" s="26"/>
    </row>
    <row r="8" spans="2:17" x14ac:dyDescent="0.25">
      <c r="B8" s="27"/>
      <c r="C8" s="25"/>
      <c r="D8" s="25"/>
      <c r="E8" s="25"/>
      <c r="F8" s="6"/>
      <c r="G8" s="7"/>
      <c r="H8" s="7"/>
      <c r="I8" s="7"/>
      <c r="J8" s="7"/>
      <c r="K8" s="7"/>
      <c r="L8" s="7"/>
      <c r="M8" s="8"/>
      <c r="N8" s="25"/>
      <c r="O8" s="25"/>
      <c r="P8" s="25"/>
      <c r="Q8" s="26"/>
    </row>
    <row r="9" spans="2:17" x14ac:dyDescent="0.25">
      <c r="B9" s="27"/>
      <c r="C9" s="25"/>
      <c r="D9" s="25"/>
      <c r="E9" s="25"/>
      <c r="F9" s="6"/>
      <c r="G9" s="7"/>
      <c r="H9" s="7"/>
      <c r="I9" s="7"/>
      <c r="J9" s="7"/>
      <c r="K9" s="7"/>
      <c r="L9" s="7"/>
      <c r="M9" s="8"/>
      <c r="N9" s="25"/>
      <c r="O9" s="25"/>
      <c r="P9" s="25"/>
      <c r="Q9" s="26"/>
    </row>
    <row r="10" spans="2:17" ht="15.75" thickBot="1" x14ac:dyDescent="0.3">
      <c r="B10" s="27"/>
      <c r="C10" s="25"/>
      <c r="D10" s="25"/>
      <c r="E10" s="25"/>
      <c r="F10" s="9"/>
      <c r="G10" s="10"/>
      <c r="H10" s="10"/>
      <c r="I10" s="10"/>
      <c r="J10" s="10"/>
      <c r="K10" s="10"/>
      <c r="L10" s="10"/>
      <c r="M10" s="11"/>
      <c r="N10" s="25"/>
      <c r="O10" s="25"/>
      <c r="P10" s="25"/>
      <c r="Q10" s="26"/>
    </row>
    <row r="11" spans="2:17" x14ac:dyDescent="0.25"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</row>
    <row r="12" spans="2:17" ht="21" x14ac:dyDescent="0.35">
      <c r="B12" s="27"/>
      <c r="C12" s="19" t="s">
        <v>5</v>
      </c>
      <c r="D12" s="19"/>
      <c r="E12" s="28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/>
    </row>
    <row r="13" spans="2:17" x14ac:dyDescent="0.25">
      <c r="B13" s="27"/>
      <c r="C13" s="28"/>
      <c r="D13" s="28"/>
      <c r="E13" s="28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</row>
    <row r="14" spans="2:17" x14ac:dyDescent="0.25">
      <c r="B14" s="27"/>
      <c r="C14" s="25"/>
      <c r="D14" s="29" t="s">
        <v>6</v>
      </c>
      <c r="E14" s="29"/>
      <c r="F14" s="29"/>
      <c r="G14" s="30"/>
      <c r="H14" s="29" t="s">
        <v>8</v>
      </c>
      <c r="I14" s="29"/>
      <c r="J14" s="29"/>
      <c r="K14" s="29"/>
      <c r="L14" s="30"/>
      <c r="M14" s="29"/>
      <c r="N14" s="29"/>
      <c r="O14" s="29"/>
      <c r="P14" s="25"/>
      <c r="Q14" s="26"/>
    </row>
    <row r="15" spans="2:17" x14ac:dyDescent="0.25">
      <c r="B15" s="27"/>
      <c r="C15" s="25"/>
      <c r="D15" s="29"/>
      <c r="E15" s="29"/>
      <c r="F15" s="29"/>
      <c r="G15" s="30"/>
      <c r="H15" s="29"/>
      <c r="I15" s="29"/>
      <c r="J15" s="29"/>
      <c r="K15" s="29"/>
      <c r="L15" s="30"/>
      <c r="M15" s="29"/>
      <c r="N15" s="29"/>
      <c r="O15" s="29"/>
      <c r="P15" s="25"/>
      <c r="Q15" s="26"/>
    </row>
    <row r="16" spans="2:17" x14ac:dyDescent="0.25">
      <c r="B16" s="27"/>
      <c r="C16" s="25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25"/>
      <c r="Q16" s="26"/>
    </row>
    <row r="17" spans="2:17" x14ac:dyDescent="0.25">
      <c r="B17" s="27"/>
      <c r="C17" s="25"/>
      <c r="D17" s="29" t="s">
        <v>7</v>
      </c>
      <c r="E17" s="29"/>
      <c r="F17" s="29"/>
      <c r="G17" s="30"/>
      <c r="H17" s="29" t="s">
        <v>9</v>
      </c>
      <c r="I17" s="29"/>
      <c r="J17" s="29"/>
      <c r="K17" s="29"/>
      <c r="L17" s="30"/>
      <c r="M17" s="30"/>
      <c r="N17" s="30"/>
      <c r="O17" s="30"/>
      <c r="P17" s="25"/>
      <c r="Q17" s="26"/>
    </row>
    <row r="18" spans="2:17" x14ac:dyDescent="0.25">
      <c r="B18" s="27"/>
      <c r="C18" s="25"/>
      <c r="D18" s="29"/>
      <c r="E18" s="29"/>
      <c r="F18" s="29"/>
      <c r="G18" s="30"/>
      <c r="H18" s="29"/>
      <c r="I18" s="29"/>
      <c r="J18" s="29"/>
      <c r="K18" s="29"/>
      <c r="L18" s="30"/>
      <c r="M18" s="30"/>
      <c r="N18" s="30"/>
      <c r="O18" s="30"/>
      <c r="P18" s="25"/>
      <c r="Q18" s="26"/>
    </row>
    <row r="19" spans="2:17" x14ac:dyDescent="0.25"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3"/>
    </row>
  </sheetData>
  <mergeCells count="11">
    <mergeCell ref="H14:K15"/>
    <mergeCell ref="H17:K18"/>
    <mergeCell ref="M14:O15"/>
    <mergeCell ref="C12:D12"/>
    <mergeCell ref="D14:F15"/>
    <mergeCell ref="D17:F18"/>
    <mergeCell ref="C3:E4"/>
    <mergeCell ref="C6:D7"/>
    <mergeCell ref="H3:K4"/>
    <mergeCell ref="F7:M10"/>
    <mergeCell ref="N3:P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24E3-3BBE-4D51-9CCE-4A80A0BC91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AAC1-3E23-4BB1-91DE-AC56D329F2A3}">
  <dimension ref="A1"/>
  <sheetViews>
    <sheetView workbookViewId="0">
      <selection activeCell="B12" sqref="B12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FAC7-572E-4701-BCE5-4C87AF8E4D4A}">
  <dimension ref="C2:L23"/>
  <sheetViews>
    <sheetView showGridLines="0" workbookViewId="0">
      <selection activeCell="N12" sqref="N12"/>
    </sheetView>
  </sheetViews>
  <sheetFormatPr baseColWidth="10" defaultRowHeight="15" x14ac:dyDescent="0.25"/>
  <cols>
    <col min="1" max="2" width="2.85546875" customWidth="1"/>
    <col min="4" max="4" width="15" customWidth="1"/>
    <col min="9" max="9" width="20.5703125" customWidth="1"/>
    <col min="10" max="10" width="14.140625" customWidth="1"/>
  </cols>
  <sheetData>
    <row r="2" spans="3:12" ht="15.75" thickBot="1" x14ac:dyDescent="0.3"/>
    <row r="3" spans="3:12" ht="15" customHeight="1" x14ac:dyDescent="0.25">
      <c r="C3" s="58" t="s">
        <v>10</v>
      </c>
      <c r="D3" s="59"/>
      <c r="E3" s="59"/>
      <c r="F3" s="59"/>
      <c r="G3" s="59"/>
      <c r="H3" s="59"/>
      <c r="I3" s="59"/>
      <c r="J3" s="59"/>
      <c r="K3" s="59"/>
      <c r="L3" s="60"/>
    </row>
    <row r="4" spans="3:12" ht="15" customHeight="1" x14ac:dyDescent="0.25">
      <c r="C4" s="61"/>
      <c r="D4" s="62"/>
      <c r="E4" s="62"/>
      <c r="F4" s="62"/>
      <c r="G4" s="62"/>
      <c r="H4" s="62"/>
      <c r="I4" s="62"/>
      <c r="J4" s="62"/>
      <c r="K4" s="62"/>
      <c r="L4" s="63"/>
    </row>
    <row r="5" spans="3:12" ht="15" customHeight="1" thickBot="1" x14ac:dyDescent="0.3">
      <c r="C5" s="64"/>
      <c r="D5" s="65"/>
      <c r="E5" s="65"/>
      <c r="F5" s="65"/>
      <c r="G5" s="65"/>
      <c r="H5" s="65"/>
      <c r="I5" s="65"/>
      <c r="J5" s="65"/>
      <c r="K5" s="65"/>
      <c r="L5" s="66"/>
    </row>
    <row r="6" spans="3:12" ht="15.75" thickBot="1" x14ac:dyDescent="0.3"/>
    <row r="7" spans="3:12" ht="15" customHeight="1" x14ac:dyDescent="0.25">
      <c r="C7" s="67" t="s">
        <v>75</v>
      </c>
      <c r="D7" s="68"/>
      <c r="E7" s="68"/>
      <c r="F7" s="68"/>
      <c r="G7" s="68"/>
      <c r="H7" s="68"/>
      <c r="I7" s="68"/>
      <c r="J7" s="68"/>
      <c r="K7" s="68"/>
      <c r="L7" s="69"/>
    </row>
    <row r="8" spans="3:12" x14ac:dyDescent="0.25">
      <c r="C8" s="70"/>
      <c r="D8" s="71"/>
      <c r="E8" s="71"/>
      <c r="F8" s="71"/>
      <c r="G8" s="71"/>
      <c r="H8" s="71"/>
      <c r="I8" s="71"/>
      <c r="J8" s="71"/>
      <c r="K8" s="71"/>
      <c r="L8" s="72"/>
    </row>
    <row r="9" spans="3:12" x14ac:dyDescent="0.25">
      <c r="C9" s="70"/>
      <c r="D9" s="71"/>
      <c r="E9" s="71"/>
      <c r="F9" s="71"/>
      <c r="G9" s="71"/>
      <c r="H9" s="71"/>
      <c r="I9" s="71"/>
      <c r="J9" s="71"/>
      <c r="K9" s="71"/>
      <c r="L9" s="72"/>
    </row>
    <row r="10" spans="3:12" ht="15.75" thickBot="1" x14ac:dyDescent="0.3">
      <c r="C10" s="73"/>
      <c r="D10" s="74"/>
      <c r="E10" s="74"/>
      <c r="F10" s="74"/>
      <c r="G10" s="74"/>
      <c r="H10" s="74"/>
      <c r="I10" s="74"/>
      <c r="J10" s="74"/>
      <c r="K10" s="74"/>
      <c r="L10" s="75"/>
    </row>
    <row r="11" spans="3:12" ht="15.75" thickBot="1" x14ac:dyDescent="0.3"/>
    <row r="12" spans="3:12" x14ac:dyDescent="0.25">
      <c r="C12" s="76" t="s">
        <v>78</v>
      </c>
      <c r="D12" s="77"/>
      <c r="I12" s="76" t="s">
        <v>79</v>
      </c>
      <c r="J12" s="77"/>
    </row>
    <row r="13" spans="3:12" ht="15" customHeight="1" thickBot="1" x14ac:dyDescent="0.3">
      <c r="C13" s="78"/>
      <c r="D13" s="79"/>
      <c r="F13" s="1" t="s">
        <v>84</v>
      </c>
      <c r="I13" s="78"/>
      <c r="J13" s="79"/>
      <c r="L13" s="1" t="s">
        <v>84</v>
      </c>
    </row>
    <row r="15" spans="3:12" x14ac:dyDescent="0.25">
      <c r="C15" s="82" t="s">
        <v>11</v>
      </c>
      <c r="D15" s="82"/>
      <c r="E15" s="31"/>
      <c r="F15" s="32">
        <f ca="1">_xlfn.SHEET("Circuit Puissance")</f>
        <v>3</v>
      </c>
      <c r="I15" s="80" t="s">
        <v>80</v>
      </c>
      <c r="J15" s="81" t="s">
        <v>81</v>
      </c>
      <c r="K15" s="31"/>
      <c r="L15" s="32">
        <f ca="1">_xlfn.SHEET(I15)</f>
        <v>2</v>
      </c>
    </row>
    <row r="17" spans="3:12" x14ac:dyDescent="0.25">
      <c r="C17" s="82" t="s">
        <v>76</v>
      </c>
      <c r="D17" s="82"/>
      <c r="E17" s="31"/>
      <c r="F17" s="32">
        <f ca="1">_xlfn.SHEET("Circuit Commande")</f>
        <v>4</v>
      </c>
      <c r="I17" s="80" t="s">
        <v>50</v>
      </c>
      <c r="J17" s="81" t="s">
        <v>82</v>
      </c>
      <c r="K17" s="31"/>
      <c r="L17" s="32">
        <f ca="1">_xlfn.SHEET("Connecteur 16 Broches ARU")</f>
        <v>8</v>
      </c>
    </row>
    <row r="18" spans="3:12" x14ac:dyDescent="0.25">
      <c r="J18" s="81" t="s">
        <v>83</v>
      </c>
      <c r="K18" s="83"/>
      <c r="L18" s="84">
        <f ca="1">_xlfn.SHEET("Connecteur 16 Broches Structure")</f>
        <v>9</v>
      </c>
    </row>
    <row r="19" spans="3:12" x14ac:dyDescent="0.25">
      <c r="C19" s="82" t="s">
        <v>77</v>
      </c>
      <c r="D19" s="82"/>
      <c r="E19" s="31"/>
      <c r="F19" s="32">
        <f ca="1">_xlfn.SHEET("Circuit Capteurs")</f>
        <v>5</v>
      </c>
      <c r="I19" s="2"/>
      <c r="J19" s="2"/>
    </row>
    <row r="20" spans="3:12" x14ac:dyDescent="0.25">
      <c r="I20" s="85" t="s">
        <v>51</v>
      </c>
      <c r="J20" s="31"/>
      <c r="K20" s="32"/>
      <c r="L20" s="32">
        <f ca="1">_xlfn.SHEET("Stepper")</f>
        <v>10</v>
      </c>
    </row>
    <row r="22" spans="3:12" x14ac:dyDescent="0.25">
      <c r="I22" s="83" t="s">
        <v>29</v>
      </c>
      <c r="J22" s="81" t="s">
        <v>33</v>
      </c>
      <c r="K22" s="32"/>
      <c r="L22" s="32" t="e">
        <f ca="1">_xlfn.SHEET("Alimentation 5V")</f>
        <v>#N/A</v>
      </c>
    </row>
    <row r="23" spans="3:12" x14ac:dyDescent="0.25">
      <c r="J23" s="81" t="s">
        <v>47</v>
      </c>
      <c r="K23" s="84"/>
      <c r="L23" s="84">
        <f ca="1">_xlfn.SHEET("Alimentation 24V")</f>
        <v>7</v>
      </c>
    </row>
  </sheetData>
  <mergeCells count="7">
    <mergeCell ref="C19:D19"/>
    <mergeCell ref="C12:D13"/>
    <mergeCell ref="C3:L5"/>
    <mergeCell ref="C7:L10"/>
    <mergeCell ref="I12:J13"/>
    <mergeCell ref="C15:D15"/>
    <mergeCell ref="C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E82B-9256-4FDE-9EE7-C0784F539BDF}">
  <dimension ref="B2:Q612"/>
  <sheetViews>
    <sheetView topLeftCell="A7" workbookViewId="0">
      <selection activeCell="G22" sqref="G22"/>
    </sheetView>
  </sheetViews>
  <sheetFormatPr baseColWidth="10" defaultRowHeight="15" x14ac:dyDescent="0.25"/>
  <cols>
    <col min="1" max="2" width="2.85546875" customWidth="1"/>
    <col min="3" max="3" width="11.42578125" customWidth="1"/>
    <col min="4" max="4" width="26.28515625" customWidth="1"/>
    <col min="5" max="5" width="29.5703125" customWidth="1"/>
    <col min="6" max="6" width="25" customWidth="1"/>
    <col min="7" max="7" width="30.85546875" customWidth="1"/>
    <col min="9" max="9" width="20.140625" customWidth="1"/>
    <col min="10" max="10" width="14" customWidth="1"/>
    <col min="11" max="11" width="27.7109375" customWidth="1"/>
  </cols>
  <sheetData>
    <row r="2" spans="2:17" x14ac:dyDescent="0.25">
      <c r="C2" s="25"/>
      <c r="D2" s="25"/>
      <c r="E2" s="25"/>
      <c r="G2" s="25"/>
      <c r="H2" s="25"/>
      <c r="I2" s="25"/>
      <c r="K2" s="25"/>
    </row>
    <row r="3" spans="2:17" ht="15" customHeight="1" x14ac:dyDescent="0.25">
      <c r="B3" s="25"/>
      <c r="C3" s="56" t="s">
        <v>76</v>
      </c>
      <c r="D3" s="57"/>
      <c r="E3" s="57"/>
      <c r="G3" s="25"/>
      <c r="H3" s="25"/>
      <c r="I3" s="25"/>
    </row>
    <row r="4" spans="2:17" ht="15" customHeight="1" x14ac:dyDescent="0.25">
      <c r="B4" s="25"/>
      <c r="C4" s="57"/>
      <c r="D4" s="57"/>
      <c r="E4" s="57"/>
    </row>
    <row r="5" spans="2:17" x14ac:dyDescent="0.25">
      <c r="B5" s="25"/>
    </row>
    <row r="6" spans="2:17" x14ac:dyDescent="0.25">
      <c r="B6" s="25"/>
    </row>
    <row r="7" spans="2:17" ht="15.75" thickBot="1" x14ac:dyDescent="0.3">
      <c r="B7" s="25"/>
    </row>
    <row r="8" spans="2:17" ht="19.5" thickBot="1" x14ac:dyDescent="0.35">
      <c r="B8" s="25"/>
      <c r="D8" s="40" t="s">
        <v>132</v>
      </c>
      <c r="E8" s="41" t="s">
        <v>133</v>
      </c>
      <c r="F8" s="36" t="s">
        <v>129</v>
      </c>
      <c r="G8" s="41" t="s">
        <v>134</v>
      </c>
      <c r="H8" s="41" t="s">
        <v>15</v>
      </c>
      <c r="I8" s="41" t="s">
        <v>16</v>
      </c>
      <c r="J8" s="41" t="s">
        <v>17</v>
      </c>
      <c r="K8" s="42" t="s">
        <v>85</v>
      </c>
    </row>
    <row r="9" spans="2:17" x14ac:dyDescent="0.25">
      <c r="B9" s="25"/>
      <c r="C9" s="26"/>
      <c r="D9" s="45" t="s">
        <v>81</v>
      </c>
      <c r="E9" s="54" t="s">
        <v>19</v>
      </c>
      <c r="F9" t="s">
        <v>124</v>
      </c>
      <c r="G9" s="54" t="s">
        <v>66</v>
      </c>
      <c r="H9" s="54" t="s">
        <v>20</v>
      </c>
      <c r="I9" s="54">
        <v>0.15</v>
      </c>
      <c r="J9" s="87"/>
      <c r="K9" s="49" t="s">
        <v>18</v>
      </c>
      <c r="L9" t="s">
        <v>38</v>
      </c>
      <c r="N9" s="51" t="s">
        <v>125</v>
      </c>
      <c r="O9" s="51"/>
      <c r="Q9">
        <f ca="1">_xlfn.SHEET("Bornier secteur")</f>
        <v>6</v>
      </c>
    </row>
    <row r="10" spans="2:17" x14ac:dyDescent="0.25">
      <c r="B10" s="25"/>
      <c r="C10" s="26"/>
      <c r="D10" s="45" t="s">
        <v>124</v>
      </c>
      <c r="E10" s="54" t="s">
        <v>67</v>
      </c>
      <c r="F10" t="s">
        <v>31</v>
      </c>
      <c r="G10" s="54" t="s">
        <v>21</v>
      </c>
      <c r="H10" s="54" t="s">
        <v>20</v>
      </c>
      <c r="I10" s="54">
        <v>0.5</v>
      </c>
      <c r="J10" s="88"/>
      <c r="K10" s="49" t="s">
        <v>18</v>
      </c>
    </row>
    <row r="11" spans="2:17" x14ac:dyDescent="0.25">
      <c r="B11" s="25"/>
      <c r="C11" s="26"/>
      <c r="D11" s="45" t="s">
        <v>124</v>
      </c>
      <c r="E11" s="54" t="s">
        <v>68</v>
      </c>
      <c r="F11" s="2" t="s">
        <v>126</v>
      </c>
      <c r="G11" s="54" t="s">
        <v>44</v>
      </c>
      <c r="H11" s="54" t="s">
        <v>20</v>
      </c>
      <c r="I11" s="54">
        <v>0.5</v>
      </c>
      <c r="J11" s="88"/>
      <c r="K11" s="49" t="s">
        <v>18</v>
      </c>
      <c r="N11" s="51" t="s">
        <v>50</v>
      </c>
      <c r="O11" s="51"/>
      <c r="Q11">
        <f ca="1">_xlfn.SHEET("Connecteur 16 Broches ARU")</f>
        <v>8</v>
      </c>
    </row>
    <row r="12" spans="2:17" x14ac:dyDescent="0.25">
      <c r="B12" s="25"/>
      <c r="C12" s="26"/>
      <c r="D12" s="45" t="s">
        <v>124</v>
      </c>
      <c r="E12" s="54" t="s">
        <v>69</v>
      </c>
      <c r="F12" s="54" t="s">
        <v>130</v>
      </c>
      <c r="G12" s="54" t="s">
        <v>22</v>
      </c>
      <c r="H12" s="54" t="s">
        <v>20</v>
      </c>
      <c r="I12" s="54">
        <v>0.5</v>
      </c>
      <c r="J12" s="88"/>
      <c r="K12" s="49" t="s">
        <v>18</v>
      </c>
    </row>
    <row r="13" spans="2:17" x14ac:dyDescent="0.25">
      <c r="B13" s="25"/>
      <c r="C13" s="26"/>
      <c r="D13" s="50" t="s">
        <v>81</v>
      </c>
      <c r="E13" s="44"/>
      <c r="F13" s="44"/>
      <c r="G13" s="44"/>
      <c r="H13" s="44"/>
      <c r="I13" s="44"/>
      <c r="J13" s="50"/>
      <c r="K13" s="47"/>
      <c r="N13" s="52" t="s">
        <v>45</v>
      </c>
      <c r="O13" s="52"/>
      <c r="Q13">
        <f ca="1">_xlfn.SHEET("Alimentation 24V")</f>
        <v>7</v>
      </c>
    </row>
    <row r="14" spans="2:17" x14ac:dyDescent="0.25">
      <c r="B14" s="25"/>
      <c r="C14" s="26"/>
      <c r="D14" s="45" t="s">
        <v>81</v>
      </c>
      <c r="E14" t="s">
        <v>24</v>
      </c>
      <c r="F14" t="s">
        <v>124</v>
      </c>
      <c r="G14" t="s">
        <v>74</v>
      </c>
      <c r="H14" t="s">
        <v>27</v>
      </c>
      <c r="I14">
        <v>0.15</v>
      </c>
      <c r="J14" s="88"/>
      <c r="K14" s="26" t="s">
        <v>23</v>
      </c>
    </row>
    <row r="15" spans="2:17" x14ac:dyDescent="0.25">
      <c r="B15" s="25"/>
      <c r="C15" s="26"/>
      <c r="D15" s="45" t="s">
        <v>124</v>
      </c>
      <c r="E15" t="s">
        <v>70</v>
      </c>
      <c r="F15" t="s">
        <v>31</v>
      </c>
      <c r="G15" t="s">
        <v>21</v>
      </c>
      <c r="H15" t="s">
        <v>27</v>
      </c>
      <c r="I15">
        <v>0.5</v>
      </c>
      <c r="J15" s="88"/>
      <c r="K15" s="26" t="s">
        <v>23</v>
      </c>
      <c r="N15" t="s">
        <v>51</v>
      </c>
      <c r="Q15">
        <f ca="1">_xlfn.SHEET("Stepper")</f>
        <v>10</v>
      </c>
    </row>
    <row r="16" spans="2:17" x14ac:dyDescent="0.25">
      <c r="B16" s="25"/>
      <c r="C16" s="26"/>
      <c r="D16" s="45" t="s">
        <v>124</v>
      </c>
      <c r="E16" t="s">
        <v>71</v>
      </c>
      <c r="F16" t="s">
        <v>45</v>
      </c>
      <c r="G16" t="s">
        <v>25</v>
      </c>
      <c r="H16" t="s">
        <v>27</v>
      </c>
      <c r="I16">
        <v>0.5</v>
      </c>
      <c r="J16" s="88"/>
      <c r="K16" s="26" t="s">
        <v>23</v>
      </c>
    </row>
    <row r="17" spans="2:11" x14ac:dyDescent="0.25">
      <c r="B17" s="25"/>
      <c r="C17" s="26"/>
      <c r="D17" s="45" t="s">
        <v>124</v>
      </c>
      <c r="E17" t="s">
        <v>72</v>
      </c>
      <c r="F17" t="s">
        <v>130</v>
      </c>
      <c r="G17" t="s">
        <v>26</v>
      </c>
      <c r="H17" t="s">
        <v>28</v>
      </c>
      <c r="I17">
        <v>0.5</v>
      </c>
      <c r="J17" s="25" t="s">
        <v>29</v>
      </c>
      <c r="K17" s="26" t="s">
        <v>23</v>
      </c>
    </row>
    <row r="18" spans="2:11" x14ac:dyDescent="0.25">
      <c r="B18" s="25"/>
      <c r="C18" s="26"/>
      <c r="D18" s="45" t="s">
        <v>124</v>
      </c>
      <c r="E18" t="s">
        <v>73</v>
      </c>
      <c r="F18" t="s">
        <v>130</v>
      </c>
      <c r="G18" t="s">
        <v>22</v>
      </c>
      <c r="H18" t="s">
        <v>28</v>
      </c>
      <c r="I18">
        <v>0.5</v>
      </c>
      <c r="J18" s="25" t="s">
        <v>29</v>
      </c>
      <c r="K18" s="26" t="s">
        <v>23</v>
      </c>
    </row>
    <row r="19" spans="2:11" x14ac:dyDescent="0.25">
      <c r="B19" s="25"/>
      <c r="C19" s="26"/>
      <c r="D19" s="44"/>
      <c r="E19" s="44"/>
      <c r="F19" s="44"/>
      <c r="G19" s="44"/>
      <c r="H19" s="44"/>
      <c r="I19" s="44"/>
      <c r="J19" s="50"/>
      <c r="K19" s="47"/>
    </row>
    <row r="20" spans="2:11" x14ac:dyDescent="0.25">
      <c r="B20" s="25"/>
      <c r="C20" s="26"/>
      <c r="D20" s="45" t="s">
        <v>31</v>
      </c>
      <c r="E20" t="s">
        <v>31</v>
      </c>
      <c r="F20" t="s">
        <v>32</v>
      </c>
      <c r="G20" t="s">
        <v>32</v>
      </c>
      <c r="H20" t="s">
        <v>33</v>
      </c>
      <c r="I20">
        <v>0.5</v>
      </c>
      <c r="J20" s="25" t="s">
        <v>32</v>
      </c>
      <c r="K20" s="26" t="s">
        <v>30</v>
      </c>
    </row>
    <row r="21" spans="2:11" x14ac:dyDescent="0.25">
      <c r="B21" s="25"/>
      <c r="C21" s="26"/>
      <c r="D21" s="45" t="s">
        <v>31</v>
      </c>
      <c r="E21" t="s">
        <v>31</v>
      </c>
      <c r="F21" t="s">
        <v>34</v>
      </c>
      <c r="G21" t="s">
        <v>34</v>
      </c>
      <c r="H21" t="s">
        <v>33</v>
      </c>
      <c r="I21">
        <v>0.15</v>
      </c>
      <c r="J21" s="25" t="s">
        <v>32</v>
      </c>
      <c r="K21" s="26" t="s">
        <v>18</v>
      </c>
    </row>
    <row r="22" spans="2:11" x14ac:dyDescent="0.25">
      <c r="B22" s="25"/>
      <c r="C22" s="26"/>
      <c r="D22" s="45" t="s">
        <v>31</v>
      </c>
      <c r="E22" t="s">
        <v>31</v>
      </c>
      <c r="F22" s="2" t="s">
        <v>126</v>
      </c>
      <c r="G22" t="s">
        <v>43</v>
      </c>
      <c r="H22" t="s">
        <v>33</v>
      </c>
      <c r="I22">
        <v>0.5</v>
      </c>
      <c r="J22" s="25" t="s">
        <v>32</v>
      </c>
      <c r="K22" s="26" t="s">
        <v>18</v>
      </c>
    </row>
    <row r="23" spans="2:11" x14ac:dyDescent="0.25">
      <c r="B23" s="25"/>
      <c r="C23" s="26"/>
      <c r="D23" s="44"/>
      <c r="E23" s="44"/>
      <c r="F23" s="44"/>
      <c r="G23" s="44"/>
      <c r="H23" s="44"/>
      <c r="I23" s="44"/>
      <c r="J23" s="50"/>
      <c r="K23" s="47"/>
    </row>
    <row r="24" spans="2:11" x14ac:dyDescent="0.25">
      <c r="B24" s="25"/>
      <c r="C24" s="26"/>
      <c r="D24" s="45" t="s">
        <v>31</v>
      </c>
      <c r="E24" t="s">
        <v>31</v>
      </c>
      <c r="F24" t="s">
        <v>32</v>
      </c>
      <c r="G24" t="s">
        <v>32</v>
      </c>
      <c r="H24" t="s">
        <v>35</v>
      </c>
      <c r="I24">
        <v>0.5</v>
      </c>
      <c r="J24" s="25" t="s">
        <v>32</v>
      </c>
      <c r="K24" s="26" t="s">
        <v>30</v>
      </c>
    </row>
    <row r="25" spans="2:11" x14ac:dyDescent="0.25">
      <c r="B25" s="25"/>
      <c r="C25" s="26"/>
      <c r="D25" s="45" t="s">
        <v>31</v>
      </c>
      <c r="E25" t="s">
        <v>31</v>
      </c>
      <c r="F25" t="s">
        <v>34</v>
      </c>
      <c r="G25" t="s">
        <v>34</v>
      </c>
      <c r="H25" t="s">
        <v>35</v>
      </c>
      <c r="I25">
        <v>0.15</v>
      </c>
      <c r="J25" s="25" t="s">
        <v>32</v>
      </c>
      <c r="K25" s="26" t="s">
        <v>23</v>
      </c>
    </row>
    <row r="26" spans="2:11" x14ac:dyDescent="0.25">
      <c r="B26" s="25"/>
      <c r="C26" s="26"/>
      <c r="D26" s="45" t="s">
        <v>31</v>
      </c>
      <c r="E26" t="s">
        <v>31</v>
      </c>
      <c r="F26" s="2" t="s">
        <v>126</v>
      </c>
      <c r="G26" t="s">
        <v>42</v>
      </c>
      <c r="H26" t="s">
        <v>36</v>
      </c>
      <c r="I26">
        <v>0.5</v>
      </c>
      <c r="J26" s="25" t="s">
        <v>32</v>
      </c>
      <c r="K26" s="26" t="s">
        <v>23</v>
      </c>
    </row>
    <row r="27" spans="2:11" x14ac:dyDescent="0.25">
      <c r="B27" s="25"/>
      <c r="C27" s="26"/>
      <c r="D27" s="44"/>
      <c r="E27" s="44"/>
      <c r="F27" s="44"/>
      <c r="G27" s="44"/>
      <c r="H27" s="44"/>
      <c r="I27" s="44"/>
      <c r="J27" s="50"/>
      <c r="K27" s="47"/>
    </row>
    <row r="28" spans="2:11" x14ac:dyDescent="0.25">
      <c r="B28" s="25"/>
      <c r="C28" s="26"/>
      <c r="D28" s="2" t="s">
        <v>126</v>
      </c>
      <c r="E28" s="54" t="s">
        <v>39</v>
      </c>
      <c r="F28" s="2" t="s">
        <v>131</v>
      </c>
      <c r="G28" s="54" t="s">
        <v>40</v>
      </c>
      <c r="H28" s="54" t="s">
        <v>20</v>
      </c>
      <c r="I28" s="54">
        <v>0.5</v>
      </c>
      <c r="J28" s="45" t="s">
        <v>29</v>
      </c>
      <c r="K28" s="49" t="s">
        <v>18</v>
      </c>
    </row>
    <row r="29" spans="2:11" x14ac:dyDescent="0.25">
      <c r="B29" s="25"/>
      <c r="C29" s="26"/>
      <c r="D29" s="2" t="s">
        <v>126</v>
      </c>
      <c r="E29" s="54" t="s">
        <v>39</v>
      </c>
      <c r="F29" s="2" t="s">
        <v>131</v>
      </c>
      <c r="G29" s="54" t="s">
        <v>41</v>
      </c>
      <c r="H29" s="54" t="s">
        <v>20</v>
      </c>
      <c r="I29" s="54">
        <v>0.5</v>
      </c>
      <c r="J29" s="45" t="s">
        <v>29</v>
      </c>
      <c r="K29" s="49" t="s">
        <v>18</v>
      </c>
    </row>
    <row r="30" spans="2:11" x14ac:dyDescent="0.25">
      <c r="B30" s="25"/>
      <c r="C30" s="26"/>
      <c r="D30" s="2" t="s">
        <v>126</v>
      </c>
      <c r="E30" s="54" t="s">
        <v>39</v>
      </c>
      <c r="F30" s="54" t="s">
        <v>45</v>
      </c>
      <c r="G30" s="54" t="s">
        <v>45</v>
      </c>
      <c r="H30" s="54" t="s">
        <v>20</v>
      </c>
      <c r="I30" s="54">
        <v>0.5</v>
      </c>
      <c r="J30" s="45" t="s">
        <v>29</v>
      </c>
      <c r="K30" s="49" t="s">
        <v>18</v>
      </c>
    </row>
    <row r="31" spans="2:11" x14ac:dyDescent="0.25">
      <c r="B31" s="25"/>
      <c r="C31" s="26"/>
      <c r="D31" s="44"/>
      <c r="E31" s="44"/>
      <c r="F31" s="44"/>
      <c r="G31" s="44"/>
      <c r="H31" s="44"/>
      <c r="I31" s="44"/>
      <c r="J31" s="50"/>
      <c r="K31" s="47"/>
    </row>
    <row r="32" spans="2:11" x14ac:dyDescent="0.25">
      <c r="B32" s="25"/>
      <c r="C32" s="26"/>
      <c r="D32" s="54" t="s">
        <v>45</v>
      </c>
      <c r="E32" t="s">
        <v>190</v>
      </c>
      <c r="F32" s="54" t="s">
        <v>51</v>
      </c>
      <c r="G32" t="s">
        <v>52</v>
      </c>
      <c r="H32" t="s">
        <v>47</v>
      </c>
      <c r="I32">
        <v>0.5</v>
      </c>
      <c r="J32" s="88"/>
      <c r="K32" s="26" t="s">
        <v>18</v>
      </c>
    </row>
    <row r="33" spans="2:11" x14ac:dyDescent="0.25">
      <c r="B33" s="25"/>
      <c r="C33" s="26"/>
      <c r="D33" s="54" t="s">
        <v>45</v>
      </c>
      <c r="E33" t="s">
        <v>193</v>
      </c>
      <c r="F33" s="54" t="s">
        <v>51</v>
      </c>
      <c r="G33" t="s">
        <v>53</v>
      </c>
      <c r="H33" t="s">
        <v>47</v>
      </c>
      <c r="I33">
        <v>0.5</v>
      </c>
      <c r="J33" s="88"/>
      <c r="K33" s="26" t="s">
        <v>18</v>
      </c>
    </row>
    <row r="34" spans="2:11" x14ac:dyDescent="0.25">
      <c r="B34" s="25"/>
      <c r="C34" s="26"/>
      <c r="D34" s="54" t="s">
        <v>45</v>
      </c>
      <c r="E34" t="s">
        <v>194</v>
      </c>
      <c r="F34" s="54" t="s">
        <v>51</v>
      </c>
      <c r="G34" t="s">
        <v>54</v>
      </c>
      <c r="H34" t="s">
        <v>47</v>
      </c>
      <c r="I34">
        <v>0.5</v>
      </c>
      <c r="J34" s="88"/>
      <c r="K34" s="26" t="s">
        <v>18</v>
      </c>
    </row>
    <row r="35" spans="2:11" x14ac:dyDescent="0.25">
      <c r="B35" s="25"/>
      <c r="C35" s="26"/>
      <c r="D35" s="54" t="s">
        <v>45</v>
      </c>
      <c r="E35" t="s">
        <v>191</v>
      </c>
      <c r="F35" t="s">
        <v>61</v>
      </c>
      <c r="G35" t="s">
        <v>61</v>
      </c>
      <c r="H35" t="s">
        <v>47</v>
      </c>
      <c r="I35">
        <v>0.15</v>
      </c>
      <c r="J35" s="25" t="s">
        <v>29</v>
      </c>
      <c r="K35" s="26" t="s">
        <v>18</v>
      </c>
    </row>
    <row r="36" spans="2:11" x14ac:dyDescent="0.25">
      <c r="B36" s="25"/>
      <c r="C36" s="26"/>
      <c r="D36" s="54" t="s">
        <v>45</v>
      </c>
      <c r="E36" t="s">
        <v>192</v>
      </c>
      <c r="F36" t="s">
        <v>59</v>
      </c>
      <c r="G36" t="s">
        <v>59</v>
      </c>
      <c r="H36" t="s">
        <v>47</v>
      </c>
      <c r="I36">
        <v>0.15</v>
      </c>
      <c r="J36" s="25" t="s">
        <v>49</v>
      </c>
      <c r="K36" s="26" t="s">
        <v>18</v>
      </c>
    </row>
    <row r="37" spans="2:11" x14ac:dyDescent="0.25">
      <c r="B37" s="25"/>
      <c r="C37" s="26"/>
      <c r="D37" s="50" t="s">
        <v>46</v>
      </c>
      <c r="E37" s="44"/>
      <c r="F37" s="44"/>
      <c r="G37" s="44"/>
      <c r="H37" s="44"/>
      <c r="I37" s="44"/>
      <c r="J37" s="50"/>
      <c r="K37" s="47"/>
    </row>
    <row r="38" spans="2:11" x14ac:dyDescent="0.25">
      <c r="B38" s="25"/>
      <c r="C38" s="26"/>
      <c r="D38" s="54" t="s">
        <v>45</v>
      </c>
      <c r="E38" t="s">
        <v>55</v>
      </c>
      <c r="F38" s="54" t="s">
        <v>51</v>
      </c>
      <c r="G38" t="s">
        <v>56</v>
      </c>
      <c r="H38" t="s">
        <v>48</v>
      </c>
      <c r="I38">
        <v>0.5</v>
      </c>
      <c r="J38" s="88"/>
      <c r="K38" s="26" t="s">
        <v>23</v>
      </c>
    </row>
    <row r="39" spans="2:11" x14ac:dyDescent="0.25">
      <c r="B39" s="25"/>
      <c r="C39" s="26"/>
      <c r="D39" s="54" t="s">
        <v>45</v>
      </c>
      <c r="E39" t="s">
        <v>195</v>
      </c>
      <c r="F39" s="54" t="s">
        <v>51</v>
      </c>
      <c r="G39" t="s">
        <v>57</v>
      </c>
      <c r="H39" t="s">
        <v>48</v>
      </c>
      <c r="I39">
        <v>0.5</v>
      </c>
      <c r="J39" s="88"/>
      <c r="K39" s="26" t="s">
        <v>23</v>
      </c>
    </row>
    <row r="40" spans="2:11" x14ac:dyDescent="0.25">
      <c r="B40" s="25"/>
      <c r="C40" s="26"/>
      <c r="D40" s="54" t="s">
        <v>45</v>
      </c>
      <c r="E40" t="s">
        <v>196</v>
      </c>
      <c r="F40" s="54" t="s">
        <v>51</v>
      </c>
      <c r="G40" t="s">
        <v>58</v>
      </c>
      <c r="H40" t="s">
        <v>48</v>
      </c>
      <c r="I40">
        <v>0.5</v>
      </c>
      <c r="J40" s="88"/>
      <c r="K40" s="26" t="s">
        <v>23</v>
      </c>
    </row>
    <row r="41" spans="2:11" x14ac:dyDescent="0.25">
      <c r="B41" s="25"/>
      <c r="C41" s="26"/>
      <c r="D41" s="54" t="s">
        <v>45</v>
      </c>
      <c r="E41" t="s">
        <v>60</v>
      </c>
      <c r="F41" t="s">
        <v>61</v>
      </c>
      <c r="G41" t="s">
        <v>61</v>
      </c>
      <c r="H41" t="s">
        <v>48</v>
      </c>
      <c r="I41">
        <v>0.15</v>
      </c>
      <c r="J41" s="25" t="s">
        <v>29</v>
      </c>
      <c r="K41" s="26" t="s">
        <v>23</v>
      </c>
    </row>
    <row r="42" spans="2:11" x14ac:dyDescent="0.25">
      <c r="B42" s="25"/>
      <c r="C42" s="26"/>
      <c r="D42" s="54" t="s">
        <v>45</v>
      </c>
      <c r="E42" t="s">
        <v>60</v>
      </c>
      <c r="F42" t="s">
        <v>59</v>
      </c>
      <c r="G42" t="s">
        <v>59</v>
      </c>
      <c r="H42" t="s">
        <v>48</v>
      </c>
      <c r="I42">
        <v>0.15</v>
      </c>
      <c r="J42" s="25" t="s">
        <v>49</v>
      </c>
      <c r="K42" s="26" t="s">
        <v>23</v>
      </c>
    </row>
    <row r="43" spans="2:11" x14ac:dyDescent="0.25">
      <c r="B43" s="25"/>
      <c r="C43" s="26"/>
      <c r="D43" s="44"/>
      <c r="E43" s="44"/>
      <c r="F43" s="44"/>
      <c r="G43" s="44"/>
      <c r="H43" s="44"/>
      <c r="I43" s="44"/>
      <c r="J43" s="50"/>
      <c r="K43" s="47"/>
    </row>
    <row r="44" spans="2:11" x14ac:dyDescent="0.25">
      <c r="B44" s="25"/>
      <c r="C44" s="26"/>
      <c r="D44" s="54" t="s">
        <v>24</v>
      </c>
      <c r="E44" s="54" t="s">
        <v>24</v>
      </c>
      <c r="F44" t="s">
        <v>45</v>
      </c>
      <c r="G44" t="s">
        <v>65</v>
      </c>
      <c r="H44" s="54" t="s">
        <v>63</v>
      </c>
      <c r="I44" s="54">
        <v>0.15</v>
      </c>
      <c r="J44" s="88"/>
      <c r="K44" s="49" t="s">
        <v>62</v>
      </c>
    </row>
    <row r="45" spans="2:11" x14ac:dyDescent="0.25">
      <c r="B45" s="25"/>
      <c r="C45" s="26"/>
      <c r="D45" s="45" t="s">
        <v>45</v>
      </c>
      <c r="E45" t="s">
        <v>65</v>
      </c>
      <c r="F45" t="s">
        <v>130</v>
      </c>
      <c r="G45" t="s">
        <v>22</v>
      </c>
      <c r="H45" s="54" t="s">
        <v>63</v>
      </c>
      <c r="I45" s="54">
        <v>0.5</v>
      </c>
      <c r="J45" s="88"/>
      <c r="K45" s="49" t="s">
        <v>64</v>
      </c>
    </row>
    <row r="46" spans="2:11" x14ac:dyDescent="0.25">
      <c r="B46" s="25"/>
      <c r="C46" s="26"/>
      <c r="D46" s="45" t="s">
        <v>45</v>
      </c>
      <c r="E46" t="s">
        <v>65</v>
      </c>
      <c r="F46" t="s">
        <v>130</v>
      </c>
      <c r="G46" t="s">
        <v>26</v>
      </c>
      <c r="H46" s="54" t="s">
        <v>63</v>
      </c>
      <c r="I46" s="54">
        <v>0.5</v>
      </c>
      <c r="J46" s="88"/>
      <c r="K46" s="49" t="s">
        <v>64</v>
      </c>
    </row>
    <row r="47" spans="2:11" x14ac:dyDescent="0.25">
      <c r="B47" s="25"/>
      <c r="D47" s="44"/>
      <c r="E47" s="44"/>
      <c r="F47" s="44"/>
      <c r="G47" s="44"/>
      <c r="H47" s="44"/>
      <c r="I47" s="44"/>
      <c r="J47" s="44"/>
      <c r="K47" s="44"/>
    </row>
    <row r="48" spans="2:11" x14ac:dyDescent="0.25">
      <c r="B48" s="25"/>
    </row>
    <row r="49" spans="2:2" x14ac:dyDescent="0.25">
      <c r="B49" s="25"/>
    </row>
    <row r="50" spans="2:2" x14ac:dyDescent="0.25">
      <c r="B50" s="25"/>
    </row>
    <row r="51" spans="2:2" x14ac:dyDescent="0.25">
      <c r="B51" s="25"/>
    </row>
    <row r="52" spans="2:2" x14ac:dyDescent="0.25">
      <c r="B52" s="25"/>
    </row>
    <row r="53" spans="2:2" x14ac:dyDescent="0.25">
      <c r="B53" s="25"/>
    </row>
    <row r="54" spans="2:2" x14ac:dyDescent="0.25">
      <c r="B54" s="25"/>
    </row>
    <row r="55" spans="2:2" x14ac:dyDescent="0.25">
      <c r="B55" s="25"/>
    </row>
    <row r="56" spans="2:2" x14ac:dyDescent="0.25">
      <c r="B56" s="25"/>
    </row>
    <row r="57" spans="2:2" x14ac:dyDescent="0.25">
      <c r="B57" s="25"/>
    </row>
    <row r="58" spans="2:2" x14ac:dyDescent="0.25">
      <c r="B58" s="25"/>
    </row>
    <row r="59" spans="2:2" x14ac:dyDescent="0.25">
      <c r="B59" s="25"/>
    </row>
    <row r="60" spans="2:2" x14ac:dyDescent="0.25">
      <c r="B60" s="25"/>
    </row>
    <row r="61" spans="2:2" x14ac:dyDescent="0.25">
      <c r="B61" s="25"/>
    </row>
    <row r="62" spans="2:2" x14ac:dyDescent="0.25">
      <c r="B62" s="25"/>
    </row>
    <row r="63" spans="2:2" x14ac:dyDescent="0.25">
      <c r="B63" s="25"/>
    </row>
    <row r="64" spans="2:2" x14ac:dyDescent="0.25">
      <c r="B64" s="25"/>
    </row>
    <row r="65" spans="2:2" x14ac:dyDescent="0.25">
      <c r="B65" s="25"/>
    </row>
    <row r="66" spans="2:2" x14ac:dyDescent="0.25">
      <c r="B66" s="25"/>
    </row>
    <row r="67" spans="2:2" x14ac:dyDescent="0.25">
      <c r="B67" s="25"/>
    </row>
    <row r="68" spans="2:2" x14ac:dyDescent="0.25">
      <c r="B68" s="25"/>
    </row>
    <row r="69" spans="2:2" x14ac:dyDescent="0.25">
      <c r="B69" s="25"/>
    </row>
    <row r="70" spans="2:2" x14ac:dyDescent="0.25">
      <c r="B70" s="25"/>
    </row>
    <row r="71" spans="2:2" x14ac:dyDescent="0.25">
      <c r="B71" s="25"/>
    </row>
    <row r="72" spans="2:2" x14ac:dyDescent="0.25">
      <c r="B72" s="25"/>
    </row>
    <row r="73" spans="2:2" x14ac:dyDescent="0.25">
      <c r="B73" s="25"/>
    </row>
    <row r="74" spans="2:2" x14ac:dyDescent="0.25">
      <c r="B74" s="25"/>
    </row>
    <row r="75" spans="2:2" x14ac:dyDescent="0.25">
      <c r="B75" s="25"/>
    </row>
    <row r="76" spans="2:2" x14ac:dyDescent="0.25">
      <c r="B76" s="25"/>
    </row>
    <row r="77" spans="2:2" x14ac:dyDescent="0.25">
      <c r="B77" s="25"/>
    </row>
    <row r="78" spans="2:2" x14ac:dyDescent="0.25">
      <c r="B78" s="25"/>
    </row>
    <row r="79" spans="2:2" x14ac:dyDescent="0.25">
      <c r="B79" s="25"/>
    </row>
    <row r="80" spans="2:2" x14ac:dyDescent="0.25">
      <c r="B80" s="25"/>
    </row>
    <row r="81" spans="2:2" x14ac:dyDescent="0.25">
      <c r="B81" s="25"/>
    </row>
    <row r="82" spans="2:2" x14ac:dyDescent="0.25">
      <c r="B82" s="25"/>
    </row>
    <row r="83" spans="2:2" x14ac:dyDescent="0.25">
      <c r="B83" s="25"/>
    </row>
    <row r="84" spans="2:2" x14ac:dyDescent="0.25">
      <c r="B84" s="25"/>
    </row>
    <row r="85" spans="2:2" x14ac:dyDescent="0.25">
      <c r="B85" s="25"/>
    </row>
    <row r="86" spans="2:2" x14ac:dyDescent="0.25">
      <c r="B86" s="25"/>
    </row>
    <row r="87" spans="2:2" x14ac:dyDescent="0.25">
      <c r="B87" s="25"/>
    </row>
    <row r="88" spans="2:2" x14ac:dyDescent="0.25">
      <c r="B88" s="25"/>
    </row>
    <row r="89" spans="2:2" x14ac:dyDescent="0.25">
      <c r="B89" s="25"/>
    </row>
    <row r="90" spans="2:2" x14ac:dyDescent="0.25">
      <c r="B90" s="25"/>
    </row>
    <row r="91" spans="2:2" x14ac:dyDescent="0.25">
      <c r="B91" s="25"/>
    </row>
    <row r="92" spans="2:2" x14ac:dyDescent="0.25">
      <c r="B92" s="25"/>
    </row>
    <row r="93" spans="2:2" x14ac:dyDescent="0.25">
      <c r="B93" s="25"/>
    </row>
    <row r="94" spans="2:2" x14ac:dyDescent="0.25">
      <c r="B94" s="25"/>
    </row>
    <row r="95" spans="2:2" x14ac:dyDescent="0.25">
      <c r="B95" s="25"/>
    </row>
    <row r="96" spans="2:2" x14ac:dyDescent="0.25">
      <c r="B96" s="25"/>
    </row>
    <row r="97" spans="2:2" x14ac:dyDescent="0.25">
      <c r="B97" s="25"/>
    </row>
    <row r="98" spans="2:2" x14ac:dyDescent="0.25">
      <c r="B98" s="25"/>
    </row>
    <row r="99" spans="2:2" x14ac:dyDescent="0.25">
      <c r="B99" s="25"/>
    </row>
    <row r="100" spans="2:2" x14ac:dyDescent="0.25">
      <c r="B100" s="25"/>
    </row>
    <row r="101" spans="2:2" x14ac:dyDescent="0.25">
      <c r="B101" s="25"/>
    </row>
    <row r="102" spans="2:2" x14ac:dyDescent="0.25">
      <c r="B102" s="25"/>
    </row>
    <row r="103" spans="2:2" x14ac:dyDescent="0.25">
      <c r="B103" s="25"/>
    </row>
    <row r="104" spans="2:2" x14ac:dyDescent="0.25">
      <c r="B104" s="25"/>
    </row>
    <row r="105" spans="2:2" x14ac:dyDescent="0.25">
      <c r="B105" s="25"/>
    </row>
    <row r="106" spans="2:2" x14ac:dyDescent="0.25">
      <c r="B106" s="25"/>
    </row>
    <row r="107" spans="2:2" x14ac:dyDescent="0.25">
      <c r="B107" s="25"/>
    </row>
    <row r="108" spans="2:2" x14ac:dyDescent="0.25">
      <c r="B108" s="25"/>
    </row>
    <row r="109" spans="2:2" x14ac:dyDescent="0.25">
      <c r="B109" s="25"/>
    </row>
    <row r="110" spans="2:2" x14ac:dyDescent="0.25">
      <c r="B110" s="25"/>
    </row>
    <row r="111" spans="2:2" x14ac:dyDescent="0.25">
      <c r="B111" s="25"/>
    </row>
    <row r="112" spans="2:2" x14ac:dyDescent="0.25">
      <c r="B112" s="25"/>
    </row>
    <row r="113" spans="2:2" x14ac:dyDescent="0.25">
      <c r="B113" s="25"/>
    </row>
    <row r="114" spans="2:2" x14ac:dyDescent="0.25">
      <c r="B114" s="25"/>
    </row>
    <row r="115" spans="2:2" x14ac:dyDescent="0.25">
      <c r="B115" s="25"/>
    </row>
    <row r="116" spans="2:2" x14ac:dyDescent="0.25">
      <c r="B116" s="25"/>
    </row>
    <row r="117" spans="2:2" x14ac:dyDescent="0.25">
      <c r="B117" s="25"/>
    </row>
    <row r="118" spans="2:2" x14ac:dyDescent="0.25">
      <c r="B118" s="25"/>
    </row>
    <row r="119" spans="2:2" x14ac:dyDescent="0.25">
      <c r="B119" s="25"/>
    </row>
    <row r="120" spans="2:2" x14ac:dyDescent="0.25">
      <c r="B120" s="25"/>
    </row>
    <row r="121" spans="2:2" x14ac:dyDescent="0.25">
      <c r="B121" s="25"/>
    </row>
    <row r="122" spans="2:2" x14ac:dyDescent="0.25">
      <c r="B122" s="25"/>
    </row>
    <row r="123" spans="2:2" x14ac:dyDescent="0.25">
      <c r="B123" s="25"/>
    </row>
    <row r="124" spans="2:2" x14ac:dyDescent="0.25">
      <c r="B124" s="25"/>
    </row>
    <row r="125" spans="2:2" x14ac:dyDescent="0.25">
      <c r="B125" s="25"/>
    </row>
    <row r="126" spans="2:2" x14ac:dyDescent="0.25">
      <c r="B126" s="25"/>
    </row>
    <row r="127" spans="2:2" x14ac:dyDescent="0.25">
      <c r="B127" s="25"/>
    </row>
    <row r="128" spans="2:2" x14ac:dyDescent="0.25">
      <c r="B128" s="25"/>
    </row>
    <row r="129" spans="2:2" x14ac:dyDescent="0.25">
      <c r="B129" s="25"/>
    </row>
    <row r="130" spans="2:2" x14ac:dyDescent="0.25">
      <c r="B130" s="25"/>
    </row>
    <row r="131" spans="2:2" x14ac:dyDescent="0.25">
      <c r="B131" s="25"/>
    </row>
    <row r="132" spans="2:2" x14ac:dyDescent="0.25">
      <c r="B132" s="25"/>
    </row>
    <row r="133" spans="2:2" x14ac:dyDescent="0.25">
      <c r="B133" s="25"/>
    </row>
    <row r="134" spans="2:2" x14ac:dyDescent="0.25">
      <c r="B134" s="25"/>
    </row>
    <row r="135" spans="2:2" x14ac:dyDescent="0.25">
      <c r="B135" s="25"/>
    </row>
    <row r="136" spans="2:2" x14ac:dyDescent="0.25">
      <c r="B136" s="25"/>
    </row>
    <row r="137" spans="2:2" x14ac:dyDescent="0.25">
      <c r="B137" s="25"/>
    </row>
    <row r="138" spans="2:2" x14ac:dyDescent="0.25">
      <c r="B138" s="25"/>
    </row>
    <row r="139" spans="2:2" x14ac:dyDescent="0.25">
      <c r="B139" s="25"/>
    </row>
    <row r="140" spans="2:2" x14ac:dyDescent="0.25">
      <c r="B140" s="25"/>
    </row>
    <row r="141" spans="2:2" x14ac:dyDescent="0.25">
      <c r="B141" s="25"/>
    </row>
    <row r="142" spans="2:2" x14ac:dyDescent="0.25">
      <c r="B142" s="25"/>
    </row>
    <row r="143" spans="2:2" x14ac:dyDescent="0.25">
      <c r="B143" s="25"/>
    </row>
    <row r="144" spans="2:2" x14ac:dyDescent="0.25">
      <c r="B144" s="25"/>
    </row>
    <row r="145" spans="2:2" x14ac:dyDescent="0.25">
      <c r="B145" s="25"/>
    </row>
    <row r="146" spans="2:2" x14ac:dyDescent="0.25">
      <c r="B146" s="25"/>
    </row>
    <row r="147" spans="2:2" x14ac:dyDescent="0.25">
      <c r="B147" s="25"/>
    </row>
    <row r="148" spans="2:2" x14ac:dyDescent="0.25">
      <c r="B148" s="25"/>
    </row>
    <row r="149" spans="2:2" x14ac:dyDescent="0.25">
      <c r="B149" s="25"/>
    </row>
    <row r="150" spans="2:2" x14ac:dyDescent="0.25">
      <c r="B150" s="25"/>
    </row>
    <row r="151" spans="2:2" x14ac:dyDescent="0.25">
      <c r="B151" s="25"/>
    </row>
    <row r="152" spans="2:2" x14ac:dyDescent="0.25">
      <c r="B152" s="25"/>
    </row>
    <row r="153" spans="2:2" x14ac:dyDescent="0.25">
      <c r="B153" s="25"/>
    </row>
    <row r="154" spans="2:2" x14ac:dyDescent="0.25">
      <c r="B154" s="25"/>
    </row>
    <row r="155" spans="2:2" x14ac:dyDescent="0.25">
      <c r="B155" s="25"/>
    </row>
    <row r="156" spans="2:2" x14ac:dyDescent="0.25">
      <c r="B156" s="25"/>
    </row>
    <row r="157" spans="2:2" x14ac:dyDescent="0.25">
      <c r="B157" s="25"/>
    </row>
    <row r="158" spans="2:2" x14ac:dyDescent="0.25">
      <c r="B158" s="25"/>
    </row>
    <row r="159" spans="2:2" x14ac:dyDescent="0.25">
      <c r="B159" s="25"/>
    </row>
    <row r="160" spans="2:2" x14ac:dyDescent="0.25">
      <c r="B160" s="25"/>
    </row>
    <row r="161" spans="2:2" x14ac:dyDescent="0.25">
      <c r="B161" s="25"/>
    </row>
    <row r="162" spans="2:2" x14ac:dyDescent="0.25">
      <c r="B162" s="25"/>
    </row>
    <row r="163" spans="2:2" x14ac:dyDescent="0.25">
      <c r="B163" s="25"/>
    </row>
    <row r="164" spans="2:2" x14ac:dyDescent="0.25">
      <c r="B164" s="25"/>
    </row>
    <row r="165" spans="2:2" x14ac:dyDescent="0.25">
      <c r="B165" s="25"/>
    </row>
    <row r="166" spans="2:2" x14ac:dyDescent="0.25">
      <c r="B166" s="25"/>
    </row>
    <row r="167" spans="2:2" x14ac:dyDescent="0.25">
      <c r="B167" s="25"/>
    </row>
    <row r="168" spans="2:2" x14ac:dyDescent="0.25">
      <c r="B168" s="25"/>
    </row>
    <row r="169" spans="2:2" x14ac:dyDescent="0.25">
      <c r="B169" s="25"/>
    </row>
    <row r="170" spans="2:2" x14ac:dyDescent="0.25">
      <c r="B170" s="25"/>
    </row>
    <row r="171" spans="2:2" x14ac:dyDescent="0.25">
      <c r="B171" s="25"/>
    </row>
    <row r="172" spans="2:2" x14ac:dyDescent="0.25">
      <c r="B172" s="25"/>
    </row>
    <row r="173" spans="2:2" x14ac:dyDescent="0.25">
      <c r="B173" s="25"/>
    </row>
    <row r="174" spans="2:2" x14ac:dyDescent="0.25">
      <c r="B174" s="25"/>
    </row>
    <row r="175" spans="2:2" x14ac:dyDescent="0.25">
      <c r="B175" s="25"/>
    </row>
    <row r="176" spans="2:2" x14ac:dyDescent="0.25">
      <c r="B176" s="25"/>
    </row>
    <row r="177" spans="2:2" x14ac:dyDescent="0.25">
      <c r="B177" s="25"/>
    </row>
    <row r="178" spans="2:2" x14ac:dyDescent="0.25">
      <c r="B178" s="25"/>
    </row>
    <row r="179" spans="2:2" x14ac:dyDescent="0.25">
      <c r="B179" s="25"/>
    </row>
    <row r="180" spans="2:2" x14ac:dyDescent="0.25">
      <c r="B180" s="25"/>
    </row>
    <row r="181" spans="2:2" x14ac:dyDescent="0.25">
      <c r="B181" s="25"/>
    </row>
    <row r="182" spans="2:2" x14ac:dyDescent="0.25">
      <c r="B182" s="25"/>
    </row>
    <row r="183" spans="2:2" x14ac:dyDescent="0.25">
      <c r="B183" s="25"/>
    </row>
    <row r="184" spans="2:2" x14ac:dyDescent="0.25">
      <c r="B184" s="25"/>
    </row>
    <row r="185" spans="2:2" x14ac:dyDescent="0.25">
      <c r="B185" s="25"/>
    </row>
    <row r="186" spans="2:2" x14ac:dyDescent="0.25">
      <c r="B186" s="25"/>
    </row>
    <row r="187" spans="2:2" x14ac:dyDescent="0.25">
      <c r="B187" s="25"/>
    </row>
    <row r="188" spans="2:2" x14ac:dyDescent="0.25">
      <c r="B188" s="25"/>
    </row>
    <row r="189" spans="2:2" x14ac:dyDescent="0.25">
      <c r="B189" s="25"/>
    </row>
    <row r="190" spans="2:2" x14ac:dyDescent="0.25">
      <c r="B190" s="25"/>
    </row>
    <row r="191" spans="2:2" x14ac:dyDescent="0.25">
      <c r="B191" s="25"/>
    </row>
    <row r="192" spans="2:2" x14ac:dyDescent="0.25">
      <c r="B192" s="25"/>
    </row>
    <row r="193" spans="2:2" x14ac:dyDescent="0.25">
      <c r="B193" s="25"/>
    </row>
    <row r="194" spans="2:2" x14ac:dyDescent="0.25">
      <c r="B194" s="25"/>
    </row>
    <row r="195" spans="2:2" x14ac:dyDescent="0.25">
      <c r="B195" s="25"/>
    </row>
    <row r="196" spans="2:2" x14ac:dyDescent="0.25">
      <c r="B196" s="25"/>
    </row>
    <row r="197" spans="2:2" x14ac:dyDescent="0.25">
      <c r="B197" s="25"/>
    </row>
    <row r="198" spans="2:2" x14ac:dyDescent="0.25">
      <c r="B198" s="25"/>
    </row>
    <row r="199" spans="2:2" x14ac:dyDescent="0.25">
      <c r="B199" s="25"/>
    </row>
    <row r="200" spans="2:2" x14ac:dyDescent="0.25">
      <c r="B200" s="25"/>
    </row>
    <row r="201" spans="2:2" x14ac:dyDescent="0.25">
      <c r="B201" s="25"/>
    </row>
    <row r="202" spans="2:2" x14ac:dyDescent="0.25">
      <c r="B202" s="25"/>
    </row>
    <row r="203" spans="2:2" x14ac:dyDescent="0.25">
      <c r="B203" s="25"/>
    </row>
    <row r="204" spans="2:2" x14ac:dyDescent="0.25">
      <c r="B204" s="25"/>
    </row>
    <row r="205" spans="2:2" x14ac:dyDescent="0.25">
      <c r="B205" s="25"/>
    </row>
    <row r="206" spans="2:2" x14ac:dyDescent="0.25">
      <c r="B206" s="25"/>
    </row>
    <row r="207" spans="2:2" x14ac:dyDescent="0.25">
      <c r="B207" s="25"/>
    </row>
    <row r="208" spans="2:2" x14ac:dyDescent="0.25">
      <c r="B208" s="25"/>
    </row>
    <row r="209" spans="2:2" x14ac:dyDescent="0.25">
      <c r="B209" s="25"/>
    </row>
    <row r="210" spans="2:2" x14ac:dyDescent="0.25">
      <c r="B210" s="25"/>
    </row>
    <row r="211" spans="2:2" x14ac:dyDescent="0.25">
      <c r="B211" s="25"/>
    </row>
    <row r="212" spans="2:2" x14ac:dyDescent="0.25">
      <c r="B212" s="25"/>
    </row>
    <row r="213" spans="2:2" x14ac:dyDescent="0.25">
      <c r="B213" s="25"/>
    </row>
    <row r="214" spans="2:2" x14ac:dyDescent="0.25">
      <c r="B214" s="25"/>
    </row>
    <row r="215" spans="2:2" x14ac:dyDescent="0.25">
      <c r="B215" s="25"/>
    </row>
    <row r="216" spans="2:2" x14ac:dyDescent="0.25">
      <c r="B216" s="25"/>
    </row>
    <row r="217" spans="2:2" x14ac:dyDescent="0.25">
      <c r="B217" s="25"/>
    </row>
    <row r="218" spans="2:2" x14ac:dyDescent="0.25">
      <c r="B218" s="25"/>
    </row>
    <row r="219" spans="2:2" x14ac:dyDescent="0.25">
      <c r="B219" s="25"/>
    </row>
    <row r="220" spans="2:2" x14ac:dyDescent="0.25">
      <c r="B220" s="25"/>
    </row>
    <row r="221" spans="2:2" x14ac:dyDescent="0.25">
      <c r="B221" s="25"/>
    </row>
    <row r="222" spans="2:2" x14ac:dyDescent="0.25">
      <c r="B222" s="25"/>
    </row>
    <row r="223" spans="2:2" x14ac:dyDescent="0.25">
      <c r="B223" s="25"/>
    </row>
    <row r="224" spans="2:2" x14ac:dyDescent="0.25">
      <c r="B224" s="25"/>
    </row>
    <row r="225" spans="2:2" x14ac:dyDescent="0.25">
      <c r="B225" s="25"/>
    </row>
    <row r="226" spans="2:2" x14ac:dyDescent="0.25">
      <c r="B226" s="25"/>
    </row>
    <row r="227" spans="2:2" x14ac:dyDescent="0.25">
      <c r="B227" s="25"/>
    </row>
    <row r="228" spans="2:2" x14ac:dyDescent="0.25">
      <c r="B228" s="25"/>
    </row>
    <row r="229" spans="2:2" x14ac:dyDescent="0.25">
      <c r="B229" s="25"/>
    </row>
    <row r="230" spans="2:2" x14ac:dyDescent="0.25">
      <c r="B230" s="25"/>
    </row>
    <row r="231" spans="2:2" x14ac:dyDescent="0.25">
      <c r="B231" s="25"/>
    </row>
    <row r="232" spans="2:2" x14ac:dyDescent="0.25">
      <c r="B232" s="25"/>
    </row>
    <row r="233" spans="2:2" x14ac:dyDescent="0.25">
      <c r="B233" s="25"/>
    </row>
    <row r="234" spans="2:2" x14ac:dyDescent="0.25">
      <c r="B234" s="25"/>
    </row>
    <row r="235" spans="2:2" x14ac:dyDescent="0.25">
      <c r="B235" s="25"/>
    </row>
    <row r="236" spans="2:2" x14ac:dyDescent="0.25">
      <c r="B236" s="25"/>
    </row>
    <row r="237" spans="2:2" x14ac:dyDescent="0.25">
      <c r="B237" s="25"/>
    </row>
    <row r="238" spans="2:2" x14ac:dyDescent="0.25">
      <c r="B238" s="25"/>
    </row>
    <row r="239" spans="2:2" x14ac:dyDescent="0.25">
      <c r="B239" s="25"/>
    </row>
    <row r="240" spans="2:2" x14ac:dyDescent="0.25">
      <c r="B240" s="25"/>
    </row>
    <row r="241" spans="2:2" x14ac:dyDescent="0.25">
      <c r="B241" s="25"/>
    </row>
    <row r="242" spans="2:2" x14ac:dyDescent="0.25">
      <c r="B242" s="25"/>
    </row>
    <row r="243" spans="2:2" x14ac:dyDescent="0.25">
      <c r="B243" s="25"/>
    </row>
    <row r="244" spans="2:2" x14ac:dyDescent="0.25">
      <c r="B244" s="25"/>
    </row>
    <row r="245" spans="2:2" x14ac:dyDescent="0.25">
      <c r="B245" s="25"/>
    </row>
    <row r="246" spans="2:2" x14ac:dyDescent="0.25">
      <c r="B246" s="25"/>
    </row>
    <row r="247" spans="2:2" x14ac:dyDescent="0.25">
      <c r="B247" s="25"/>
    </row>
    <row r="248" spans="2:2" x14ac:dyDescent="0.25">
      <c r="B248" s="25"/>
    </row>
    <row r="249" spans="2:2" x14ac:dyDescent="0.25">
      <c r="B249" s="25"/>
    </row>
    <row r="250" spans="2:2" x14ac:dyDescent="0.25">
      <c r="B250" s="25"/>
    </row>
    <row r="251" spans="2:2" x14ac:dyDescent="0.25">
      <c r="B251" s="25"/>
    </row>
    <row r="252" spans="2:2" x14ac:dyDescent="0.25">
      <c r="B252" s="25"/>
    </row>
    <row r="253" spans="2:2" x14ac:dyDescent="0.25">
      <c r="B253" s="25"/>
    </row>
    <row r="254" spans="2:2" x14ac:dyDescent="0.25">
      <c r="B254" s="25"/>
    </row>
    <row r="255" spans="2:2" x14ac:dyDescent="0.25">
      <c r="B255" s="25"/>
    </row>
    <row r="256" spans="2:2" x14ac:dyDescent="0.25">
      <c r="B256" s="25"/>
    </row>
    <row r="257" spans="2:2" x14ac:dyDescent="0.25">
      <c r="B257" s="25"/>
    </row>
    <row r="258" spans="2:2" x14ac:dyDescent="0.25">
      <c r="B258" s="25"/>
    </row>
    <row r="259" spans="2:2" x14ac:dyDescent="0.25">
      <c r="B259" s="25"/>
    </row>
    <row r="260" spans="2:2" x14ac:dyDescent="0.25">
      <c r="B260" s="25"/>
    </row>
    <row r="261" spans="2:2" x14ac:dyDescent="0.25">
      <c r="B261" s="25"/>
    </row>
    <row r="262" spans="2:2" x14ac:dyDescent="0.25">
      <c r="B262" s="25"/>
    </row>
    <row r="263" spans="2:2" x14ac:dyDescent="0.25">
      <c r="B263" s="25"/>
    </row>
    <row r="264" spans="2:2" x14ac:dyDescent="0.25">
      <c r="B264" s="25"/>
    </row>
    <row r="265" spans="2:2" x14ac:dyDescent="0.25">
      <c r="B265" s="25"/>
    </row>
    <row r="266" spans="2:2" x14ac:dyDescent="0.25">
      <c r="B266" s="25"/>
    </row>
    <row r="267" spans="2:2" x14ac:dyDescent="0.25">
      <c r="B267" s="25"/>
    </row>
    <row r="268" spans="2:2" x14ac:dyDescent="0.25">
      <c r="B268" s="25"/>
    </row>
    <row r="269" spans="2:2" x14ac:dyDescent="0.25">
      <c r="B269" s="25"/>
    </row>
    <row r="270" spans="2:2" x14ac:dyDescent="0.25">
      <c r="B270" s="25"/>
    </row>
    <row r="271" spans="2:2" x14ac:dyDescent="0.25">
      <c r="B271" s="25"/>
    </row>
    <row r="272" spans="2:2" x14ac:dyDescent="0.25">
      <c r="B272" s="25"/>
    </row>
    <row r="273" spans="2:2" x14ac:dyDescent="0.25">
      <c r="B273" s="25"/>
    </row>
    <row r="274" spans="2:2" x14ac:dyDescent="0.25">
      <c r="B274" s="25"/>
    </row>
    <row r="275" spans="2:2" x14ac:dyDescent="0.25">
      <c r="B275" s="25"/>
    </row>
    <row r="276" spans="2:2" x14ac:dyDescent="0.25">
      <c r="B276" s="25"/>
    </row>
    <row r="277" spans="2:2" x14ac:dyDescent="0.25">
      <c r="B277" s="25"/>
    </row>
    <row r="278" spans="2:2" x14ac:dyDescent="0.25">
      <c r="B278" s="25"/>
    </row>
    <row r="279" spans="2:2" x14ac:dyDescent="0.25">
      <c r="B279" s="25"/>
    </row>
    <row r="280" spans="2:2" x14ac:dyDescent="0.25">
      <c r="B280" s="25"/>
    </row>
    <row r="281" spans="2:2" x14ac:dyDescent="0.25">
      <c r="B281" s="25"/>
    </row>
    <row r="282" spans="2:2" x14ac:dyDescent="0.25">
      <c r="B282" s="25"/>
    </row>
    <row r="283" spans="2:2" x14ac:dyDescent="0.25">
      <c r="B283" s="25"/>
    </row>
    <row r="284" spans="2:2" x14ac:dyDescent="0.25">
      <c r="B284" s="25"/>
    </row>
    <row r="285" spans="2:2" x14ac:dyDescent="0.25">
      <c r="B285" s="25"/>
    </row>
    <row r="286" spans="2:2" x14ac:dyDescent="0.25">
      <c r="B286" s="25"/>
    </row>
    <row r="287" spans="2:2" x14ac:dyDescent="0.25">
      <c r="B287" s="25"/>
    </row>
    <row r="288" spans="2:2" x14ac:dyDescent="0.25">
      <c r="B288" s="25"/>
    </row>
    <row r="289" spans="2:2" x14ac:dyDescent="0.25">
      <c r="B289" s="25"/>
    </row>
    <row r="290" spans="2:2" x14ac:dyDescent="0.25">
      <c r="B290" s="25"/>
    </row>
    <row r="291" spans="2:2" x14ac:dyDescent="0.25">
      <c r="B291" s="25"/>
    </row>
    <row r="292" spans="2:2" x14ac:dyDescent="0.25">
      <c r="B292" s="25"/>
    </row>
    <row r="293" spans="2:2" x14ac:dyDescent="0.25">
      <c r="B293" s="25"/>
    </row>
    <row r="294" spans="2:2" x14ac:dyDescent="0.25">
      <c r="B294" s="25"/>
    </row>
    <row r="295" spans="2:2" x14ac:dyDescent="0.25">
      <c r="B295" s="25"/>
    </row>
    <row r="296" spans="2:2" x14ac:dyDescent="0.25">
      <c r="B296" s="25"/>
    </row>
    <row r="297" spans="2:2" x14ac:dyDescent="0.25">
      <c r="B297" s="25"/>
    </row>
    <row r="298" spans="2:2" x14ac:dyDescent="0.25">
      <c r="B298" s="25"/>
    </row>
    <row r="299" spans="2:2" x14ac:dyDescent="0.25">
      <c r="B299" s="25"/>
    </row>
    <row r="300" spans="2:2" x14ac:dyDescent="0.25">
      <c r="B300" s="25"/>
    </row>
    <row r="301" spans="2:2" x14ac:dyDescent="0.25">
      <c r="B301" s="25"/>
    </row>
    <row r="302" spans="2:2" x14ac:dyDescent="0.25">
      <c r="B302" s="25"/>
    </row>
    <row r="303" spans="2:2" x14ac:dyDescent="0.25">
      <c r="B303" s="25"/>
    </row>
    <row r="304" spans="2:2" x14ac:dyDescent="0.25">
      <c r="B304" s="25"/>
    </row>
    <row r="305" spans="2:2" x14ac:dyDescent="0.25">
      <c r="B305" s="25"/>
    </row>
    <row r="306" spans="2:2" x14ac:dyDescent="0.25">
      <c r="B306" s="25"/>
    </row>
    <row r="307" spans="2:2" x14ac:dyDescent="0.25">
      <c r="B307" s="25"/>
    </row>
    <row r="308" spans="2:2" x14ac:dyDescent="0.25">
      <c r="B308" s="25"/>
    </row>
    <row r="309" spans="2:2" x14ac:dyDescent="0.25">
      <c r="B309" s="25"/>
    </row>
    <row r="310" spans="2:2" x14ac:dyDescent="0.25">
      <c r="B310" s="25"/>
    </row>
    <row r="311" spans="2:2" x14ac:dyDescent="0.25">
      <c r="B311" s="25"/>
    </row>
    <row r="312" spans="2:2" x14ac:dyDescent="0.25">
      <c r="B312" s="25"/>
    </row>
    <row r="313" spans="2:2" x14ac:dyDescent="0.25">
      <c r="B313" s="25"/>
    </row>
    <row r="314" spans="2:2" x14ac:dyDescent="0.25">
      <c r="B314" s="25"/>
    </row>
    <row r="315" spans="2:2" x14ac:dyDescent="0.25">
      <c r="B315" s="25"/>
    </row>
    <row r="316" spans="2:2" x14ac:dyDescent="0.25">
      <c r="B316" s="25"/>
    </row>
    <row r="317" spans="2:2" x14ac:dyDescent="0.25">
      <c r="B317" s="25"/>
    </row>
    <row r="318" spans="2:2" x14ac:dyDescent="0.25">
      <c r="B318" s="25"/>
    </row>
    <row r="319" spans="2:2" x14ac:dyDescent="0.25">
      <c r="B319" s="25"/>
    </row>
    <row r="320" spans="2:2" x14ac:dyDescent="0.25">
      <c r="B320" s="25"/>
    </row>
    <row r="321" spans="2:2" x14ac:dyDescent="0.25">
      <c r="B321" s="25"/>
    </row>
    <row r="322" spans="2:2" x14ac:dyDescent="0.25">
      <c r="B322" s="25"/>
    </row>
    <row r="323" spans="2:2" x14ac:dyDescent="0.25">
      <c r="B323" s="25"/>
    </row>
    <row r="324" spans="2:2" x14ac:dyDescent="0.25">
      <c r="B324" s="25"/>
    </row>
    <row r="325" spans="2:2" x14ac:dyDescent="0.25">
      <c r="B325" s="25"/>
    </row>
    <row r="326" spans="2:2" x14ac:dyDescent="0.25">
      <c r="B326" s="25"/>
    </row>
    <row r="327" spans="2:2" x14ac:dyDescent="0.25">
      <c r="B327" s="25"/>
    </row>
    <row r="328" spans="2:2" x14ac:dyDescent="0.25">
      <c r="B328" s="25"/>
    </row>
    <row r="329" spans="2:2" x14ac:dyDescent="0.25">
      <c r="B329" s="25"/>
    </row>
    <row r="330" spans="2:2" x14ac:dyDescent="0.25">
      <c r="B330" s="25"/>
    </row>
    <row r="331" spans="2:2" x14ac:dyDescent="0.25">
      <c r="B331" s="25"/>
    </row>
    <row r="332" spans="2:2" x14ac:dyDescent="0.25">
      <c r="B332" s="25"/>
    </row>
    <row r="333" spans="2:2" x14ac:dyDescent="0.25">
      <c r="B333" s="25"/>
    </row>
    <row r="334" spans="2:2" x14ac:dyDescent="0.25">
      <c r="B334" s="25"/>
    </row>
    <row r="335" spans="2:2" x14ac:dyDescent="0.25">
      <c r="B335" s="25"/>
    </row>
    <row r="336" spans="2:2" x14ac:dyDescent="0.25">
      <c r="B336" s="25"/>
    </row>
    <row r="337" spans="2:2" x14ac:dyDescent="0.25">
      <c r="B337" s="25"/>
    </row>
    <row r="338" spans="2:2" x14ac:dyDescent="0.25">
      <c r="B338" s="25"/>
    </row>
    <row r="339" spans="2:2" x14ac:dyDescent="0.25">
      <c r="B339" s="25"/>
    </row>
    <row r="340" spans="2:2" x14ac:dyDescent="0.25">
      <c r="B340" s="25"/>
    </row>
    <row r="341" spans="2:2" x14ac:dyDescent="0.25">
      <c r="B341" s="25"/>
    </row>
    <row r="342" spans="2:2" x14ac:dyDescent="0.25">
      <c r="B342" s="25"/>
    </row>
    <row r="343" spans="2:2" x14ac:dyDescent="0.25">
      <c r="B343" s="25"/>
    </row>
    <row r="344" spans="2:2" x14ac:dyDescent="0.25">
      <c r="B344" s="25"/>
    </row>
    <row r="345" spans="2:2" x14ac:dyDescent="0.25">
      <c r="B345" s="25"/>
    </row>
    <row r="346" spans="2:2" x14ac:dyDescent="0.25">
      <c r="B346" s="25"/>
    </row>
    <row r="347" spans="2:2" x14ac:dyDescent="0.25">
      <c r="B347" s="25"/>
    </row>
    <row r="348" spans="2:2" x14ac:dyDescent="0.25">
      <c r="B348" s="25"/>
    </row>
    <row r="349" spans="2:2" x14ac:dyDescent="0.25">
      <c r="B349" s="25"/>
    </row>
    <row r="350" spans="2:2" x14ac:dyDescent="0.25">
      <c r="B350" s="25"/>
    </row>
    <row r="351" spans="2:2" x14ac:dyDescent="0.25">
      <c r="B351" s="25"/>
    </row>
    <row r="352" spans="2:2" x14ac:dyDescent="0.25">
      <c r="B352" s="25"/>
    </row>
    <row r="353" spans="2:2" x14ac:dyDescent="0.25">
      <c r="B353" s="25"/>
    </row>
    <row r="354" spans="2:2" x14ac:dyDescent="0.25">
      <c r="B354" s="25"/>
    </row>
    <row r="355" spans="2:2" x14ac:dyDescent="0.25">
      <c r="B355" s="25"/>
    </row>
    <row r="356" spans="2:2" x14ac:dyDescent="0.25">
      <c r="B356" s="25"/>
    </row>
    <row r="357" spans="2:2" x14ac:dyDescent="0.25">
      <c r="B357" s="25"/>
    </row>
    <row r="358" spans="2:2" x14ac:dyDescent="0.25">
      <c r="B358" s="25"/>
    </row>
    <row r="359" spans="2:2" x14ac:dyDescent="0.25">
      <c r="B359" s="25"/>
    </row>
    <row r="360" spans="2:2" x14ac:dyDescent="0.25">
      <c r="B360" s="25"/>
    </row>
    <row r="361" spans="2:2" x14ac:dyDescent="0.25">
      <c r="B361" s="25"/>
    </row>
    <row r="362" spans="2:2" x14ac:dyDescent="0.25">
      <c r="B362" s="25"/>
    </row>
    <row r="363" spans="2:2" x14ac:dyDescent="0.25">
      <c r="B363" s="25"/>
    </row>
    <row r="364" spans="2:2" x14ac:dyDescent="0.25">
      <c r="B364" s="25"/>
    </row>
    <row r="365" spans="2:2" x14ac:dyDescent="0.25">
      <c r="B365" s="25"/>
    </row>
    <row r="366" spans="2:2" x14ac:dyDescent="0.25">
      <c r="B366" s="25"/>
    </row>
    <row r="367" spans="2:2" x14ac:dyDescent="0.25">
      <c r="B367" s="25"/>
    </row>
    <row r="368" spans="2:2" x14ac:dyDescent="0.25">
      <c r="B368" s="25"/>
    </row>
    <row r="369" spans="2:2" x14ac:dyDescent="0.25">
      <c r="B369" s="25"/>
    </row>
    <row r="370" spans="2:2" x14ac:dyDescent="0.25">
      <c r="B370" s="25"/>
    </row>
    <row r="371" spans="2:2" x14ac:dyDescent="0.25">
      <c r="B371" s="25"/>
    </row>
    <row r="372" spans="2:2" x14ac:dyDescent="0.25">
      <c r="B372" s="25"/>
    </row>
    <row r="373" spans="2:2" x14ac:dyDescent="0.25">
      <c r="B373" s="25"/>
    </row>
    <row r="374" spans="2:2" x14ac:dyDescent="0.25">
      <c r="B374" s="25"/>
    </row>
    <row r="375" spans="2:2" x14ac:dyDescent="0.25">
      <c r="B375" s="25"/>
    </row>
    <row r="376" spans="2:2" x14ac:dyDescent="0.25">
      <c r="B376" s="25"/>
    </row>
    <row r="377" spans="2:2" x14ac:dyDescent="0.25">
      <c r="B377" s="25"/>
    </row>
    <row r="378" spans="2:2" x14ac:dyDescent="0.25">
      <c r="B378" s="25"/>
    </row>
    <row r="379" spans="2:2" x14ac:dyDescent="0.25">
      <c r="B379" s="25"/>
    </row>
    <row r="380" spans="2:2" x14ac:dyDescent="0.25">
      <c r="B380" s="25"/>
    </row>
    <row r="381" spans="2:2" x14ac:dyDescent="0.25">
      <c r="B381" s="25"/>
    </row>
    <row r="382" spans="2:2" x14ac:dyDescent="0.25">
      <c r="B382" s="25"/>
    </row>
    <row r="383" spans="2:2" x14ac:dyDescent="0.25">
      <c r="B383" s="25"/>
    </row>
    <row r="384" spans="2:2" x14ac:dyDescent="0.25">
      <c r="B384" s="25"/>
    </row>
    <row r="385" spans="2:2" x14ac:dyDescent="0.25">
      <c r="B385" s="25"/>
    </row>
    <row r="386" spans="2:2" x14ac:dyDescent="0.25">
      <c r="B386" s="25"/>
    </row>
    <row r="387" spans="2:2" x14ac:dyDescent="0.25">
      <c r="B387" s="25"/>
    </row>
    <row r="388" spans="2:2" x14ac:dyDescent="0.25">
      <c r="B388" s="25"/>
    </row>
    <row r="389" spans="2:2" x14ac:dyDescent="0.25">
      <c r="B389" s="25"/>
    </row>
    <row r="390" spans="2:2" x14ac:dyDescent="0.25">
      <c r="B390" s="25"/>
    </row>
    <row r="391" spans="2:2" x14ac:dyDescent="0.25">
      <c r="B391" s="25"/>
    </row>
    <row r="392" spans="2:2" x14ac:dyDescent="0.25">
      <c r="B392" s="25"/>
    </row>
    <row r="393" spans="2:2" x14ac:dyDescent="0.25">
      <c r="B393" s="25"/>
    </row>
    <row r="394" spans="2:2" x14ac:dyDescent="0.25">
      <c r="B394" s="25"/>
    </row>
    <row r="395" spans="2:2" x14ac:dyDescent="0.25">
      <c r="B395" s="25"/>
    </row>
    <row r="396" spans="2:2" x14ac:dyDescent="0.25">
      <c r="B396" s="25"/>
    </row>
    <row r="397" spans="2:2" x14ac:dyDescent="0.25">
      <c r="B397" s="25"/>
    </row>
    <row r="398" spans="2:2" x14ac:dyDescent="0.25">
      <c r="B398" s="25"/>
    </row>
    <row r="399" spans="2:2" x14ac:dyDescent="0.25">
      <c r="B399" s="25"/>
    </row>
    <row r="400" spans="2:2" x14ac:dyDescent="0.25">
      <c r="B400" s="25"/>
    </row>
    <row r="401" spans="2:2" x14ac:dyDescent="0.25">
      <c r="B401" s="25"/>
    </row>
    <row r="402" spans="2:2" x14ac:dyDescent="0.25">
      <c r="B402" s="25"/>
    </row>
    <row r="403" spans="2:2" x14ac:dyDescent="0.25">
      <c r="B403" s="25"/>
    </row>
    <row r="404" spans="2:2" x14ac:dyDescent="0.25">
      <c r="B404" s="25"/>
    </row>
    <row r="405" spans="2:2" x14ac:dyDescent="0.25">
      <c r="B405" s="25"/>
    </row>
    <row r="406" spans="2:2" x14ac:dyDescent="0.25">
      <c r="B406" s="25"/>
    </row>
    <row r="407" spans="2:2" x14ac:dyDescent="0.25">
      <c r="B407" s="25"/>
    </row>
    <row r="408" spans="2:2" x14ac:dyDescent="0.25">
      <c r="B408" s="25"/>
    </row>
    <row r="409" spans="2:2" x14ac:dyDescent="0.25">
      <c r="B409" s="25"/>
    </row>
    <row r="410" spans="2:2" x14ac:dyDescent="0.25">
      <c r="B410" s="25"/>
    </row>
    <row r="411" spans="2:2" x14ac:dyDescent="0.25">
      <c r="B411" s="25"/>
    </row>
    <row r="412" spans="2:2" x14ac:dyDescent="0.25">
      <c r="B412" s="25"/>
    </row>
    <row r="413" spans="2:2" x14ac:dyDescent="0.25">
      <c r="B413" s="25"/>
    </row>
    <row r="414" spans="2:2" x14ac:dyDescent="0.25">
      <c r="B414" s="25"/>
    </row>
    <row r="415" spans="2:2" x14ac:dyDescent="0.25">
      <c r="B415" s="25"/>
    </row>
    <row r="416" spans="2:2" x14ac:dyDescent="0.25">
      <c r="B416" s="25"/>
    </row>
    <row r="417" spans="2:2" x14ac:dyDescent="0.25">
      <c r="B417" s="25"/>
    </row>
    <row r="418" spans="2:2" x14ac:dyDescent="0.25">
      <c r="B418" s="25"/>
    </row>
    <row r="419" spans="2:2" x14ac:dyDescent="0.25">
      <c r="B419" s="25"/>
    </row>
    <row r="420" spans="2:2" x14ac:dyDescent="0.25">
      <c r="B420" s="25"/>
    </row>
    <row r="421" spans="2:2" x14ac:dyDescent="0.25">
      <c r="B421" s="25"/>
    </row>
    <row r="422" spans="2:2" x14ac:dyDescent="0.25">
      <c r="B422" s="25"/>
    </row>
    <row r="423" spans="2:2" x14ac:dyDescent="0.25">
      <c r="B423" s="25"/>
    </row>
    <row r="424" spans="2:2" x14ac:dyDescent="0.25">
      <c r="B424" s="25"/>
    </row>
    <row r="425" spans="2:2" x14ac:dyDescent="0.25">
      <c r="B425" s="25"/>
    </row>
    <row r="426" spans="2:2" x14ac:dyDescent="0.25">
      <c r="B426" s="25"/>
    </row>
    <row r="427" spans="2:2" x14ac:dyDescent="0.25">
      <c r="B427" s="25"/>
    </row>
    <row r="428" spans="2:2" x14ac:dyDescent="0.25">
      <c r="B428" s="25"/>
    </row>
    <row r="429" spans="2:2" x14ac:dyDescent="0.25">
      <c r="B429" s="25"/>
    </row>
    <row r="430" spans="2:2" x14ac:dyDescent="0.25">
      <c r="B430" s="25"/>
    </row>
    <row r="431" spans="2:2" x14ac:dyDescent="0.25">
      <c r="B431" s="25"/>
    </row>
    <row r="432" spans="2:2" x14ac:dyDescent="0.25">
      <c r="B432" s="25"/>
    </row>
    <row r="433" spans="2:2" x14ac:dyDescent="0.25">
      <c r="B433" s="25"/>
    </row>
    <row r="434" spans="2:2" x14ac:dyDescent="0.25">
      <c r="B434" s="25"/>
    </row>
    <row r="435" spans="2:2" x14ac:dyDescent="0.25">
      <c r="B435" s="25"/>
    </row>
    <row r="436" spans="2:2" x14ac:dyDescent="0.25">
      <c r="B436" s="25"/>
    </row>
    <row r="437" spans="2:2" x14ac:dyDescent="0.25">
      <c r="B437" s="25"/>
    </row>
    <row r="438" spans="2:2" x14ac:dyDescent="0.25">
      <c r="B438" s="25"/>
    </row>
    <row r="439" spans="2:2" x14ac:dyDescent="0.25">
      <c r="B439" s="25"/>
    </row>
    <row r="440" spans="2:2" x14ac:dyDescent="0.25">
      <c r="B440" s="25"/>
    </row>
    <row r="441" spans="2:2" x14ac:dyDescent="0.25">
      <c r="B441" s="25"/>
    </row>
    <row r="442" spans="2:2" x14ac:dyDescent="0.25">
      <c r="B442" s="25"/>
    </row>
    <row r="443" spans="2:2" x14ac:dyDescent="0.25">
      <c r="B443" s="25"/>
    </row>
    <row r="444" spans="2:2" x14ac:dyDescent="0.25">
      <c r="B444" s="25"/>
    </row>
    <row r="445" spans="2:2" x14ac:dyDescent="0.25">
      <c r="B445" s="25"/>
    </row>
    <row r="446" spans="2:2" x14ac:dyDescent="0.25">
      <c r="B446" s="25"/>
    </row>
    <row r="447" spans="2:2" x14ac:dyDescent="0.25">
      <c r="B447" s="25"/>
    </row>
    <row r="448" spans="2:2" x14ac:dyDescent="0.25">
      <c r="B448" s="25"/>
    </row>
    <row r="449" spans="2:2" x14ac:dyDescent="0.25">
      <c r="B449" s="25"/>
    </row>
    <row r="450" spans="2:2" x14ac:dyDescent="0.25">
      <c r="B450" s="25"/>
    </row>
    <row r="451" spans="2:2" x14ac:dyDescent="0.25">
      <c r="B451" s="25"/>
    </row>
    <row r="452" spans="2:2" x14ac:dyDescent="0.25">
      <c r="B452" s="25"/>
    </row>
    <row r="453" spans="2:2" x14ac:dyDescent="0.25">
      <c r="B453" s="25"/>
    </row>
    <row r="454" spans="2:2" x14ac:dyDescent="0.25">
      <c r="B454" s="25"/>
    </row>
    <row r="455" spans="2:2" x14ac:dyDescent="0.25">
      <c r="B455" s="25"/>
    </row>
    <row r="456" spans="2:2" x14ac:dyDescent="0.25">
      <c r="B456" s="25"/>
    </row>
    <row r="457" spans="2:2" x14ac:dyDescent="0.25">
      <c r="B457" s="25"/>
    </row>
    <row r="458" spans="2:2" x14ac:dyDescent="0.25">
      <c r="B458" s="25"/>
    </row>
    <row r="459" spans="2:2" x14ac:dyDescent="0.25">
      <c r="B459" s="25"/>
    </row>
    <row r="460" spans="2:2" x14ac:dyDescent="0.25">
      <c r="B460" s="25"/>
    </row>
    <row r="461" spans="2:2" x14ac:dyDescent="0.25">
      <c r="B461" s="25"/>
    </row>
    <row r="462" spans="2:2" x14ac:dyDescent="0.25">
      <c r="B462" s="25"/>
    </row>
    <row r="463" spans="2:2" x14ac:dyDescent="0.25">
      <c r="B463" s="25"/>
    </row>
    <row r="464" spans="2:2" x14ac:dyDescent="0.25">
      <c r="B464" s="25"/>
    </row>
    <row r="465" spans="2:2" x14ac:dyDescent="0.25">
      <c r="B465" s="25"/>
    </row>
    <row r="466" spans="2:2" x14ac:dyDescent="0.25">
      <c r="B466" s="25"/>
    </row>
    <row r="467" spans="2:2" x14ac:dyDescent="0.25">
      <c r="B467" s="25"/>
    </row>
    <row r="468" spans="2:2" x14ac:dyDescent="0.25">
      <c r="B468" s="25"/>
    </row>
    <row r="469" spans="2:2" x14ac:dyDescent="0.25">
      <c r="B469" s="25"/>
    </row>
    <row r="470" spans="2:2" x14ac:dyDescent="0.25">
      <c r="B470" s="25"/>
    </row>
    <row r="471" spans="2:2" x14ac:dyDescent="0.25">
      <c r="B471" s="25"/>
    </row>
    <row r="472" spans="2:2" x14ac:dyDescent="0.25">
      <c r="B472" s="25"/>
    </row>
    <row r="473" spans="2:2" x14ac:dyDescent="0.25">
      <c r="B473" s="25"/>
    </row>
    <row r="474" spans="2:2" x14ac:dyDescent="0.25">
      <c r="B474" s="25"/>
    </row>
    <row r="475" spans="2:2" x14ac:dyDescent="0.25">
      <c r="B475" s="25"/>
    </row>
    <row r="476" spans="2:2" x14ac:dyDescent="0.25">
      <c r="B476" s="25"/>
    </row>
    <row r="477" spans="2:2" x14ac:dyDescent="0.25">
      <c r="B477" s="25"/>
    </row>
    <row r="478" spans="2:2" x14ac:dyDescent="0.25">
      <c r="B478" s="25"/>
    </row>
    <row r="479" spans="2:2" x14ac:dyDescent="0.25">
      <c r="B479" s="25"/>
    </row>
    <row r="480" spans="2:2" x14ac:dyDescent="0.25">
      <c r="B480" s="25"/>
    </row>
    <row r="481" spans="2:2" x14ac:dyDescent="0.25">
      <c r="B481" s="25"/>
    </row>
    <row r="482" spans="2:2" x14ac:dyDescent="0.25">
      <c r="B482" s="25"/>
    </row>
    <row r="483" spans="2:2" x14ac:dyDescent="0.25">
      <c r="B483" s="25"/>
    </row>
    <row r="484" spans="2:2" x14ac:dyDescent="0.25">
      <c r="B484" s="25"/>
    </row>
    <row r="485" spans="2:2" x14ac:dyDescent="0.25">
      <c r="B485" s="25"/>
    </row>
    <row r="486" spans="2:2" x14ac:dyDescent="0.25">
      <c r="B486" s="25"/>
    </row>
    <row r="487" spans="2:2" x14ac:dyDescent="0.25">
      <c r="B487" s="25"/>
    </row>
    <row r="488" spans="2:2" x14ac:dyDescent="0.25">
      <c r="B488" s="25"/>
    </row>
    <row r="489" spans="2:2" x14ac:dyDescent="0.25">
      <c r="B489" s="25"/>
    </row>
    <row r="490" spans="2:2" x14ac:dyDescent="0.25">
      <c r="B490" s="25"/>
    </row>
    <row r="491" spans="2:2" x14ac:dyDescent="0.25">
      <c r="B491" s="25"/>
    </row>
    <row r="492" spans="2:2" x14ac:dyDescent="0.25">
      <c r="B492" s="25"/>
    </row>
    <row r="493" spans="2:2" x14ac:dyDescent="0.25">
      <c r="B493" s="25"/>
    </row>
    <row r="494" spans="2:2" x14ac:dyDescent="0.25">
      <c r="B494" s="25"/>
    </row>
    <row r="495" spans="2:2" x14ac:dyDescent="0.25">
      <c r="B495" s="25"/>
    </row>
    <row r="496" spans="2:2" x14ac:dyDescent="0.25">
      <c r="B496" s="25"/>
    </row>
    <row r="497" spans="2:2" x14ac:dyDescent="0.25">
      <c r="B497" s="25"/>
    </row>
    <row r="498" spans="2:2" x14ac:dyDescent="0.25">
      <c r="B498" s="25"/>
    </row>
    <row r="499" spans="2:2" x14ac:dyDescent="0.25">
      <c r="B499" s="25"/>
    </row>
    <row r="500" spans="2:2" x14ac:dyDescent="0.25">
      <c r="B500" s="25"/>
    </row>
    <row r="501" spans="2:2" x14ac:dyDescent="0.25">
      <c r="B501" s="25"/>
    </row>
    <row r="502" spans="2:2" x14ac:dyDescent="0.25">
      <c r="B502" s="25"/>
    </row>
    <row r="503" spans="2:2" x14ac:dyDescent="0.25">
      <c r="B503" s="25"/>
    </row>
    <row r="504" spans="2:2" x14ac:dyDescent="0.25">
      <c r="B504" s="25"/>
    </row>
    <row r="505" spans="2:2" x14ac:dyDescent="0.25">
      <c r="B505" s="25"/>
    </row>
    <row r="506" spans="2:2" x14ac:dyDescent="0.25">
      <c r="B506" s="25"/>
    </row>
    <row r="507" spans="2:2" x14ac:dyDescent="0.25">
      <c r="B507" s="25"/>
    </row>
    <row r="508" spans="2:2" x14ac:dyDescent="0.25">
      <c r="B508" s="25"/>
    </row>
    <row r="509" spans="2:2" x14ac:dyDescent="0.25">
      <c r="B509" s="25"/>
    </row>
    <row r="510" spans="2:2" x14ac:dyDescent="0.25">
      <c r="B510" s="25"/>
    </row>
    <row r="511" spans="2:2" x14ac:dyDescent="0.25">
      <c r="B511" s="25"/>
    </row>
    <row r="512" spans="2:2" x14ac:dyDescent="0.25">
      <c r="B512" s="25"/>
    </row>
    <row r="513" spans="2:2" x14ac:dyDescent="0.25">
      <c r="B513" s="25"/>
    </row>
    <row r="514" spans="2:2" x14ac:dyDescent="0.25">
      <c r="B514" s="25"/>
    </row>
    <row r="515" spans="2:2" x14ac:dyDescent="0.25">
      <c r="B515" s="25"/>
    </row>
    <row r="516" spans="2:2" x14ac:dyDescent="0.25">
      <c r="B516" s="25"/>
    </row>
    <row r="517" spans="2:2" x14ac:dyDescent="0.25">
      <c r="B517" s="25"/>
    </row>
    <row r="518" spans="2:2" x14ac:dyDescent="0.25">
      <c r="B518" s="25"/>
    </row>
    <row r="519" spans="2:2" x14ac:dyDescent="0.25">
      <c r="B519" s="25"/>
    </row>
    <row r="520" spans="2:2" x14ac:dyDescent="0.25">
      <c r="B520" s="25"/>
    </row>
    <row r="521" spans="2:2" x14ac:dyDescent="0.25">
      <c r="B521" s="25"/>
    </row>
    <row r="522" spans="2:2" x14ac:dyDescent="0.25">
      <c r="B522" s="25"/>
    </row>
    <row r="523" spans="2:2" x14ac:dyDescent="0.25">
      <c r="B523" s="25"/>
    </row>
    <row r="524" spans="2:2" x14ac:dyDescent="0.25">
      <c r="B524" s="25"/>
    </row>
    <row r="525" spans="2:2" x14ac:dyDescent="0.25">
      <c r="B525" s="25"/>
    </row>
    <row r="526" spans="2:2" x14ac:dyDescent="0.25">
      <c r="B526" s="25"/>
    </row>
    <row r="527" spans="2:2" x14ac:dyDescent="0.25">
      <c r="B527" s="25"/>
    </row>
    <row r="528" spans="2:2" x14ac:dyDescent="0.25">
      <c r="B528" s="25"/>
    </row>
    <row r="529" spans="2:2" x14ac:dyDescent="0.25">
      <c r="B529" s="25"/>
    </row>
    <row r="530" spans="2:2" x14ac:dyDescent="0.25">
      <c r="B530" s="25"/>
    </row>
    <row r="531" spans="2:2" x14ac:dyDescent="0.25">
      <c r="B531" s="25"/>
    </row>
    <row r="532" spans="2:2" x14ac:dyDescent="0.25">
      <c r="B532" s="25"/>
    </row>
    <row r="533" spans="2:2" x14ac:dyDescent="0.25">
      <c r="B533" s="25"/>
    </row>
    <row r="534" spans="2:2" x14ac:dyDescent="0.25">
      <c r="B534" s="25"/>
    </row>
    <row r="535" spans="2:2" x14ac:dyDescent="0.25">
      <c r="B535" s="25"/>
    </row>
    <row r="536" spans="2:2" x14ac:dyDescent="0.25">
      <c r="B536" s="25"/>
    </row>
    <row r="537" spans="2:2" x14ac:dyDescent="0.25">
      <c r="B537" s="25"/>
    </row>
    <row r="538" spans="2:2" x14ac:dyDescent="0.25">
      <c r="B538" s="25"/>
    </row>
    <row r="539" spans="2:2" x14ac:dyDescent="0.25">
      <c r="B539" s="25"/>
    </row>
    <row r="540" spans="2:2" x14ac:dyDescent="0.25">
      <c r="B540" s="25"/>
    </row>
    <row r="541" spans="2:2" x14ac:dyDescent="0.25">
      <c r="B541" s="25"/>
    </row>
    <row r="542" spans="2:2" x14ac:dyDescent="0.25">
      <c r="B542" s="25"/>
    </row>
    <row r="543" spans="2:2" x14ac:dyDescent="0.25">
      <c r="B543" s="25"/>
    </row>
    <row r="544" spans="2:2" x14ac:dyDescent="0.25">
      <c r="B544" s="25"/>
    </row>
    <row r="545" spans="2:2" x14ac:dyDescent="0.25">
      <c r="B545" s="25"/>
    </row>
    <row r="546" spans="2:2" x14ac:dyDescent="0.25">
      <c r="B546" s="25"/>
    </row>
    <row r="547" spans="2:2" x14ac:dyDescent="0.25">
      <c r="B547" s="25"/>
    </row>
    <row r="548" spans="2:2" x14ac:dyDescent="0.25">
      <c r="B548" s="25"/>
    </row>
    <row r="549" spans="2:2" x14ac:dyDescent="0.25">
      <c r="B549" s="25"/>
    </row>
    <row r="550" spans="2:2" x14ac:dyDescent="0.25">
      <c r="B550" s="25"/>
    </row>
    <row r="551" spans="2:2" x14ac:dyDescent="0.25">
      <c r="B551" s="25"/>
    </row>
    <row r="552" spans="2:2" x14ac:dyDescent="0.25">
      <c r="B552" s="25"/>
    </row>
    <row r="553" spans="2:2" x14ac:dyDescent="0.25">
      <c r="B553" s="25"/>
    </row>
    <row r="554" spans="2:2" x14ac:dyDescent="0.25">
      <c r="B554" s="25"/>
    </row>
    <row r="555" spans="2:2" x14ac:dyDescent="0.25">
      <c r="B555" s="25"/>
    </row>
    <row r="556" spans="2:2" x14ac:dyDescent="0.25">
      <c r="B556" s="25"/>
    </row>
    <row r="557" spans="2:2" x14ac:dyDescent="0.25">
      <c r="B557" s="25"/>
    </row>
    <row r="558" spans="2:2" x14ac:dyDescent="0.25">
      <c r="B558" s="25"/>
    </row>
    <row r="559" spans="2:2" x14ac:dyDescent="0.25">
      <c r="B559" s="25"/>
    </row>
    <row r="560" spans="2:2" x14ac:dyDescent="0.25">
      <c r="B560" s="25"/>
    </row>
    <row r="561" spans="2:2" x14ac:dyDescent="0.25">
      <c r="B561" s="25"/>
    </row>
    <row r="562" spans="2:2" x14ac:dyDescent="0.25">
      <c r="B562" s="25"/>
    </row>
    <row r="563" spans="2:2" x14ac:dyDescent="0.25">
      <c r="B563" s="25"/>
    </row>
    <row r="564" spans="2:2" x14ac:dyDescent="0.25">
      <c r="B564" s="25"/>
    </row>
    <row r="565" spans="2:2" x14ac:dyDescent="0.25">
      <c r="B565" s="25"/>
    </row>
    <row r="566" spans="2:2" x14ac:dyDescent="0.25">
      <c r="B566" s="25"/>
    </row>
    <row r="567" spans="2:2" x14ac:dyDescent="0.25">
      <c r="B567" s="25"/>
    </row>
    <row r="568" spans="2:2" x14ac:dyDescent="0.25">
      <c r="B568" s="25"/>
    </row>
    <row r="569" spans="2:2" x14ac:dyDescent="0.25">
      <c r="B569" s="25"/>
    </row>
    <row r="570" spans="2:2" x14ac:dyDescent="0.25">
      <c r="B570" s="25"/>
    </row>
    <row r="571" spans="2:2" x14ac:dyDescent="0.25">
      <c r="B571" s="25"/>
    </row>
    <row r="572" spans="2:2" x14ac:dyDescent="0.25">
      <c r="B572" s="25"/>
    </row>
    <row r="573" spans="2:2" x14ac:dyDescent="0.25">
      <c r="B573" s="25"/>
    </row>
    <row r="574" spans="2:2" x14ac:dyDescent="0.25">
      <c r="B574" s="25"/>
    </row>
    <row r="575" spans="2:2" x14ac:dyDescent="0.25">
      <c r="B575" s="25"/>
    </row>
    <row r="576" spans="2:2" x14ac:dyDescent="0.25">
      <c r="B576" s="25"/>
    </row>
    <row r="577" spans="2:2" x14ac:dyDescent="0.25">
      <c r="B577" s="25"/>
    </row>
    <row r="578" spans="2:2" x14ac:dyDescent="0.25">
      <c r="B578" s="25"/>
    </row>
    <row r="579" spans="2:2" x14ac:dyDescent="0.25">
      <c r="B579" s="25"/>
    </row>
    <row r="580" spans="2:2" x14ac:dyDescent="0.25">
      <c r="B580" s="25"/>
    </row>
    <row r="581" spans="2:2" x14ac:dyDescent="0.25">
      <c r="B581" s="25"/>
    </row>
    <row r="582" spans="2:2" x14ac:dyDescent="0.25">
      <c r="B582" s="25"/>
    </row>
    <row r="583" spans="2:2" x14ac:dyDescent="0.25">
      <c r="B583" s="25"/>
    </row>
    <row r="584" spans="2:2" x14ac:dyDescent="0.25">
      <c r="B584" s="25"/>
    </row>
    <row r="585" spans="2:2" x14ac:dyDescent="0.25">
      <c r="B585" s="25"/>
    </row>
    <row r="586" spans="2:2" x14ac:dyDescent="0.25">
      <c r="B586" s="25"/>
    </row>
    <row r="587" spans="2:2" x14ac:dyDescent="0.25">
      <c r="B587" s="25"/>
    </row>
    <row r="588" spans="2:2" x14ac:dyDescent="0.25">
      <c r="B588" s="25"/>
    </row>
    <row r="589" spans="2:2" x14ac:dyDescent="0.25">
      <c r="B589" s="25"/>
    </row>
    <row r="590" spans="2:2" x14ac:dyDescent="0.25">
      <c r="B590" s="25"/>
    </row>
    <row r="591" spans="2:2" x14ac:dyDescent="0.25">
      <c r="B591" s="25"/>
    </row>
    <row r="592" spans="2:2" x14ac:dyDescent="0.25">
      <c r="B592" s="25"/>
    </row>
    <row r="593" spans="2:2" x14ac:dyDescent="0.25">
      <c r="B593" s="25"/>
    </row>
    <row r="594" spans="2:2" x14ac:dyDescent="0.25">
      <c r="B594" s="25"/>
    </row>
    <row r="595" spans="2:2" x14ac:dyDescent="0.25">
      <c r="B595" s="25"/>
    </row>
    <row r="596" spans="2:2" x14ac:dyDescent="0.25">
      <c r="B596" s="25"/>
    </row>
    <row r="597" spans="2:2" x14ac:dyDescent="0.25">
      <c r="B597" s="25"/>
    </row>
    <row r="598" spans="2:2" x14ac:dyDescent="0.25">
      <c r="B598" s="25"/>
    </row>
    <row r="599" spans="2:2" x14ac:dyDescent="0.25">
      <c r="B599" s="25"/>
    </row>
    <row r="600" spans="2:2" x14ac:dyDescent="0.25">
      <c r="B600" s="25"/>
    </row>
    <row r="601" spans="2:2" x14ac:dyDescent="0.25">
      <c r="B601" s="25"/>
    </row>
    <row r="602" spans="2:2" x14ac:dyDescent="0.25">
      <c r="B602" s="25"/>
    </row>
    <row r="603" spans="2:2" x14ac:dyDescent="0.25">
      <c r="B603" s="25"/>
    </row>
    <row r="604" spans="2:2" x14ac:dyDescent="0.25">
      <c r="B604" s="25"/>
    </row>
    <row r="605" spans="2:2" x14ac:dyDescent="0.25">
      <c r="B605" s="25"/>
    </row>
    <row r="606" spans="2:2" x14ac:dyDescent="0.25">
      <c r="B606" s="25"/>
    </row>
    <row r="607" spans="2:2" x14ac:dyDescent="0.25">
      <c r="B607" s="25"/>
    </row>
    <row r="608" spans="2:2" x14ac:dyDescent="0.25">
      <c r="B608" s="25"/>
    </row>
    <row r="609" spans="2:2" x14ac:dyDescent="0.25">
      <c r="B609" s="25"/>
    </row>
    <row r="610" spans="2:2" x14ac:dyDescent="0.25">
      <c r="B610" s="25"/>
    </row>
    <row r="611" spans="2:2" x14ac:dyDescent="0.25">
      <c r="B611" s="25"/>
    </row>
    <row r="612" spans="2:2" x14ac:dyDescent="0.25">
      <c r="B612" s="25"/>
    </row>
  </sheetData>
  <mergeCells count="8">
    <mergeCell ref="J14:J16"/>
    <mergeCell ref="J32:J34"/>
    <mergeCell ref="J44:J46"/>
    <mergeCell ref="J38:J40"/>
    <mergeCell ref="C3:E4"/>
    <mergeCell ref="N11:O11"/>
    <mergeCell ref="N9:O9"/>
    <mergeCell ref="J9:J1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1247-C1AA-4EB5-A044-EABCE84B88BF}">
  <dimension ref="B2:O612"/>
  <sheetViews>
    <sheetView tabSelected="1" workbookViewId="0">
      <selection activeCell="F9" sqref="F9"/>
    </sheetView>
  </sheetViews>
  <sheetFormatPr baseColWidth="10" defaultRowHeight="15" x14ac:dyDescent="0.25"/>
  <cols>
    <col min="1" max="2" width="2.85546875" customWidth="1"/>
    <col min="3" max="3" width="11.42578125" customWidth="1"/>
    <col min="4" max="5" width="29.5703125" customWidth="1"/>
    <col min="6" max="6" width="20.7109375" customWidth="1"/>
    <col min="7" max="7" width="30.85546875" customWidth="1"/>
    <col min="9" max="9" width="20.140625" customWidth="1"/>
    <col min="10" max="10" width="14" customWidth="1"/>
    <col min="11" max="11" width="27.7109375" customWidth="1"/>
  </cols>
  <sheetData>
    <row r="2" spans="2:15" x14ac:dyDescent="0.25">
      <c r="C2" s="25"/>
      <c r="D2" s="25"/>
      <c r="E2" s="25"/>
      <c r="G2" s="25"/>
      <c r="H2" s="25"/>
      <c r="I2" s="25"/>
      <c r="K2" s="25"/>
    </row>
    <row r="3" spans="2:15" x14ac:dyDescent="0.25">
      <c r="B3" s="25"/>
      <c r="C3" s="56" t="s">
        <v>76</v>
      </c>
      <c r="D3" s="57"/>
      <c r="E3" s="57"/>
      <c r="G3" s="25"/>
      <c r="H3" s="25"/>
      <c r="I3" s="25"/>
    </row>
    <row r="4" spans="2:15" x14ac:dyDescent="0.25">
      <c r="B4" s="25"/>
      <c r="C4" s="57"/>
      <c r="D4" s="57"/>
      <c r="E4" s="57"/>
    </row>
    <row r="5" spans="2:15" x14ac:dyDescent="0.25">
      <c r="B5" s="25"/>
    </row>
    <row r="6" spans="2:15" x14ac:dyDescent="0.25">
      <c r="B6" s="25"/>
    </row>
    <row r="7" spans="2:15" ht="15.75" thickBot="1" x14ac:dyDescent="0.3">
      <c r="B7" s="25"/>
    </row>
    <row r="8" spans="2:15" ht="19.5" thickBot="1" x14ac:dyDescent="0.35">
      <c r="B8" s="25"/>
      <c r="D8" s="40" t="s">
        <v>123</v>
      </c>
      <c r="E8" s="41" t="s">
        <v>13</v>
      </c>
      <c r="F8" s="36" t="s">
        <v>129</v>
      </c>
      <c r="G8" s="41" t="s">
        <v>14</v>
      </c>
      <c r="H8" s="41" t="s">
        <v>15</v>
      </c>
      <c r="I8" s="41" t="s">
        <v>16</v>
      </c>
      <c r="J8" s="41" t="s">
        <v>17</v>
      </c>
      <c r="K8" s="42" t="s">
        <v>12</v>
      </c>
    </row>
    <row r="9" spans="2:15" x14ac:dyDescent="0.25">
      <c r="B9" s="25"/>
      <c r="C9" s="26"/>
      <c r="D9" s="2" t="s">
        <v>128</v>
      </c>
      <c r="E9" t="s">
        <v>86</v>
      </c>
      <c r="F9" t="s">
        <v>32</v>
      </c>
      <c r="G9" s="54" t="s">
        <v>108</v>
      </c>
      <c r="H9" s="54" t="s">
        <v>109</v>
      </c>
      <c r="I9" s="54">
        <v>0.15</v>
      </c>
      <c r="J9" s="49" t="s">
        <v>110</v>
      </c>
      <c r="K9" s="86" t="s">
        <v>23</v>
      </c>
      <c r="N9" s="52"/>
    </row>
    <row r="10" spans="2:15" x14ac:dyDescent="0.25">
      <c r="B10" s="25"/>
      <c r="C10" s="26"/>
      <c r="D10" s="2" t="s">
        <v>128</v>
      </c>
      <c r="E10" t="s">
        <v>87</v>
      </c>
      <c r="F10" t="s">
        <v>32</v>
      </c>
      <c r="G10" s="54" t="s">
        <v>105</v>
      </c>
      <c r="H10" s="45" t="s">
        <v>102</v>
      </c>
      <c r="I10" s="54">
        <v>0.15</v>
      </c>
      <c r="J10" s="49" t="s">
        <v>110</v>
      </c>
      <c r="K10" s="55" t="s">
        <v>30</v>
      </c>
    </row>
    <row r="11" spans="2:15" x14ac:dyDescent="0.25">
      <c r="B11" s="25"/>
      <c r="C11" s="26"/>
      <c r="D11" s="2" t="s">
        <v>128</v>
      </c>
      <c r="E11" t="s">
        <v>88</v>
      </c>
      <c r="F11" t="s">
        <v>32</v>
      </c>
      <c r="G11" s="54" t="s">
        <v>106</v>
      </c>
      <c r="H11" s="45" t="s">
        <v>103</v>
      </c>
      <c r="I11" s="54">
        <v>0.15</v>
      </c>
      <c r="J11" s="49" t="s">
        <v>110</v>
      </c>
      <c r="K11" s="55" t="s">
        <v>30</v>
      </c>
      <c r="N11" s="51"/>
      <c r="O11" s="51"/>
    </row>
    <row r="12" spans="2:15" x14ac:dyDescent="0.25">
      <c r="B12" s="25"/>
      <c r="C12" s="26"/>
      <c r="D12" s="2" t="s">
        <v>128</v>
      </c>
      <c r="E12" t="s">
        <v>89</v>
      </c>
      <c r="F12" t="s">
        <v>32</v>
      </c>
      <c r="G12" s="54" t="s">
        <v>107</v>
      </c>
      <c r="H12" s="45" t="s">
        <v>104</v>
      </c>
      <c r="I12" s="54">
        <v>0.15</v>
      </c>
      <c r="J12" s="49" t="s">
        <v>110</v>
      </c>
      <c r="K12" s="55" t="s">
        <v>30</v>
      </c>
    </row>
    <row r="13" spans="2:15" x14ac:dyDescent="0.25">
      <c r="B13" s="25"/>
      <c r="C13" s="26"/>
      <c r="D13" s="2" t="s">
        <v>128</v>
      </c>
      <c r="E13" t="s">
        <v>90</v>
      </c>
      <c r="F13" t="s">
        <v>51</v>
      </c>
      <c r="G13" t="s">
        <v>111</v>
      </c>
      <c r="H13" s="45" t="s">
        <v>135</v>
      </c>
      <c r="I13" s="54">
        <v>0.5</v>
      </c>
      <c r="J13" s="46"/>
      <c r="K13" s="55" t="s">
        <v>23</v>
      </c>
      <c r="N13" s="52"/>
      <c r="O13" s="52"/>
    </row>
    <row r="14" spans="2:15" x14ac:dyDescent="0.25">
      <c r="B14" s="25"/>
      <c r="C14" s="26"/>
      <c r="D14" s="2" t="s">
        <v>128</v>
      </c>
      <c r="E14" t="s">
        <v>91</v>
      </c>
      <c r="F14" t="s">
        <v>51</v>
      </c>
      <c r="G14" t="s">
        <v>112</v>
      </c>
      <c r="H14" s="45" t="s">
        <v>137</v>
      </c>
      <c r="I14" s="54">
        <v>0.5</v>
      </c>
      <c r="J14" s="46"/>
      <c r="K14" s="55" t="s">
        <v>18</v>
      </c>
    </row>
    <row r="15" spans="2:15" x14ac:dyDescent="0.25">
      <c r="B15" s="25"/>
      <c r="C15" s="26"/>
      <c r="D15" s="2" t="s">
        <v>128</v>
      </c>
      <c r="E15" t="s">
        <v>92</v>
      </c>
      <c r="F15" t="s">
        <v>51</v>
      </c>
      <c r="G15" t="s">
        <v>113</v>
      </c>
      <c r="H15" s="45" t="s">
        <v>137</v>
      </c>
      <c r="I15" s="54">
        <v>0.5</v>
      </c>
      <c r="J15" s="46"/>
      <c r="K15" s="55" t="s">
        <v>18</v>
      </c>
    </row>
    <row r="16" spans="2:15" x14ac:dyDescent="0.25">
      <c r="B16" s="25"/>
      <c r="C16" s="26"/>
      <c r="D16" s="2" t="s">
        <v>128</v>
      </c>
      <c r="E16" t="s">
        <v>93</v>
      </c>
      <c r="F16" t="s">
        <v>51</v>
      </c>
      <c r="G16" t="s">
        <v>119</v>
      </c>
      <c r="H16" s="45" t="s">
        <v>135</v>
      </c>
      <c r="I16" s="54">
        <v>0.5</v>
      </c>
      <c r="J16" s="46"/>
      <c r="K16" s="55" t="s">
        <v>23</v>
      </c>
    </row>
    <row r="17" spans="2:11" x14ac:dyDescent="0.25">
      <c r="B17" s="25"/>
      <c r="C17" s="26"/>
      <c r="D17" s="2" t="s">
        <v>128</v>
      </c>
      <c r="E17" t="s">
        <v>94</v>
      </c>
      <c r="F17" t="s">
        <v>51</v>
      </c>
      <c r="G17" t="s">
        <v>120</v>
      </c>
      <c r="H17" s="45" t="s">
        <v>137</v>
      </c>
      <c r="I17" s="54">
        <v>0.5</v>
      </c>
      <c r="J17" s="46"/>
      <c r="K17" s="55" t="s">
        <v>18</v>
      </c>
    </row>
    <row r="18" spans="2:11" x14ac:dyDescent="0.25">
      <c r="B18" s="25"/>
      <c r="C18" s="26"/>
      <c r="D18" s="2" t="s">
        <v>128</v>
      </c>
      <c r="E18" t="s">
        <v>95</v>
      </c>
      <c r="F18" t="s">
        <v>51</v>
      </c>
      <c r="G18" t="s">
        <v>121</v>
      </c>
      <c r="H18" s="45" t="s">
        <v>136</v>
      </c>
      <c r="I18" s="54">
        <v>0.5</v>
      </c>
      <c r="J18" s="46"/>
      <c r="K18" s="55" t="s">
        <v>64</v>
      </c>
    </row>
    <row r="19" spans="2:11" x14ac:dyDescent="0.25">
      <c r="B19" s="25"/>
      <c r="C19" s="26"/>
      <c r="D19" s="2" t="s">
        <v>128</v>
      </c>
      <c r="E19" t="s">
        <v>96</v>
      </c>
      <c r="F19" t="s">
        <v>51</v>
      </c>
      <c r="G19" t="s">
        <v>122</v>
      </c>
      <c r="H19" s="45" t="s">
        <v>135</v>
      </c>
      <c r="I19" s="54">
        <v>0.5</v>
      </c>
      <c r="J19" s="46"/>
      <c r="K19" s="55" t="s">
        <v>23</v>
      </c>
    </row>
    <row r="20" spans="2:11" x14ac:dyDescent="0.25">
      <c r="B20" s="25"/>
      <c r="C20" s="26"/>
      <c r="D20" s="2" t="s">
        <v>128</v>
      </c>
      <c r="E20" t="s">
        <v>97</v>
      </c>
      <c r="F20" t="s">
        <v>51</v>
      </c>
      <c r="G20" t="s">
        <v>118</v>
      </c>
      <c r="H20" s="45" t="s">
        <v>136</v>
      </c>
      <c r="I20" s="54">
        <v>0.5</v>
      </c>
      <c r="J20" s="46"/>
      <c r="K20" s="55" t="s">
        <v>64</v>
      </c>
    </row>
    <row r="21" spans="2:11" x14ac:dyDescent="0.25">
      <c r="B21" s="25"/>
      <c r="C21" s="26"/>
      <c r="D21" s="2" t="s">
        <v>128</v>
      </c>
      <c r="E21" t="s">
        <v>98</v>
      </c>
      <c r="F21" t="s">
        <v>51</v>
      </c>
      <c r="G21" t="s">
        <v>117</v>
      </c>
      <c r="H21" s="45" t="s">
        <v>136</v>
      </c>
      <c r="I21" s="54">
        <v>0.5</v>
      </c>
      <c r="J21" s="46"/>
      <c r="K21" s="55" t="s">
        <v>64</v>
      </c>
    </row>
    <row r="22" spans="2:11" x14ac:dyDescent="0.25">
      <c r="B22" s="25"/>
      <c r="C22" s="26"/>
      <c r="D22" s="2" t="s">
        <v>128</v>
      </c>
      <c r="E22" t="s">
        <v>99</v>
      </c>
      <c r="F22" t="s">
        <v>51</v>
      </c>
      <c r="G22" t="s">
        <v>116</v>
      </c>
      <c r="H22" s="45" t="s">
        <v>135</v>
      </c>
      <c r="I22" s="54">
        <v>0.5</v>
      </c>
      <c r="J22" s="46"/>
      <c r="K22" s="55" t="s">
        <v>127</v>
      </c>
    </row>
    <row r="23" spans="2:11" x14ac:dyDescent="0.25">
      <c r="B23" s="25"/>
      <c r="C23" s="26"/>
      <c r="D23" s="2" t="s">
        <v>128</v>
      </c>
      <c r="E23" t="s">
        <v>100</v>
      </c>
      <c r="F23" t="s">
        <v>51</v>
      </c>
      <c r="G23" t="s">
        <v>115</v>
      </c>
      <c r="H23" s="45" t="s">
        <v>135</v>
      </c>
      <c r="I23" s="54">
        <v>0.5</v>
      </c>
      <c r="J23" s="46"/>
      <c r="K23" s="55" t="s">
        <v>127</v>
      </c>
    </row>
    <row r="24" spans="2:11" x14ac:dyDescent="0.25">
      <c r="B24" s="25"/>
      <c r="C24" s="26"/>
      <c r="D24" s="2" t="s">
        <v>128</v>
      </c>
      <c r="E24" t="s">
        <v>101</v>
      </c>
      <c r="F24" t="s">
        <v>51</v>
      </c>
      <c r="G24" t="s">
        <v>114</v>
      </c>
      <c r="H24" s="45" t="s">
        <v>135</v>
      </c>
      <c r="I24" s="54">
        <v>0.5</v>
      </c>
      <c r="J24" s="46"/>
      <c r="K24" s="55" t="s">
        <v>127</v>
      </c>
    </row>
    <row r="25" spans="2:11" x14ac:dyDescent="0.25">
      <c r="B25" s="25"/>
      <c r="D25" s="50"/>
      <c r="E25" s="44"/>
      <c r="F25" s="44"/>
      <c r="G25" s="44"/>
      <c r="H25" s="44"/>
      <c r="I25" s="44"/>
      <c r="J25" s="47"/>
      <c r="K25" s="44"/>
    </row>
    <row r="26" spans="2:11" x14ac:dyDescent="0.25">
      <c r="B26" s="25"/>
      <c r="D26" s="45"/>
      <c r="E26" s="54"/>
      <c r="G26" s="54"/>
      <c r="H26" s="54"/>
      <c r="I26" s="54"/>
      <c r="J26" s="45"/>
      <c r="K26" s="54"/>
    </row>
    <row r="27" spans="2:11" x14ac:dyDescent="0.25">
      <c r="B27" s="25"/>
      <c r="D27" s="54"/>
      <c r="E27" s="54"/>
      <c r="G27" s="54"/>
      <c r="H27" s="54"/>
      <c r="I27" s="54"/>
      <c r="J27" s="45"/>
      <c r="K27" s="54"/>
    </row>
    <row r="28" spans="2:11" ht="15" customHeight="1" x14ac:dyDescent="0.25">
      <c r="B28" s="25"/>
      <c r="D28" s="89"/>
      <c r="E28" s="90"/>
      <c r="G28" s="54"/>
      <c r="H28" s="54"/>
      <c r="I28" s="54"/>
      <c r="J28" s="45"/>
      <c r="K28" s="54"/>
    </row>
    <row r="29" spans="2:11" ht="15" customHeight="1" x14ac:dyDescent="0.25">
      <c r="B29" s="25"/>
      <c r="D29" s="89"/>
      <c r="E29" s="90"/>
      <c r="G29" s="54"/>
      <c r="H29" s="54"/>
      <c r="I29" s="54"/>
      <c r="J29" s="45"/>
      <c r="K29" s="54"/>
    </row>
    <row r="30" spans="2:11" x14ac:dyDescent="0.25">
      <c r="B30" s="25"/>
      <c r="D30" s="45"/>
      <c r="E30" s="54"/>
      <c r="G30" s="54"/>
      <c r="H30" s="54"/>
      <c r="I30" s="54"/>
      <c r="J30" s="45"/>
      <c r="K30" s="54"/>
    </row>
    <row r="31" spans="2:11" x14ac:dyDescent="0.25">
      <c r="B31" s="25"/>
      <c r="D31" s="54"/>
      <c r="E31" s="54"/>
      <c r="G31" s="54"/>
      <c r="H31" s="54"/>
      <c r="I31" s="54"/>
      <c r="J31" s="45"/>
      <c r="K31" s="54"/>
    </row>
    <row r="32" spans="2:11" x14ac:dyDescent="0.25">
      <c r="B32" s="25"/>
      <c r="D32" s="45"/>
      <c r="E32" s="54"/>
      <c r="G32" s="54"/>
      <c r="H32" s="54"/>
      <c r="I32" s="54"/>
      <c r="J32" s="45"/>
      <c r="K32" s="54"/>
    </row>
    <row r="33" spans="2:11" x14ac:dyDescent="0.25">
      <c r="B33" s="25"/>
      <c r="D33" s="45"/>
      <c r="E33" s="54"/>
      <c r="G33" s="54"/>
      <c r="H33" s="54"/>
      <c r="I33" s="54"/>
      <c r="J33" s="45"/>
      <c r="K33" s="54"/>
    </row>
    <row r="34" spans="2:11" x14ac:dyDescent="0.25">
      <c r="B34" s="25"/>
      <c r="D34" s="45"/>
      <c r="E34" s="54"/>
      <c r="G34" s="54"/>
      <c r="H34" s="54"/>
      <c r="I34" s="54"/>
      <c r="J34" s="45"/>
      <c r="K34" s="54"/>
    </row>
    <row r="35" spans="2:11" x14ac:dyDescent="0.25">
      <c r="B35" s="25"/>
      <c r="D35" s="45"/>
      <c r="E35" s="54"/>
      <c r="G35" s="54"/>
      <c r="H35" s="54"/>
      <c r="I35" s="54"/>
      <c r="J35" s="45"/>
      <c r="K35" s="54"/>
    </row>
    <row r="36" spans="2:11" x14ac:dyDescent="0.25">
      <c r="B36" s="25"/>
      <c r="D36" s="45"/>
      <c r="E36" s="54"/>
      <c r="G36" s="54"/>
      <c r="H36" s="54"/>
      <c r="I36" s="54"/>
      <c r="J36" s="45"/>
      <c r="K36" s="54"/>
    </row>
    <row r="37" spans="2:11" x14ac:dyDescent="0.25">
      <c r="B37" s="25"/>
      <c r="D37" s="45"/>
      <c r="E37" s="54"/>
      <c r="G37" s="54"/>
      <c r="H37" s="54"/>
      <c r="I37" s="54"/>
      <c r="J37" s="45"/>
      <c r="K37" s="54"/>
    </row>
    <row r="38" spans="2:11" x14ac:dyDescent="0.25">
      <c r="B38" s="25"/>
      <c r="D38" s="45"/>
      <c r="E38" s="54"/>
      <c r="G38" s="54"/>
      <c r="H38" s="54"/>
      <c r="I38" s="54"/>
      <c r="J38" s="45"/>
      <c r="K38" s="54"/>
    </row>
    <row r="39" spans="2:11" x14ac:dyDescent="0.25">
      <c r="B39" s="25"/>
      <c r="D39" s="45"/>
      <c r="E39" s="54"/>
      <c r="G39" s="54"/>
      <c r="H39" s="54"/>
      <c r="I39" s="54"/>
      <c r="J39" s="45"/>
      <c r="K39" s="54"/>
    </row>
    <row r="40" spans="2:11" x14ac:dyDescent="0.25">
      <c r="B40" s="25"/>
      <c r="D40" s="45"/>
      <c r="E40" s="54"/>
      <c r="G40" s="54"/>
      <c r="H40" s="54"/>
      <c r="I40" s="54"/>
      <c r="J40" s="45"/>
      <c r="K40" s="54"/>
    </row>
    <row r="41" spans="2:11" x14ac:dyDescent="0.25">
      <c r="B41" s="25"/>
      <c r="D41" s="53"/>
      <c r="E41" s="54"/>
      <c r="G41" s="54"/>
      <c r="H41" s="54"/>
      <c r="I41" s="54"/>
      <c r="J41" s="45"/>
      <c r="K41" s="54"/>
    </row>
    <row r="42" spans="2:11" x14ac:dyDescent="0.25">
      <c r="B42" s="25"/>
      <c r="D42" s="54"/>
      <c r="E42" s="54"/>
      <c r="G42" s="54"/>
      <c r="H42" s="54"/>
      <c r="I42" s="54"/>
      <c r="J42" s="45"/>
      <c r="K42" s="54"/>
    </row>
    <row r="43" spans="2:11" x14ac:dyDescent="0.25">
      <c r="B43" s="25"/>
      <c r="D43" s="54"/>
      <c r="E43" s="54"/>
      <c r="G43" s="54"/>
      <c r="H43" s="54"/>
      <c r="I43" s="54"/>
      <c r="J43" s="45"/>
      <c r="K43" s="54"/>
    </row>
    <row r="44" spans="2:11" x14ac:dyDescent="0.25">
      <c r="B44" s="25"/>
      <c r="D44" s="54"/>
      <c r="E44" s="54"/>
      <c r="G44" s="54"/>
      <c r="H44" s="54"/>
      <c r="I44" s="54"/>
      <c r="J44" s="45"/>
      <c r="K44" s="54"/>
    </row>
    <row r="45" spans="2:11" x14ac:dyDescent="0.25">
      <c r="B45" s="25"/>
      <c r="D45" s="54"/>
      <c r="E45" s="54"/>
      <c r="G45" s="54"/>
      <c r="H45" s="54"/>
      <c r="I45" s="54"/>
      <c r="J45" s="45"/>
      <c r="K45" s="54"/>
    </row>
    <row r="46" spans="2:11" x14ac:dyDescent="0.25">
      <c r="B46" s="25"/>
      <c r="D46" s="54"/>
      <c r="E46" s="54"/>
      <c r="G46" s="54"/>
      <c r="H46" s="54"/>
      <c r="I46" s="54"/>
      <c r="J46" s="45"/>
      <c r="K46" s="54"/>
    </row>
    <row r="47" spans="2:11" x14ac:dyDescent="0.25">
      <c r="B47" s="25"/>
      <c r="D47" s="45"/>
      <c r="E47" s="54"/>
      <c r="G47" s="54"/>
      <c r="H47" s="54"/>
      <c r="I47" s="54"/>
      <c r="J47" s="45"/>
      <c r="K47" s="54"/>
    </row>
    <row r="48" spans="2:11" x14ac:dyDescent="0.25">
      <c r="B48" s="25"/>
      <c r="D48" s="45"/>
      <c r="E48" s="54"/>
      <c r="G48" s="54"/>
      <c r="H48" s="54"/>
      <c r="I48" s="54"/>
      <c r="J48" s="45"/>
      <c r="K48" s="54"/>
    </row>
    <row r="49" spans="2:11" x14ac:dyDescent="0.25">
      <c r="B49" s="25"/>
      <c r="D49" s="54"/>
      <c r="E49" s="54"/>
      <c r="G49" s="54"/>
      <c r="H49" s="54"/>
      <c r="I49" s="54"/>
      <c r="J49" s="54"/>
      <c r="K49" s="54"/>
    </row>
    <row r="50" spans="2:11" x14ac:dyDescent="0.25">
      <c r="B50" s="25"/>
    </row>
    <row r="51" spans="2:11" x14ac:dyDescent="0.25">
      <c r="B51" s="25"/>
    </row>
    <row r="52" spans="2:11" x14ac:dyDescent="0.25">
      <c r="B52" s="25"/>
    </row>
    <row r="53" spans="2:11" x14ac:dyDescent="0.25">
      <c r="B53" s="25"/>
    </row>
    <row r="54" spans="2:11" x14ac:dyDescent="0.25">
      <c r="B54" s="25"/>
    </row>
    <row r="55" spans="2:11" x14ac:dyDescent="0.25">
      <c r="B55" s="25"/>
    </row>
    <row r="56" spans="2:11" x14ac:dyDescent="0.25">
      <c r="B56" s="25"/>
    </row>
    <row r="57" spans="2:11" x14ac:dyDescent="0.25">
      <c r="B57" s="25"/>
    </row>
    <row r="58" spans="2:11" x14ac:dyDescent="0.25">
      <c r="B58" s="25"/>
    </row>
    <row r="59" spans="2:11" x14ac:dyDescent="0.25">
      <c r="B59" s="25"/>
    </row>
    <row r="60" spans="2:11" x14ac:dyDescent="0.25">
      <c r="B60" s="25"/>
    </row>
    <row r="61" spans="2:11" x14ac:dyDescent="0.25">
      <c r="B61" s="25"/>
    </row>
    <row r="62" spans="2:11" x14ac:dyDescent="0.25">
      <c r="B62" s="25"/>
    </row>
    <row r="63" spans="2:11" x14ac:dyDescent="0.25">
      <c r="B63" s="25"/>
    </row>
    <row r="64" spans="2:11" x14ac:dyDescent="0.25">
      <c r="B64" s="25"/>
    </row>
    <row r="65" spans="2:2" x14ac:dyDescent="0.25">
      <c r="B65" s="25"/>
    </row>
    <row r="66" spans="2:2" x14ac:dyDescent="0.25">
      <c r="B66" s="25"/>
    </row>
    <row r="67" spans="2:2" x14ac:dyDescent="0.25">
      <c r="B67" s="25"/>
    </row>
    <row r="68" spans="2:2" x14ac:dyDescent="0.25">
      <c r="B68" s="25"/>
    </row>
    <row r="69" spans="2:2" x14ac:dyDescent="0.25">
      <c r="B69" s="25"/>
    </row>
    <row r="70" spans="2:2" x14ac:dyDescent="0.25">
      <c r="B70" s="25"/>
    </row>
    <row r="71" spans="2:2" x14ac:dyDescent="0.25">
      <c r="B71" s="25"/>
    </row>
    <row r="72" spans="2:2" x14ac:dyDescent="0.25">
      <c r="B72" s="25"/>
    </row>
    <row r="73" spans="2:2" x14ac:dyDescent="0.25">
      <c r="B73" s="25"/>
    </row>
    <row r="74" spans="2:2" x14ac:dyDescent="0.25">
      <c r="B74" s="25"/>
    </row>
    <row r="75" spans="2:2" x14ac:dyDescent="0.25">
      <c r="B75" s="25"/>
    </row>
    <row r="76" spans="2:2" x14ac:dyDescent="0.25">
      <c r="B76" s="25"/>
    </row>
    <row r="77" spans="2:2" x14ac:dyDescent="0.25">
      <c r="B77" s="25"/>
    </row>
    <row r="78" spans="2:2" x14ac:dyDescent="0.25">
      <c r="B78" s="25"/>
    </row>
    <row r="79" spans="2:2" x14ac:dyDescent="0.25">
      <c r="B79" s="25"/>
    </row>
    <row r="80" spans="2:2" x14ac:dyDescent="0.25">
      <c r="B80" s="25"/>
    </row>
    <row r="81" spans="2:2" x14ac:dyDescent="0.25">
      <c r="B81" s="25"/>
    </row>
    <row r="82" spans="2:2" x14ac:dyDescent="0.25">
      <c r="B82" s="25"/>
    </row>
    <row r="83" spans="2:2" x14ac:dyDescent="0.25">
      <c r="B83" s="25"/>
    </row>
    <row r="84" spans="2:2" x14ac:dyDescent="0.25">
      <c r="B84" s="25"/>
    </row>
    <row r="85" spans="2:2" x14ac:dyDescent="0.25">
      <c r="B85" s="25"/>
    </row>
    <row r="86" spans="2:2" x14ac:dyDescent="0.25">
      <c r="B86" s="25"/>
    </row>
    <row r="87" spans="2:2" x14ac:dyDescent="0.25">
      <c r="B87" s="25"/>
    </row>
    <row r="88" spans="2:2" x14ac:dyDescent="0.25">
      <c r="B88" s="25"/>
    </row>
    <row r="89" spans="2:2" x14ac:dyDescent="0.25">
      <c r="B89" s="25"/>
    </row>
    <row r="90" spans="2:2" x14ac:dyDescent="0.25">
      <c r="B90" s="25"/>
    </row>
    <row r="91" spans="2:2" x14ac:dyDescent="0.25">
      <c r="B91" s="25"/>
    </row>
    <row r="92" spans="2:2" x14ac:dyDescent="0.25">
      <c r="B92" s="25"/>
    </row>
    <row r="93" spans="2:2" x14ac:dyDescent="0.25">
      <c r="B93" s="25"/>
    </row>
    <row r="94" spans="2:2" x14ac:dyDescent="0.25">
      <c r="B94" s="25"/>
    </row>
    <row r="95" spans="2:2" x14ac:dyDescent="0.25">
      <c r="B95" s="25"/>
    </row>
    <row r="96" spans="2:2" x14ac:dyDescent="0.25">
      <c r="B96" s="25"/>
    </row>
    <row r="97" spans="2:2" x14ac:dyDescent="0.25">
      <c r="B97" s="25"/>
    </row>
    <row r="98" spans="2:2" x14ac:dyDescent="0.25">
      <c r="B98" s="25"/>
    </row>
    <row r="99" spans="2:2" x14ac:dyDescent="0.25">
      <c r="B99" s="25"/>
    </row>
    <row r="100" spans="2:2" x14ac:dyDescent="0.25">
      <c r="B100" s="25"/>
    </row>
    <row r="101" spans="2:2" x14ac:dyDescent="0.25">
      <c r="B101" s="25"/>
    </row>
    <row r="102" spans="2:2" x14ac:dyDescent="0.25">
      <c r="B102" s="25"/>
    </row>
    <row r="103" spans="2:2" x14ac:dyDescent="0.25">
      <c r="B103" s="25"/>
    </row>
    <row r="104" spans="2:2" x14ac:dyDescent="0.25">
      <c r="B104" s="25"/>
    </row>
    <row r="105" spans="2:2" x14ac:dyDescent="0.25">
      <c r="B105" s="25"/>
    </row>
    <row r="106" spans="2:2" x14ac:dyDescent="0.25">
      <c r="B106" s="25"/>
    </row>
    <row r="107" spans="2:2" x14ac:dyDescent="0.25">
      <c r="B107" s="25"/>
    </row>
    <row r="108" spans="2:2" x14ac:dyDescent="0.25">
      <c r="B108" s="25"/>
    </row>
    <row r="109" spans="2:2" x14ac:dyDescent="0.25">
      <c r="B109" s="25"/>
    </row>
    <row r="110" spans="2:2" x14ac:dyDescent="0.25">
      <c r="B110" s="25"/>
    </row>
    <row r="111" spans="2:2" x14ac:dyDescent="0.25">
      <c r="B111" s="25"/>
    </row>
    <row r="112" spans="2:2" x14ac:dyDescent="0.25">
      <c r="B112" s="25"/>
    </row>
    <row r="113" spans="2:2" x14ac:dyDescent="0.25">
      <c r="B113" s="25"/>
    </row>
    <row r="114" spans="2:2" x14ac:dyDescent="0.25">
      <c r="B114" s="25"/>
    </row>
    <row r="115" spans="2:2" x14ac:dyDescent="0.25">
      <c r="B115" s="25"/>
    </row>
    <row r="116" spans="2:2" x14ac:dyDescent="0.25">
      <c r="B116" s="25"/>
    </row>
    <row r="117" spans="2:2" x14ac:dyDescent="0.25">
      <c r="B117" s="25"/>
    </row>
    <row r="118" spans="2:2" x14ac:dyDescent="0.25">
      <c r="B118" s="25"/>
    </row>
    <row r="119" spans="2:2" x14ac:dyDescent="0.25">
      <c r="B119" s="25"/>
    </row>
    <row r="120" spans="2:2" x14ac:dyDescent="0.25">
      <c r="B120" s="25"/>
    </row>
    <row r="121" spans="2:2" x14ac:dyDescent="0.25">
      <c r="B121" s="25"/>
    </row>
    <row r="122" spans="2:2" x14ac:dyDescent="0.25">
      <c r="B122" s="25"/>
    </row>
    <row r="123" spans="2:2" x14ac:dyDescent="0.25">
      <c r="B123" s="25"/>
    </row>
    <row r="124" spans="2:2" x14ac:dyDescent="0.25">
      <c r="B124" s="25"/>
    </row>
    <row r="125" spans="2:2" x14ac:dyDescent="0.25">
      <c r="B125" s="25"/>
    </row>
    <row r="126" spans="2:2" x14ac:dyDescent="0.25">
      <c r="B126" s="25"/>
    </row>
    <row r="127" spans="2:2" x14ac:dyDescent="0.25">
      <c r="B127" s="25"/>
    </row>
    <row r="128" spans="2:2" x14ac:dyDescent="0.25">
      <c r="B128" s="25"/>
    </row>
    <row r="129" spans="2:2" x14ac:dyDescent="0.25">
      <c r="B129" s="25"/>
    </row>
    <row r="130" spans="2:2" x14ac:dyDescent="0.25">
      <c r="B130" s="25"/>
    </row>
    <row r="131" spans="2:2" x14ac:dyDescent="0.25">
      <c r="B131" s="25"/>
    </row>
    <row r="132" spans="2:2" x14ac:dyDescent="0.25">
      <c r="B132" s="25"/>
    </row>
    <row r="133" spans="2:2" x14ac:dyDescent="0.25">
      <c r="B133" s="25"/>
    </row>
    <row r="134" spans="2:2" x14ac:dyDescent="0.25">
      <c r="B134" s="25"/>
    </row>
    <row r="135" spans="2:2" x14ac:dyDescent="0.25">
      <c r="B135" s="25"/>
    </row>
    <row r="136" spans="2:2" x14ac:dyDescent="0.25">
      <c r="B136" s="25"/>
    </row>
    <row r="137" spans="2:2" x14ac:dyDescent="0.25">
      <c r="B137" s="25"/>
    </row>
    <row r="138" spans="2:2" x14ac:dyDescent="0.25">
      <c r="B138" s="25"/>
    </row>
    <row r="139" spans="2:2" x14ac:dyDescent="0.25">
      <c r="B139" s="25"/>
    </row>
    <row r="140" spans="2:2" x14ac:dyDescent="0.25">
      <c r="B140" s="25"/>
    </row>
    <row r="141" spans="2:2" x14ac:dyDescent="0.25">
      <c r="B141" s="25"/>
    </row>
    <row r="142" spans="2:2" x14ac:dyDescent="0.25">
      <c r="B142" s="25"/>
    </row>
    <row r="143" spans="2:2" x14ac:dyDescent="0.25">
      <c r="B143" s="25"/>
    </row>
    <row r="144" spans="2:2" x14ac:dyDescent="0.25">
      <c r="B144" s="25"/>
    </row>
    <row r="145" spans="2:2" x14ac:dyDescent="0.25">
      <c r="B145" s="25"/>
    </row>
    <row r="146" spans="2:2" x14ac:dyDescent="0.25">
      <c r="B146" s="25"/>
    </row>
    <row r="147" spans="2:2" x14ac:dyDescent="0.25">
      <c r="B147" s="25"/>
    </row>
    <row r="148" spans="2:2" x14ac:dyDescent="0.25">
      <c r="B148" s="25"/>
    </row>
    <row r="149" spans="2:2" x14ac:dyDescent="0.25">
      <c r="B149" s="25"/>
    </row>
    <row r="150" spans="2:2" x14ac:dyDescent="0.25">
      <c r="B150" s="25"/>
    </row>
    <row r="151" spans="2:2" x14ac:dyDescent="0.25">
      <c r="B151" s="25"/>
    </row>
    <row r="152" spans="2:2" x14ac:dyDescent="0.25">
      <c r="B152" s="25"/>
    </row>
    <row r="153" spans="2:2" x14ac:dyDescent="0.25">
      <c r="B153" s="25"/>
    </row>
    <row r="154" spans="2:2" x14ac:dyDescent="0.25">
      <c r="B154" s="25"/>
    </row>
    <row r="155" spans="2:2" x14ac:dyDescent="0.25">
      <c r="B155" s="25"/>
    </row>
    <row r="156" spans="2:2" x14ac:dyDescent="0.25">
      <c r="B156" s="25"/>
    </row>
    <row r="157" spans="2:2" x14ac:dyDescent="0.25">
      <c r="B157" s="25"/>
    </row>
    <row r="158" spans="2:2" x14ac:dyDescent="0.25">
      <c r="B158" s="25"/>
    </row>
    <row r="159" spans="2:2" x14ac:dyDescent="0.25">
      <c r="B159" s="25"/>
    </row>
    <row r="160" spans="2:2" x14ac:dyDescent="0.25">
      <c r="B160" s="25"/>
    </row>
    <row r="161" spans="2:2" x14ac:dyDescent="0.25">
      <c r="B161" s="25"/>
    </row>
    <row r="162" spans="2:2" x14ac:dyDescent="0.25">
      <c r="B162" s="25"/>
    </row>
    <row r="163" spans="2:2" x14ac:dyDescent="0.25">
      <c r="B163" s="25"/>
    </row>
    <row r="164" spans="2:2" x14ac:dyDescent="0.25">
      <c r="B164" s="25"/>
    </row>
    <row r="165" spans="2:2" x14ac:dyDescent="0.25">
      <c r="B165" s="25"/>
    </row>
    <row r="166" spans="2:2" x14ac:dyDescent="0.25">
      <c r="B166" s="25"/>
    </row>
    <row r="167" spans="2:2" x14ac:dyDescent="0.25">
      <c r="B167" s="25"/>
    </row>
    <row r="168" spans="2:2" x14ac:dyDescent="0.25">
      <c r="B168" s="25"/>
    </row>
    <row r="169" spans="2:2" x14ac:dyDescent="0.25">
      <c r="B169" s="25"/>
    </row>
    <row r="170" spans="2:2" x14ac:dyDescent="0.25">
      <c r="B170" s="25"/>
    </row>
    <row r="171" spans="2:2" x14ac:dyDescent="0.25">
      <c r="B171" s="25"/>
    </row>
    <row r="172" spans="2:2" x14ac:dyDescent="0.25">
      <c r="B172" s="25"/>
    </row>
    <row r="173" spans="2:2" x14ac:dyDescent="0.25">
      <c r="B173" s="25"/>
    </row>
    <row r="174" spans="2:2" x14ac:dyDescent="0.25">
      <c r="B174" s="25"/>
    </row>
    <row r="175" spans="2:2" x14ac:dyDescent="0.25">
      <c r="B175" s="25"/>
    </row>
    <row r="176" spans="2:2" x14ac:dyDescent="0.25">
      <c r="B176" s="25"/>
    </row>
    <row r="177" spans="2:2" x14ac:dyDescent="0.25">
      <c r="B177" s="25"/>
    </row>
    <row r="178" spans="2:2" x14ac:dyDescent="0.25">
      <c r="B178" s="25"/>
    </row>
    <row r="179" spans="2:2" x14ac:dyDescent="0.25">
      <c r="B179" s="25"/>
    </row>
    <row r="180" spans="2:2" x14ac:dyDescent="0.25">
      <c r="B180" s="25"/>
    </row>
    <row r="181" spans="2:2" x14ac:dyDescent="0.25">
      <c r="B181" s="25"/>
    </row>
    <row r="182" spans="2:2" x14ac:dyDescent="0.25">
      <c r="B182" s="25"/>
    </row>
    <row r="183" spans="2:2" x14ac:dyDescent="0.25">
      <c r="B183" s="25"/>
    </row>
    <row r="184" spans="2:2" x14ac:dyDescent="0.25">
      <c r="B184" s="25"/>
    </row>
    <row r="185" spans="2:2" x14ac:dyDescent="0.25">
      <c r="B185" s="25"/>
    </row>
    <row r="186" spans="2:2" x14ac:dyDescent="0.25">
      <c r="B186" s="25"/>
    </row>
    <row r="187" spans="2:2" x14ac:dyDescent="0.25">
      <c r="B187" s="25"/>
    </row>
    <row r="188" spans="2:2" x14ac:dyDescent="0.25">
      <c r="B188" s="25"/>
    </row>
    <row r="189" spans="2:2" x14ac:dyDescent="0.25">
      <c r="B189" s="25"/>
    </row>
    <row r="190" spans="2:2" x14ac:dyDescent="0.25">
      <c r="B190" s="25"/>
    </row>
    <row r="191" spans="2:2" x14ac:dyDescent="0.25">
      <c r="B191" s="25"/>
    </row>
    <row r="192" spans="2:2" x14ac:dyDescent="0.25">
      <c r="B192" s="25"/>
    </row>
    <row r="193" spans="2:2" x14ac:dyDescent="0.25">
      <c r="B193" s="25"/>
    </row>
    <row r="194" spans="2:2" x14ac:dyDescent="0.25">
      <c r="B194" s="25"/>
    </row>
    <row r="195" spans="2:2" x14ac:dyDescent="0.25">
      <c r="B195" s="25"/>
    </row>
    <row r="196" spans="2:2" x14ac:dyDescent="0.25">
      <c r="B196" s="25"/>
    </row>
    <row r="197" spans="2:2" x14ac:dyDescent="0.25">
      <c r="B197" s="25"/>
    </row>
    <row r="198" spans="2:2" x14ac:dyDescent="0.25">
      <c r="B198" s="25"/>
    </row>
    <row r="199" spans="2:2" x14ac:dyDescent="0.25">
      <c r="B199" s="25"/>
    </row>
    <row r="200" spans="2:2" x14ac:dyDescent="0.25">
      <c r="B200" s="25"/>
    </row>
    <row r="201" spans="2:2" x14ac:dyDescent="0.25">
      <c r="B201" s="25"/>
    </row>
    <row r="202" spans="2:2" x14ac:dyDescent="0.25">
      <c r="B202" s="25"/>
    </row>
    <row r="203" spans="2:2" x14ac:dyDescent="0.25">
      <c r="B203" s="25"/>
    </row>
    <row r="204" spans="2:2" x14ac:dyDescent="0.25">
      <c r="B204" s="25"/>
    </row>
    <row r="205" spans="2:2" x14ac:dyDescent="0.25">
      <c r="B205" s="25"/>
    </row>
    <row r="206" spans="2:2" x14ac:dyDescent="0.25">
      <c r="B206" s="25"/>
    </row>
    <row r="207" spans="2:2" x14ac:dyDescent="0.25">
      <c r="B207" s="25"/>
    </row>
    <row r="208" spans="2:2" x14ac:dyDescent="0.25">
      <c r="B208" s="25"/>
    </row>
    <row r="209" spans="2:2" x14ac:dyDescent="0.25">
      <c r="B209" s="25"/>
    </row>
    <row r="210" spans="2:2" x14ac:dyDescent="0.25">
      <c r="B210" s="25"/>
    </row>
    <row r="211" spans="2:2" x14ac:dyDescent="0.25">
      <c r="B211" s="25"/>
    </row>
    <row r="212" spans="2:2" x14ac:dyDescent="0.25">
      <c r="B212" s="25"/>
    </row>
    <row r="213" spans="2:2" x14ac:dyDescent="0.25">
      <c r="B213" s="25"/>
    </row>
    <row r="214" spans="2:2" x14ac:dyDescent="0.25">
      <c r="B214" s="25"/>
    </row>
    <row r="215" spans="2:2" x14ac:dyDescent="0.25">
      <c r="B215" s="25"/>
    </row>
    <row r="216" spans="2:2" x14ac:dyDescent="0.25">
      <c r="B216" s="25"/>
    </row>
    <row r="217" spans="2:2" x14ac:dyDescent="0.25">
      <c r="B217" s="25"/>
    </row>
    <row r="218" spans="2:2" x14ac:dyDescent="0.25">
      <c r="B218" s="25"/>
    </row>
    <row r="219" spans="2:2" x14ac:dyDescent="0.25">
      <c r="B219" s="25"/>
    </row>
    <row r="220" spans="2:2" x14ac:dyDescent="0.25">
      <c r="B220" s="25"/>
    </row>
    <row r="221" spans="2:2" x14ac:dyDescent="0.25">
      <c r="B221" s="25"/>
    </row>
    <row r="222" spans="2:2" x14ac:dyDescent="0.25">
      <c r="B222" s="25"/>
    </row>
    <row r="223" spans="2:2" x14ac:dyDescent="0.25">
      <c r="B223" s="25"/>
    </row>
    <row r="224" spans="2:2" x14ac:dyDescent="0.25">
      <c r="B224" s="25"/>
    </row>
    <row r="225" spans="2:2" x14ac:dyDescent="0.25">
      <c r="B225" s="25"/>
    </row>
    <row r="226" spans="2:2" x14ac:dyDescent="0.25">
      <c r="B226" s="25"/>
    </row>
    <row r="227" spans="2:2" x14ac:dyDescent="0.25">
      <c r="B227" s="25"/>
    </row>
    <row r="228" spans="2:2" x14ac:dyDescent="0.25">
      <c r="B228" s="25"/>
    </row>
    <row r="229" spans="2:2" x14ac:dyDescent="0.25">
      <c r="B229" s="25"/>
    </row>
    <row r="230" spans="2:2" x14ac:dyDescent="0.25">
      <c r="B230" s="25"/>
    </row>
    <row r="231" spans="2:2" x14ac:dyDescent="0.25">
      <c r="B231" s="25"/>
    </row>
    <row r="232" spans="2:2" x14ac:dyDescent="0.25">
      <c r="B232" s="25"/>
    </row>
    <row r="233" spans="2:2" x14ac:dyDescent="0.25">
      <c r="B233" s="25"/>
    </row>
    <row r="234" spans="2:2" x14ac:dyDescent="0.25">
      <c r="B234" s="25"/>
    </row>
    <row r="235" spans="2:2" x14ac:dyDescent="0.25">
      <c r="B235" s="25"/>
    </row>
    <row r="236" spans="2:2" x14ac:dyDescent="0.25">
      <c r="B236" s="25"/>
    </row>
    <row r="237" spans="2:2" x14ac:dyDescent="0.25">
      <c r="B237" s="25"/>
    </row>
    <row r="238" spans="2:2" x14ac:dyDescent="0.25">
      <c r="B238" s="25"/>
    </row>
    <row r="239" spans="2:2" x14ac:dyDescent="0.25">
      <c r="B239" s="25"/>
    </row>
    <row r="240" spans="2:2" x14ac:dyDescent="0.25">
      <c r="B240" s="25"/>
    </row>
    <row r="241" spans="2:2" x14ac:dyDescent="0.25">
      <c r="B241" s="25"/>
    </row>
    <row r="242" spans="2:2" x14ac:dyDescent="0.25">
      <c r="B242" s="25"/>
    </row>
    <row r="243" spans="2:2" x14ac:dyDescent="0.25">
      <c r="B243" s="25"/>
    </row>
    <row r="244" spans="2:2" x14ac:dyDescent="0.25">
      <c r="B244" s="25"/>
    </row>
    <row r="245" spans="2:2" x14ac:dyDescent="0.25">
      <c r="B245" s="25"/>
    </row>
    <row r="246" spans="2:2" x14ac:dyDescent="0.25">
      <c r="B246" s="25"/>
    </row>
    <row r="247" spans="2:2" x14ac:dyDescent="0.25">
      <c r="B247" s="25"/>
    </row>
    <row r="248" spans="2:2" x14ac:dyDescent="0.25">
      <c r="B248" s="25"/>
    </row>
    <row r="249" spans="2:2" x14ac:dyDescent="0.25">
      <c r="B249" s="25"/>
    </row>
    <row r="250" spans="2:2" x14ac:dyDescent="0.25">
      <c r="B250" s="25"/>
    </row>
    <row r="251" spans="2:2" x14ac:dyDescent="0.25">
      <c r="B251" s="25"/>
    </row>
    <row r="252" spans="2:2" x14ac:dyDescent="0.25">
      <c r="B252" s="25"/>
    </row>
    <row r="253" spans="2:2" x14ac:dyDescent="0.25">
      <c r="B253" s="25"/>
    </row>
    <row r="254" spans="2:2" x14ac:dyDescent="0.25">
      <c r="B254" s="25"/>
    </row>
    <row r="255" spans="2:2" x14ac:dyDescent="0.25">
      <c r="B255" s="25"/>
    </row>
    <row r="256" spans="2:2" x14ac:dyDescent="0.25">
      <c r="B256" s="25"/>
    </row>
    <row r="257" spans="2:2" x14ac:dyDescent="0.25">
      <c r="B257" s="25"/>
    </row>
    <row r="258" spans="2:2" x14ac:dyDescent="0.25">
      <c r="B258" s="25"/>
    </row>
    <row r="259" spans="2:2" x14ac:dyDescent="0.25">
      <c r="B259" s="25"/>
    </row>
    <row r="260" spans="2:2" x14ac:dyDescent="0.25">
      <c r="B260" s="25"/>
    </row>
    <row r="261" spans="2:2" x14ac:dyDescent="0.25">
      <c r="B261" s="25"/>
    </row>
    <row r="262" spans="2:2" x14ac:dyDescent="0.25">
      <c r="B262" s="25"/>
    </row>
    <row r="263" spans="2:2" x14ac:dyDescent="0.25">
      <c r="B263" s="25"/>
    </row>
    <row r="264" spans="2:2" x14ac:dyDescent="0.25">
      <c r="B264" s="25"/>
    </row>
    <row r="265" spans="2:2" x14ac:dyDescent="0.25">
      <c r="B265" s="25"/>
    </row>
    <row r="266" spans="2:2" x14ac:dyDescent="0.25">
      <c r="B266" s="25"/>
    </row>
    <row r="267" spans="2:2" x14ac:dyDescent="0.25">
      <c r="B267" s="25"/>
    </row>
    <row r="268" spans="2:2" x14ac:dyDescent="0.25">
      <c r="B268" s="25"/>
    </row>
    <row r="269" spans="2:2" x14ac:dyDescent="0.25">
      <c r="B269" s="25"/>
    </row>
    <row r="270" spans="2:2" x14ac:dyDescent="0.25">
      <c r="B270" s="25"/>
    </row>
    <row r="271" spans="2:2" x14ac:dyDescent="0.25">
      <c r="B271" s="25"/>
    </row>
    <row r="272" spans="2:2" x14ac:dyDescent="0.25">
      <c r="B272" s="25"/>
    </row>
    <row r="273" spans="2:2" x14ac:dyDescent="0.25">
      <c r="B273" s="25"/>
    </row>
    <row r="274" spans="2:2" x14ac:dyDescent="0.25">
      <c r="B274" s="25"/>
    </row>
    <row r="275" spans="2:2" x14ac:dyDescent="0.25">
      <c r="B275" s="25"/>
    </row>
    <row r="276" spans="2:2" x14ac:dyDescent="0.25">
      <c r="B276" s="25"/>
    </row>
    <row r="277" spans="2:2" x14ac:dyDescent="0.25">
      <c r="B277" s="25"/>
    </row>
    <row r="278" spans="2:2" x14ac:dyDescent="0.25">
      <c r="B278" s="25"/>
    </row>
    <row r="279" spans="2:2" x14ac:dyDescent="0.25">
      <c r="B279" s="25"/>
    </row>
    <row r="280" spans="2:2" x14ac:dyDescent="0.25">
      <c r="B280" s="25"/>
    </row>
    <row r="281" spans="2:2" x14ac:dyDescent="0.25">
      <c r="B281" s="25"/>
    </row>
    <row r="282" spans="2:2" x14ac:dyDescent="0.25">
      <c r="B282" s="25"/>
    </row>
    <row r="283" spans="2:2" x14ac:dyDescent="0.25">
      <c r="B283" s="25"/>
    </row>
    <row r="284" spans="2:2" x14ac:dyDescent="0.25">
      <c r="B284" s="25"/>
    </row>
    <row r="285" spans="2:2" x14ac:dyDescent="0.25">
      <c r="B285" s="25"/>
    </row>
    <row r="286" spans="2:2" x14ac:dyDescent="0.25">
      <c r="B286" s="25"/>
    </row>
    <row r="287" spans="2:2" x14ac:dyDescent="0.25">
      <c r="B287" s="25"/>
    </row>
    <row r="288" spans="2:2" x14ac:dyDescent="0.25">
      <c r="B288" s="25"/>
    </row>
    <row r="289" spans="2:2" x14ac:dyDescent="0.25">
      <c r="B289" s="25"/>
    </row>
    <row r="290" spans="2:2" x14ac:dyDescent="0.25">
      <c r="B290" s="25"/>
    </row>
    <row r="291" spans="2:2" x14ac:dyDescent="0.25">
      <c r="B291" s="25"/>
    </row>
    <row r="292" spans="2:2" x14ac:dyDescent="0.25">
      <c r="B292" s="25"/>
    </row>
    <row r="293" spans="2:2" x14ac:dyDescent="0.25">
      <c r="B293" s="25"/>
    </row>
    <row r="294" spans="2:2" x14ac:dyDescent="0.25">
      <c r="B294" s="25"/>
    </row>
    <row r="295" spans="2:2" x14ac:dyDescent="0.25">
      <c r="B295" s="25"/>
    </row>
    <row r="296" spans="2:2" x14ac:dyDescent="0.25">
      <c r="B296" s="25"/>
    </row>
    <row r="297" spans="2:2" x14ac:dyDescent="0.25">
      <c r="B297" s="25"/>
    </row>
    <row r="298" spans="2:2" x14ac:dyDescent="0.25">
      <c r="B298" s="25"/>
    </row>
    <row r="299" spans="2:2" x14ac:dyDescent="0.25">
      <c r="B299" s="25"/>
    </row>
    <row r="300" spans="2:2" x14ac:dyDescent="0.25">
      <c r="B300" s="25"/>
    </row>
    <row r="301" spans="2:2" x14ac:dyDescent="0.25">
      <c r="B301" s="25"/>
    </row>
    <row r="302" spans="2:2" x14ac:dyDescent="0.25">
      <c r="B302" s="25"/>
    </row>
    <row r="303" spans="2:2" x14ac:dyDescent="0.25">
      <c r="B303" s="25"/>
    </row>
    <row r="304" spans="2:2" x14ac:dyDescent="0.25">
      <c r="B304" s="25"/>
    </row>
    <row r="305" spans="2:2" x14ac:dyDescent="0.25">
      <c r="B305" s="25"/>
    </row>
    <row r="306" spans="2:2" x14ac:dyDescent="0.25">
      <c r="B306" s="25"/>
    </row>
    <row r="307" spans="2:2" x14ac:dyDescent="0.25">
      <c r="B307" s="25"/>
    </row>
    <row r="308" spans="2:2" x14ac:dyDescent="0.25">
      <c r="B308" s="25"/>
    </row>
    <row r="309" spans="2:2" x14ac:dyDescent="0.25">
      <c r="B309" s="25"/>
    </row>
    <row r="310" spans="2:2" x14ac:dyDescent="0.25">
      <c r="B310" s="25"/>
    </row>
    <row r="311" spans="2:2" x14ac:dyDescent="0.25">
      <c r="B311" s="25"/>
    </row>
    <row r="312" spans="2:2" x14ac:dyDescent="0.25">
      <c r="B312" s="25"/>
    </row>
    <row r="313" spans="2:2" x14ac:dyDescent="0.25">
      <c r="B313" s="25"/>
    </row>
    <row r="314" spans="2:2" x14ac:dyDescent="0.25">
      <c r="B314" s="25"/>
    </row>
    <row r="315" spans="2:2" x14ac:dyDescent="0.25">
      <c r="B315" s="25"/>
    </row>
    <row r="316" spans="2:2" x14ac:dyDescent="0.25">
      <c r="B316" s="25"/>
    </row>
    <row r="317" spans="2:2" x14ac:dyDescent="0.25">
      <c r="B317" s="25"/>
    </row>
    <row r="318" spans="2:2" x14ac:dyDescent="0.25">
      <c r="B318" s="25"/>
    </row>
    <row r="319" spans="2:2" x14ac:dyDescent="0.25">
      <c r="B319" s="25"/>
    </row>
    <row r="320" spans="2:2" x14ac:dyDescent="0.25">
      <c r="B320" s="25"/>
    </row>
    <row r="321" spans="2:2" x14ac:dyDescent="0.25">
      <c r="B321" s="25"/>
    </row>
    <row r="322" spans="2:2" x14ac:dyDescent="0.25">
      <c r="B322" s="25"/>
    </row>
    <row r="323" spans="2:2" x14ac:dyDescent="0.25">
      <c r="B323" s="25"/>
    </row>
    <row r="324" spans="2:2" x14ac:dyDescent="0.25">
      <c r="B324" s="25"/>
    </row>
    <row r="325" spans="2:2" x14ac:dyDescent="0.25">
      <c r="B325" s="25"/>
    </row>
    <row r="326" spans="2:2" x14ac:dyDescent="0.25">
      <c r="B326" s="25"/>
    </row>
    <row r="327" spans="2:2" x14ac:dyDescent="0.25">
      <c r="B327" s="25"/>
    </row>
    <row r="328" spans="2:2" x14ac:dyDescent="0.25">
      <c r="B328" s="25"/>
    </row>
    <row r="329" spans="2:2" x14ac:dyDescent="0.25">
      <c r="B329" s="25"/>
    </row>
    <row r="330" spans="2:2" x14ac:dyDescent="0.25">
      <c r="B330" s="25"/>
    </row>
    <row r="331" spans="2:2" x14ac:dyDescent="0.25">
      <c r="B331" s="25"/>
    </row>
    <row r="332" spans="2:2" x14ac:dyDescent="0.25">
      <c r="B332" s="25"/>
    </row>
    <row r="333" spans="2:2" x14ac:dyDescent="0.25">
      <c r="B333" s="25"/>
    </row>
    <row r="334" spans="2:2" x14ac:dyDescent="0.25">
      <c r="B334" s="25"/>
    </row>
    <row r="335" spans="2:2" x14ac:dyDescent="0.25">
      <c r="B335" s="25"/>
    </row>
    <row r="336" spans="2:2" x14ac:dyDescent="0.25">
      <c r="B336" s="25"/>
    </row>
    <row r="337" spans="2:2" x14ac:dyDescent="0.25">
      <c r="B337" s="25"/>
    </row>
    <row r="338" spans="2:2" x14ac:dyDescent="0.25">
      <c r="B338" s="25"/>
    </row>
    <row r="339" spans="2:2" x14ac:dyDescent="0.25">
      <c r="B339" s="25"/>
    </row>
    <row r="340" spans="2:2" x14ac:dyDescent="0.25">
      <c r="B340" s="25"/>
    </row>
    <row r="341" spans="2:2" x14ac:dyDescent="0.25">
      <c r="B341" s="25"/>
    </row>
    <row r="342" spans="2:2" x14ac:dyDescent="0.25">
      <c r="B342" s="25"/>
    </row>
    <row r="343" spans="2:2" x14ac:dyDescent="0.25">
      <c r="B343" s="25"/>
    </row>
    <row r="344" spans="2:2" x14ac:dyDescent="0.25">
      <c r="B344" s="25"/>
    </row>
    <row r="345" spans="2:2" x14ac:dyDescent="0.25">
      <c r="B345" s="25"/>
    </row>
    <row r="346" spans="2:2" x14ac:dyDescent="0.25">
      <c r="B346" s="25"/>
    </row>
    <row r="347" spans="2:2" x14ac:dyDescent="0.25">
      <c r="B347" s="25"/>
    </row>
    <row r="348" spans="2:2" x14ac:dyDescent="0.25">
      <c r="B348" s="25"/>
    </row>
    <row r="349" spans="2:2" x14ac:dyDescent="0.25">
      <c r="B349" s="25"/>
    </row>
    <row r="350" spans="2:2" x14ac:dyDescent="0.25">
      <c r="B350" s="25"/>
    </row>
    <row r="351" spans="2:2" x14ac:dyDescent="0.25">
      <c r="B351" s="25"/>
    </row>
    <row r="352" spans="2:2" x14ac:dyDescent="0.25">
      <c r="B352" s="25"/>
    </row>
    <row r="353" spans="2:2" x14ac:dyDescent="0.25">
      <c r="B353" s="25"/>
    </row>
    <row r="354" spans="2:2" x14ac:dyDescent="0.25">
      <c r="B354" s="25"/>
    </row>
    <row r="355" spans="2:2" x14ac:dyDescent="0.25">
      <c r="B355" s="25"/>
    </row>
    <row r="356" spans="2:2" x14ac:dyDescent="0.25">
      <c r="B356" s="25"/>
    </row>
    <row r="357" spans="2:2" x14ac:dyDescent="0.25">
      <c r="B357" s="25"/>
    </row>
    <row r="358" spans="2:2" x14ac:dyDescent="0.25">
      <c r="B358" s="25"/>
    </row>
    <row r="359" spans="2:2" x14ac:dyDescent="0.25">
      <c r="B359" s="25"/>
    </row>
    <row r="360" spans="2:2" x14ac:dyDescent="0.25">
      <c r="B360" s="25"/>
    </row>
    <row r="361" spans="2:2" x14ac:dyDescent="0.25">
      <c r="B361" s="25"/>
    </row>
    <row r="362" spans="2:2" x14ac:dyDescent="0.25">
      <c r="B362" s="25"/>
    </row>
    <row r="363" spans="2:2" x14ac:dyDescent="0.25">
      <c r="B363" s="25"/>
    </row>
    <row r="364" spans="2:2" x14ac:dyDescent="0.25">
      <c r="B364" s="25"/>
    </row>
    <row r="365" spans="2:2" x14ac:dyDescent="0.25">
      <c r="B365" s="25"/>
    </row>
    <row r="366" spans="2:2" x14ac:dyDescent="0.25">
      <c r="B366" s="25"/>
    </row>
    <row r="367" spans="2:2" x14ac:dyDescent="0.25">
      <c r="B367" s="25"/>
    </row>
    <row r="368" spans="2:2" x14ac:dyDescent="0.25">
      <c r="B368" s="25"/>
    </row>
    <row r="369" spans="2:2" x14ac:dyDescent="0.25">
      <c r="B369" s="25"/>
    </row>
    <row r="370" spans="2:2" x14ac:dyDescent="0.25">
      <c r="B370" s="25"/>
    </row>
    <row r="371" spans="2:2" x14ac:dyDescent="0.25">
      <c r="B371" s="25"/>
    </row>
    <row r="372" spans="2:2" x14ac:dyDescent="0.25">
      <c r="B372" s="25"/>
    </row>
    <row r="373" spans="2:2" x14ac:dyDescent="0.25">
      <c r="B373" s="25"/>
    </row>
    <row r="374" spans="2:2" x14ac:dyDescent="0.25">
      <c r="B374" s="25"/>
    </row>
    <row r="375" spans="2:2" x14ac:dyDescent="0.25">
      <c r="B375" s="25"/>
    </row>
    <row r="376" spans="2:2" x14ac:dyDescent="0.25">
      <c r="B376" s="25"/>
    </row>
    <row r="377" spans="2:2" x14ac:dyDescent="0.25">
      <c r="B377" s="25"/>
    </row>
    <row r="378" spans="2:2" x14ac:dyDescent="0.25">
      <c r="B378" s="25"/>
    </row>
    <row r="379" spans="2:2" x14ac:dyDescent="0.25">
      <c r="B379" s="25"/>
    </row>
    <row r="380" spans="2:2" x14ac:dyDescent="0.25">
      <c r="B380" s="25"/>
    </row>
    <row r="381" spans="2:2" x14ac:dyDescent="0.25">
      <c r="B381" s="25"/>
    </row>
    <row r="382" spans="2:2" x14ac:dyDescent="0.25">
      <c r="B382" s="25"/>
    </row>
    <row r="383" spans="2:2" x14ac:dyDescent="0.25">
      <c r="B383" s="25"/>
    </row>
    <row r="384" spans="2:2" x14ac:dyDescent="0.25">
      <c r="B384" s="25"/>
    </row>
    <row r="385" spans="2:2" x14ac:dyDescent="0.25">
      <c r="B385" s="25"/>
    </row>
    <row r="386" spans="2:2" x14ac:dyDescent="0.25">
      <c r="B386" s="25"/>
    </row>
    <row r="387" spans="2:2" x14ac:dyDescent="0.25">
      <c r="B387" s="25"/>
    </row>
    <row r="388" spans="2:2" x14ac:dyDescent="0.25">
      <c r="B388" s="25"/>
    </row>
    <row r="389" spans="2:2" x14ac:dyDescent="0.25">
      <c r="B389" s="25"/>
    </row>
    <row r="390" spans="2:2" x14ac:dyDescent="0.25">
      <c r="B390" s="25"/>
    </row>
    <row r="391" spans="2:2" x14ac:dyDescent="0.25">
      <c r="B391" s="25"/>
    </row>
    <row r="392" spans="2:2" x14ac:dyDescent="0.25">
      <c r="B392" s="25"/>
    </row>
    <row r="393" spans="2:2" x14ac:dyDescent="0.25">
      <c r="B393" s="25"/>
    </row>
    <row r="394" spans="2:2" x14ac:dyDescent="0.25">
      <c r="B394" s="25"/>
    </row>
    <row r="395" spans="2:2" x14ac:dyDescent="0.25">
      <c r="B395" s="25"/>
    </row>
    <row r="396" spans="2:2" x14ac:dyDescent="0.25">
      <c r="B396" s="25"/>
    </row>
    <row r="397" spans="2:2" x14ac:dyDescent="0.25">
      <c r="B397" s="25"/>
    </row>
    <row r="398" spans="2:2" x14ac:dyDescent="0.25">
      <c r="B398" s="25"/>
    </row>
    <row r="399" spans="2:2" x14ac:dyDescent="0.25">
      <c r="B399" s="25"/>
    </row>
    <row r="400" spans="2:2" x14ac:dyDescent="0.25">
      <c r="B400" s="25"/>
    </row>
    <row r="401" spans="2:2" x14ac:dyDescent="0.25">
      <c r="B401" s="25"/>
    </row>
    <row r="402" spans="2:2" x14ac:dyDescent="0.25">
      <c r="B402" s="25"/>
    </row>
    <row r="403" spans="2:2" x14ac:dyDescent="0.25">
      <c r="B403" s="25"/>
    </row>
    <row r="404" spans="2:2" x14ac:dyDescent="0.25">
      <c r="B404" s="25"/>
    </row>
    <row r="405" spans="2:2" x14ac:dyDescent="0.25">
      <c r="B405" s="25"/>
    </row>
    <row r="406" spans="2:2" x14ac:dyDescent="0.25">
      <c r="B406" s="25"/>
    </row>
    <row r="407" spans="2:2" x14ac:dyDescent="0.25">
      <c r="B407" s="25"/>
    </row>
    <row r="408" spans="2:2" x14ac:dyDescent="0.25">
      <c r="B408" s="25"/>
    </row>
    <row r="409" spans="2:2" x14ac:dyDescent="0.25">
      <c r="B409" s="25"/>
    </row>
    <row r="410" spans="2:2" x14ac:dyDescent="0.25">
      <c r="B410" s="25"/>
    </row>
    <row r="411" spans="2:2" x14ac:dyDescent="0.25">
      <c r="B411" s="25"/>
    </row>
    <row r="412" spans="2:2" x14ac:dyDescent="0.25">
      <c r="B412" s="25"/>
    </row>
    <row r="413" spans="2:2" x14ac:dyDescent="0.25">
      <c r="B413" s="25"/>
    </row>
    <row r="414" spans="2:2" x14ac:dyDescent="0.25">
      <c r="B414" s="25"/>
    </row>
    <row r="415" spans="2:2" x14ac:dyDescent="0.25">
      <c r="B415" s="25"/>
    </row>
    <row r="416" spans="2:2" x14ac:dyDescent="0.25">
      <c r="B416" s="25"/>
    </row>
    <row r="417" spans="2:2" x14ac:dyDescent="0.25">
      <c r="B417" s="25"/>
    </row>
    <row r="418" spans="2:2" x14ac:dyDescent="0.25">
      <c r="B418" s="25"/>
    </row>
    <row r="419" spans="2:2" x14ac:dyDescent="0.25">
      <c r="B419" s="25"/>
    </row>
    <row r="420" spans="2:2" x14ac:dyDescent="0.25">
      <c r="B420" s="25"/>
    </row>
    <row r="421" spans="2:2" x14ac:dyDescent="0.25">
      <c r="B421" s="25"/>
    </row>
    <row r="422" spans="2:2" x14ac:dyDescent="0.25">
      <c r="B422" s="25"/>
    </row>
    <row r="423" spans="2:2" x14ac:dyDescent="0.25">
      <c r="B423" s="25"/>
    </row>
    <row r="424" spans="2:2" x14ac:dyDescent="0.25">
      <c r="B424" s="25"/>
    </row>
    <row r="425" spans="2:2" x14ac:dyDescent="0.25">
      <c r="B425" s="25"/>
    </row>
    <row r="426" spans="2:2" x14ac:dyDescent="0.25">
      <c r="B426" s="25"/>
    </row>
    <row r="427" spans="2:2" x14ac:dyDescent="0.25">
      <c r="B427" s="25"/>
    </row>
    <row r="428" spans="2:2" x14ac:dyDescent="0.25">
      <c r="B428" s="25"/>
    </row>
    <row r="429" spans="2:2" x14ac:dyDescent="0.25">
      <c r="B429" s="25"/>
    </row>
    <row r="430" spans="2:2" x14ac:dyDescent="0.25">
      <c r="B430" s="25"/>
    </row>
    <row r="431" spans="2:2" x14ac:dyDescent="0.25">
      <c r="B431" s="25"/>
    </row>
    <row r="432" spans="2:2" x14ac:dyDescent="0.25">
      <c r="B432" s="25"/>
    </row>
    <row r="433" spans="2:2" x14ac:dyDescent="0.25">
      <c r="B433" s="25"/>
    </row>
    <row r="434" spans="2:2" x14ac:dyDescent="0.25">
      <c r="B434" s="25"/>
    </row>
    <row r="435" spans="2:2" x14ac:dyDescent="0.25">
      <c r="B435" s="25"/>
    </row>
    <row r="436" spans="2:2" x14ac:dyDescent="0.25">
      <c r="B436" s="25"/>
    </row>
    <row r="437" spans="2:2" x14ac:dyDescent="0.25">
      <c r="B437" s="25"/>
    </row>
    <row r="438" spans="2:2" x14ac:dyDescent="0.25">
      <c r="B438" s="25"/>
    </row>
    <row r="439" spans="2:2" x14ac:dyDescent="0.25">
      <c r="B439" s="25"/>
    </row>
    <row r="440" spans="2:2" x14ac:dyDescent="0.25">
      <c r="B440" s="25"/>
    </row>
    <row r="441" spans="2:2" x14ac:dyDescent="0.25">
      <c r="B441" s="25"/>
    </row>
    <row r="442" spans="2:2" x14ac:dyDescent="0.25">
      <c r="B442" s="25"/>
    </row>
    <row r="443" spans="2:2" x14ac:dyDescent="0.25">
      <c r="B443" s="25"/>
    </row>
    <row r="444" spans="2:2" x14ac:dyDescent="0.25">
      <c r="B444" s="25"/>
    </row>
    <row r="445" spans="2:2" x14ac:dyDescent="0.25">
      <c r="B445" s="25"/>
    </row>
    <row r="446" spans="2:2" x14ac:dyDescent="0.25">
      <c r="B446" s="25"/>
    </row>
    <row r="447" spans="2:2" x14ac:dyDescent="0.25">
      <c r="B447" s="25"/>
    </row>
    <row r="448" spans="2:2" x14ac:dyDescent="0.25">
      <c r="B448" s="25"/>
    </row>
    <row r="449" spans="2:2" x14ac:dyDescent="0.25">
      <c r="B449" s="25"/>
    </row>
    <row r="450" spans="2:2" x14ac:dyDescent="0.25">
      <c r="B450" s="25"/>
    </row>
    <row r="451" spans="2:2" x14ac:dyDescent="0.25">
      <c r="B451" s="25"/>
    </row>
    <row r="452" spans="2:2" x14ac:dyDescent="0.25">
      <c r="B452" s="25"/>
    </row>
    <row r="453" spans="2:2" x14ac:dyDescent="0.25">
      <c r="B453" s="25"/>
    </row>
    <row r="454" spans="2:2" x14ac:dyDescent="0.25">
      <c r="B454" s="25"/>
    </row>
    <row r="455" spans="2:2" x14ac:dyDescent="0.25">
      <c r="B455" s="25"/>
    </row>
    <row r="456" spans="2:2" x14ac:dyDescent="0.25">
      <c r="B456" s="25"/>
    </row>
    <row r="457" spans="2:2" x14ac:dyDescent="0.25">
      <c r="B457" s="25"/>
    </row>
    <row r="458" spans="2:2" x14ac:dyDescent="0.25">
      <c r="B458" s="25"/>
    </row>
    <row r="459" spans="2:2" x14ac:dyDescent="0.25">
      <c r="B459" s="25"/>
    </row>
    <row r="460" spans="2:2" x14ac:dyDescent="0.25">
      <c r="B460" s="25"/>
    </row>
    <row r="461" spans="2:2" x14ac:dyDescent="0.25">
      <c r="B461" s="25"/>
    </row>
    <row r="462" spans="2:2" x14ac:dyDescent="0.25">
      <c r="B462" s="25"/>
    </row>
    <row r="463" spans="2:2" x14ac:dyDescent="0.25">
      <c r="B463" s="25"/>
    </row>
    <row r="464" spans="2:2" x14ac:dyDescent="0.25">
      <c r="B464" s="25"/>
    </row>
    <row r="465" spans="2:2" x14ac:dyDescent="0.25">
      <c r="B465" s="25"/>
    </row>
    <row r="466" spans="2:2" x14ac:dyDescent="0.25">
      <c r="B466" s="25"/>
    </row>
    <row r="467" spans="2:2" x14ac:dyDescent="0.25">
      <c r="B467" s="25"/>
    </row>
    <row r="468" spans="2:2" x14ac:dyDescent="0.25">
      <c r="B468" s="25"/>
    </row>
    <row r="469" spans="2:2" x14ac:dyDescent="0.25">
      <c r="B469" s="25"/>
    </row>
    <row r="470" spans="2:2" x14ac:dyDescent="0.25">
      <c r="B470" s="25"/>
    </row>
    <row r="471" spans="2:2" x14ac:dyDescent="0.25">
      <c r="B471" s="25"/>
    </row>
    <row r="472" spans="2:2" x14ac:dyDescent="0.25">
      <c r="B472" s="25"/>
    </row>
    <row r="473" spans="2:2" x14ac:dyDescent="0.25">
      <c r="B473" s="25"/>
    </row>
    <row r="474" spans="2:2" x14ac:dyDescent="0.25">
      <c r="B474" s="25"/>
    </row>
    <row r="475" spans="2:2" x14ac:dyDescent="0.25">
      <c r="B475" s="25"/>
    </row>
    <row r="476" spans="2:2" x14ac:dyDescent="0.25">
      <c r="B476" s="25"/>
    </row>
    <row r="477" spans="2:2" x14ac:dyDescent="0.25">
      <c r="B477" s="25"/>
    </row>
    <row r="478" spans="2:2" x14ac:dyDescent="0.25">
      <c r="B478" s="25"/>
    </row>
    <row r="479" spans="2:2" x14ac:dyDescent="0.25">
      <c r="B479" s="25"/>
    </row>
    <row r="480" spans="2:2" x14ac:dyDescent="0.25">
      <c r="B480" s="25"/>
    </row>
    <row r="481" spans="2:2" x14ac:dyDescent="0.25">
      <c r="B481" s="25"/>
    </row>
    <row r="482" spans="2:2" x14ac:dyDescent="0.25">
      <c r="B482" s="25"/>
    </row>
    <row r="483" spans="2:2" x14ac:dyDescent="0.25">
      <c r="B483" s="25"/>
    </row>
    <row r="484" spans="2:2" x14ac:dyDescent="0.25">
      <c r="B484" s="25"/>
    </row>
    <row r="485" spans="2:2" x14ac:dyDescent="0.25">
      <c r="B485" s="25"/>
    </row>
    <row r="486" spans="2:2" x14ac:dyDescent="0.25">
      <c r="B486" s="25"/>
    </row>
    <row r="487" spans="2:2" x14ac:dyDescent="0.25">
      <c r="B487" s="25"/>
    </row>
    <row r="488" spans="2:2" x14ac:dyDescent="0.25">
      <c r="B488" s="25"/>
    </row>
    <row r="489" spans="2:2" x14ac:dyDescent="0.25">
      <c r="B489" s="25"/>
    </row>
    <row r="490" spans="2:2" x14ac:dyDescent="0.25">
      <c r="B490" s="25"/>
    </row>
    <row r="491" spans="2:2" x14ac:dyDescent="0.25">
      <c r="B491" s="25"/>
    </row>
    <row r="492" spans="2:2" x14ac:dyDescent="0.25">
      <c r="B492" s="25"/>
    </row>
    <row r="493" spans="2:2" x14ac:dyDescent="0.25">
      <c r="B493" s="25"/>
    </row>
    <row r="494" spans="2:2" x14ac:dyDescent="0.25">
      <c r="B494" s="25"/>
    </row>
    <row r="495" spans="2:2" x14ac:dyDescent="0.25">
      <c r="B495" s="25"/>
    </row>
    <row r="496" spans="2:2" x14ac:dyDescent="0.25">
      <c r="B496" s="25"/>
    </row>
    <row r="497" spans="2:2" x14ac:dyDescent="0.25">
      <c r="B497" s="25"/>
    </row>
    <row r="498" spans="2:2" x14ac:dyDescent="0.25">
      <c r="B498" s="25"/>
    </row>
    <row r="499" spans="2:2" x14ac:dyDescent="0.25">
      <c r="B499" s="25"/>
    </row>
    <row r="500" spans="2:2" x14ac:dyDescent="0.25">
      <c r="B500" s="25"/>
    </row>
    <row r="501" spans="2:2" x14ac:dyDescent="0.25">
      <c r="B501" s="25"/>
    </row>
    <row r="502" spans="2:2" x14ac:dyDescent="0.25">
      <c r="B502" s="25"/>
    </row>
    <row r="503" spans="2:2" x14ac:dyDescent="0.25">
      <c r="B503" s="25"/>
    </row>
    <row r="504" spans="2:2" x14ac:dyDescent="0.25">
      <c r="B504" s="25"/>
    </row>
    <row r="505" spans="2:2" x14ac:dyDescent="0.25">
      <c r="B505" s="25"/>
    </row>
    <row r="506" spans="2:2" x14ac:dyDescent="0.25">
      <c r="B506" s="25"/>
    </row>
    <row r="507" spans="2:2" x14ac:dyDescent="0.25">
      <c r="B507" s="25"/>
    </row>
    <row r="508" spans="2:2" x14ac:dyDescent="0.25">
      <c r="B508" s="25"/>
    </row>
    <row r="509" spans="2:2" x14ac:dyDescent="0.25">
      <c r="B509" s="25"/>
    </row>
    <row r="510" spans="2:2" x14ac:dyDescent="0.25">
      <c r="B510" s="25"/>
    </row>
    <row r="511" spans="2:2" x14ac:dyDescent="0.25">
      <c r="B511" s="25"/>
    </row>
    <row r="512" spans="2:2" x14ac:dyDescent="0.25">
      <c r="B512" s="25"/>
    </row>
    <row r="513" spans="2:2" x14ac:dyDescent="0.25">
      <c r="B513" s="25"/>
    </row>
    <row r="514" spans="2:2" x14ac:dyDescent="0.25">
      <c r="B514" s="25"/>
    </row>
    <row r="515" spans="2:2" x14ac:dyDescent="0.25">
      <c r="B515" s="25"/>
    </row>
    <row r="516" spans="2:2" x14ac:dyDescent="0.25">
      <c r="B516" s="25"/>
    </row>
    <row r="517" spans="2:2" x14ac:dyDescent="0.25">
      <c r="B517" s="25"/>
    </row>
    <row r="518" spans="2:2" x14ac:dyDescent="0.25">
      <c r="B518" s="25"/>
    </row>
    <row r="519" spans="2:2" x14ac:dyDescent="0.25">
      <c r="B519" s="25"/>
    </row>
    <row r="520" spans="2:2" x14ac:dyDescent="0.25">
      <c r="B520" s="25"/>
    </row>
    <row r="521" spans="2:2" x14ac:dyDescent="0.25">
      <c r="B521" s="25"/>
    </row>
    <row r="522" spans="2:2" x14ac:dyDescent="0.25">
      <c r="B522" s="25"/>
    </row>
    <row r="523" spans="2:2" x14ac:dyDescent="0.25">
      <c r="B523" s="25"/>
    </row>
    <row r="524" spans="2:2" x14ac:dyDescent="0.25">
      <c r="B524" s="25"/>
    </row>
    <row r="525" spans="2:2" x14ac:dyDescent="0.25">
      <c r="B525" s="25"/>
    </row>
    <row r="526" spans="2:2" x14ac:dyDescent="0.25">
      <c r="B526" s="25"/>
    </row>
    <row r="527" spans="2:2" x14ac:dyDescent="0.25">
      <c r="B527" s="25"/>
    </row>
    <row r="528" spans="2:2" x14ac:dyDescent="0.25">
      <c r="B528" s="25"/>
    </row>
    <row r="529" spans="2:2" x14ac:dyDescent="0.25">
      <c r="B529" s="25"/>
    </row>
    <row r="530" spans="2:2" x14ac:dyDescent="0.25">
      <c r="B530" s="25"/>
    </row>
    <row r="531" spans="2:2" x14ac:dyDescent="0.25">
      <c r="B531" s="25"/>
    </row>
    <row r="532" spans="2:2" x14ac:dyDescent="0.25">
      <c r="B532" s="25"/>
    </row>
    <row r="533" spans="2:2" x14ac:dyDescent="0.25">
      <c r="B533" s="25"/>
    </row>
    <row r="534" spans="2:2" x14ac:dyDescent="0.25">
      <c r="B534" s="25"/>
    </row>
    <row r="535" spans="2:2" x14ac:dyDescent="0.25">
      <c r="B535" s="25"/>
    </row>
    <row r="536" spans="2:2" x14ac:dyDescent="0.25">
      <c r="B536" s="25"/>
    </row>
    <row r="537" spans="2:2" x14ac:dyDescent="0.25">
      <c r="B537" s="25"/>
    </row>
    <row r="538" spans="2:2" x14ac:dyDescent="0.25">
      <c r="B538" s="25"/>
    </row>
    <row r="539" spans="2:2" x14ac:dyDescent="0.25">
      <c r="B539" s="25"/>
    </row>
    <row r="540" spans="2:2" x14ac:dyDescent="0.25">
      <c r="B540" s="25"/>
    </row>
    <row r="541" spans="2:2" x14ac:dyDescent="0.25">
      <c r="B541" s="25"/>
    </row>
    <row r="542" spans="2:2" x14ac:dyDescent="0.25">
      <c r="B542" s="25"/>
    </row>
    <row r="543" spans="2:2" x14ac:dyDescent="0.25">
      <c r="B543" s="25"/>
    </row>
    <row r="544" spans="2:2" x14ac:dyDescent="0.25">
      <c r="B544" s="25"/>
    </row>
    <row r="545" spans="2:2" x14ac:dyDescent="0.25">
      <c r="B545" s="25"/>
    </row>
    <row r="546" spans="2:2" x14ac:dyDescent="0.25">
      <c r="B546" s="25"/>
    </row>
    <row r="547" spans="2:2" x14ac:dyDescent="0.25">
      <c r="B547" s="25"/>
    </row>
    <row r="548" spans="2:2" x14ac:dyDescent="0.25">
      <c r="B548" s="25"/>
    </row>
    <row r="549" spans="2:2" x14ac:dyDescent="0.25">
      <c r="B549" s="25"/>
    </row>
    <row r="550" spans="2:2" x14ac:dyDescent="0.25">
      <c r="B550" s="25"/>
    </row>
    <row r="551" spans="2:2" x14ac:dyDescent="0.25">
      <c r="B551" s="25"/>
    </row>
    <row r="552" spans="2:2" x14ac:dyDescent="0.25">
      <c r="B552" s="25"/>
    </row>
    <row r="553" spans="2:2" x14ac:dyDescent="0.25">
      <c r="B553" s="25"/>
    </row>
    <row r="554" spans="2:2" x14ac:dyDescent="0.25">
      <c r="B554" s="25"/>
    </row>
    <row r="555" spans="2:2" x14ac:dyDescent="0.25">
      <c r="B555" s="25"/>
    </row>
    <row r="556" spans="2:2" x14ac:dyDescent="0.25">
      <c r="B556" s="25"/>
    </row>
    <row r="557" spans="2:2" x14ac:dyDescent="0.25">
      <c r="B557" s="25"/>
    </row>
    <row r="558" spans="2:2" x14ac:dyDescent="0.25">
      <c r="B558" s="25"/>
    </row>
    <row r="559" spans="2:2" x14ac:dyDescent="0.25">
      <c r="B559" s="25"/>
    </row>
    <row r="560" spans="2:2" x14ac:dyDescent="0.25">
      <c r="B560" s="25"/>
    </row>
    <row r="561" spans="2:2" x14ac:dyDescent="0.25">
      <c r="B561" s="25"/>
    </row>
    <row r="562" spans="2:2" x14ac:dyDescent="0.25">
      <c r="B562" s="25"/>
    </row>
    <row r="563" spans="2:2" x14ac:dyDescent="0.25">
      <c r="B563" s="25"/>
    </row>
    <row r="564" spans="2:2" x14ac:dyDescent="0.25">
      <c r="B564" s="25"/>
    </row>
    <row r="565" spans="2:2" x14ac:dyDescent="0.25">
      <c r="B565" s="25"/>
    </row>
    <row r="566" spans="2:2" x14ac:dyDescent="0.25">
      <c r="B566" s="25"/>
    </row>
    <row r="567" spans="2:2" x14ac:dyDescent="0.25">
      <c r="B567" s="25"/>
    </row>
    <row r="568" spans="2:2" x14ac:dyDescent="0.25">
      <c r="B568" s="25"/>
    </row>
    <row r="569" spans="2:2" x14ac:dyDescent="0.25">
      <c r="B569" s="25"/>
    </row>
    <row r="570" spans="2:2" x14ac:dyDescent="0.25">
      <c r="B570" s="25"/>
    </row>
    <row r="571" spans="2:2" x14ac:dyDescent="0.25">
      <c r="B571" s="25"/>
    </row>
    <row r="572" spans="2:2" x14ac:dyDescent="0.25">
      <c r="B572" s="25"/>
    </row>
    <row r="573" spans="2:2" x14ac:dyDescent="0.25">
      <c r="B573" s="25"/>
    </row>
    <row r="574" spans="2:2" x14ac:dyDescent="0.25">
      <c r="B574" s="25"/>
    </row>
    <row r="575" spans="2:2" x14ac:dyDescent="0.25">
      <c r="B575" s="25"/>
    </row>
    <row r="576" spans="2:2" x14ac:dyDescent="0.25">
      <c r="B576" s="25"/>
    </row>
    <row r="577" spans="2:2" x14ac:dyDescent="0.25">
      <c r="B577" s="25"/>
    </row>
    <row r="578" spans="2:2" x14ac:dyDescent="0.25">
      <c r="B578" s="25"/>
    </row>
    <row r="579" spans="2:2" x14ac:dyDescent="0.25">
      <c r="B579" s="25"/>
    </row>
    <row r="580" spans="2:2" x14ac:dyDescent="0.25">
      <c r="B580" s="25"/>
    </row>
    <row r="581" spans="2:2" x14ac:dyDescent="0.25">
      <c r="B581" s="25"/>
    </row>
    <row r="582" spans="2:2" x14ac:dyDescent="0.25">
      <c r="B582" s="25"/>
    </row>
    <row r="583" spans="2:2" x14ac:dyDescent="0.25">
      <c r="B583" s="25"/>
    </row>
    <row r="584" spans="2:2" x14ac:dyDescent="0.25">
      <c r="B584" s="25"/>
    </row>
    <row r="585" spans="2:2" x14ac:dyDescent="0.25">
      <c r="B585" s="25"/>
    </row>
    <row r="586" spans="2:2" x14ac:dyDescent="0.25">
      <c r="B586" s="25"/>
    </row>
    <row r="587" spans="2:2" x14ac:dyDescent="0.25">
      <c r="B587" s="25"/>
    </row>
    <row r="588" spans="2:2" x14ac:dyDescent="0.25">
      <c r="B588" s="25"/>
    </row>
    <row r="589" spans="2:2" x14ac:dyDescent="0.25">
      <c r="B589" s="25"/>
    </row>
    <row r="590" spans="2:2" x14ac:dyDescent="0.25">
      <c r="B590" s="25"/>
    </row>
    <row r="591" spans="2:2" x14ac:dyDescent="0.25">
      <c r="B591" s="25"/>
    </row>
    <row r="592" spans="2:2" x14ac:dyDescent="0.25">
      <c r="B592" s="25"/>
    </row>
    <row r="593" spans="2:2" x14ac:dyDescent="0.25">
      <c r="B593" s="25"/>
    </row>
    <row r="594" spans="2:2" x14ac:dyDescent="0.25">
      <c r="B594" s="25"/>
    </row>
    <row r="595" spans="2:2" x14ac:dyDescent="0.25">
      <c r="B595" s="25"/>
    </row>
    <row r="596" spans="2:2" x14ac:dyDescent="0.25">
      <c r="B596" s="25"/>
    </row>
    <row r="597" spans="2:2" x14ac:dyDescent="0.25">
      <c r="B597" s="25"/>
    </row>
    <row r="598" spans="2:2" x14ac:dyDescent="0.25">
      <c r="B598" s="25"/>
    </row>
    <row r="599" spans="2:2" x14ac:dyDescent="0.25">
      <c r="B599" s="25"/>
    </row>
    <row r="600" spans="2:2" x14ac:dyDescent="0.25">
      <c r="B600" s="25"/>
    </row>
    <row r="601" spans="2:2" x14ac:dyDescent="0.25">
      <c r="B601" s="25"/>
    </row>
    <row r="602" spans="2:2" x14ac:dyDescent="0.25">
      <c r="B602" s="25"/>
    </row>
    <row r="603" spans="2:2" x14ac:dyDescent="0.25">
      <c r="B603" s="25"/>
    </row>
    <row r="604" spans="2:2" x14ac:dyDescent="0.25">
      <c r="B604" s="25"/>
    </row>
    <row r="605" spans="2:2" x14ac:dyDescent="0.25">
      <c r="B605" s="25"/>
    </row>
    <row r="606" spans="2:2" x14ac:dyDescent="0.25">
      <c r="B606" s="25"/>
    </row>
    <row r="607" spans="2:2" x14ac:dyDescent="0.25">
      <c r="B607" s="25"/>
    </row>
    <row r="608" spans="2:2" x14ac:dyDescent="0.25">
      <c r="B608" s="25"/>
    </row>
    <row r="609" spans="2:2" x14ac:dyDescent="0.25">
      <c r="B609" s="25"/>
    </row>
    <row r="610" spans="2:2" x14ac:dyDescent="0.25">
      <c r="B610" s="25"/>
    </row>
    <row r="611" spans="2:2" x14ac:dyDescent="0.25">
      <c r="B611" s="25"/>
    </row>
    <row r="612" spans="2:2" x14ac:dyDescent="0.25">
      <c r="B612" s="25"/>
    </row>
  </sheetData>
  <mergeCells count="2">
    <mergeCell ref="C3:E4"/>
    <mergeCell ref="N11:O1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41E8-7720-4BAA-8571-0AF709CB9E2F}">
  <dimension ref="B2:N612"/>
  <sheetViews>
    <sheetView topLeftCell="B1" workbookViewId="0">
      <selection activeCell="C3" sqref="C3:E4"/>
    </sheetView>
  </sheetViews>
  <sheetFormatPr baseColWidth="10" defaultRowHeight="15" x14ac:dyDescent="0.25"/>
  <cols>
    <col min="1" max="2" width="2.85546875" customWidth="1"/>
    <col min="3" max="3" width="11.42578125" customWidth="1"/>
    <col min="4" max="4" width="15" customWidth="1"/>
    <col min="5" max="5" width="27.7109375" customWidth="1"/>
    <col min="6" max="6" width="29.5703125" customWidth="1"/>
    <col min="7" max="7" width="30.85546875" customWidth="1"/>
    <col min="9" max="9" width="20.140625" customWidth="1"/>
  </cols>
  <sheetData>
    <row r="2" spans="2:14" x14ac:dyDescent="0.25">
      <c r="C2" s="25"/>
      <c r="D2" s="25"/>
      <c r="E2" s="25"/>
      <c r="F2" s="25"/>
      <c r="G2" s="25"/>
      <c r="H2" s="25"/>
      <c r="I2" s="25"/>
    </row>
    <row r="3" spans="2:14" x14ac:dyDescent="0.25">
      <c r="B3" s="25"/>
      <c r="C3" s="56" t="s">
        <v>182</v>
      </c>
      <c r="D3" s="57"/>
      <c r="E3" s="57"/>
      <c r="F3" s="25"/>
      <c r="G3" s="25"/>
      <c r="H3" s="25"/>
      <c r="I3" s="25"/>
    </row>
    <row r="4" spans="2:14" x14ac:dyDescent="0.25">
      <c r="B4" s="25"/>
      <c r="C4" s="57"/>
      <c r="D4" s="57"/>
      <c r="E4" s="57"/>
    </row>
    <row r="5" spans="2:14" x14ac:dyDescent="0.25">
      <c r="B5" s="25"/>
    </row>
    <row r="6" spans="2:14" x14ac:dyDescent="0.25">
      <c r="B6" s="25"/>
    </row>
    <row r="7" spans="2:14" ht="15.75" thickBot="1" x14ac:dyDescent="0.3">
      <c r="B7" s="25"/>
    </row>
    <row r="8" spans="2:14" ht="19.5" thickBot="1" x14ac:dyDescent="0.3">
      <c r="B8" s="25"/>
      <c r="D8" s="43" t="s">
        <v>37</v>
      </c>
      <c r="E8" s="41" t="s">
        <v>12</v>
      </c>
      <c r="F8" s="41" t="s">
        <v>13</v>
      </c>
      <c r="G8" s="41" t="s">
        <v>14</v>
      </c>
      <c r="H8" s="41" t="s">
        <v>15</v>
      </c>
      <c r="I8" s="48" t="s">
        <v>16</v>
      </c>
    </row>
    <row r="9" spans="2:14" x14ac:dyDescent="0.25">
      <c r="B9" s="25"/>
      <c r="C9" s="26"/>
      <c r="D9" s="45" t="s">
        <v>138</v>
      </c>
      <c r="E9" s="54" t="s">
        <v>18</v>
      </c>
      <c r="F9" s="54" t="s">
        <v>153</v>
      </c>
      <c r="G9" s="54" t="s">
        <v>141</v>
      </c>
      <c r="H9" s="54" t="s">
        <v>167</v>
      </c>
      <c r="I9" s="49">
        <v>1.5</v>
      </c>
      <c r="M9" s="52"/>
    </row>
    <row r="10" spans="2:14" x14ac:dyDescent="0.25">
      <c r="B10" s="25"/>
      <c r="C10" s="26"/>
      <c r="D10" s="45" t="s">
        <v>139</v>
      </c>
      <c r="E10" s="54" t="s">
        <v>23</v>
      </c>
      <c r="F10" s="54" t="s">
        <v>153</v>
      </c>
      <c r="G10" s="54" t="s">
        <v>159</v>
      </c>
      <c r="H10" s="54" t="s">
        <v>168</v>
      </c>
      <c r="I10" s="49">
        <v>1.5</v>
      </c>
    </row>
    <row r="11" spans="2:14" x14ac:dyDescent="0.25">
      <c r="B11" s="25"/>
      <c r="C11" s="26"/>
      <c r="D11" s="45" t="s">
        <v>140</v>
      </c>
      <c r="E11" s="54" t="s">
        <v>30</v>
      </c>
      <c r="F11" s="54" t="s">
        <v>153</v>
      </c>
      <c r="G11" s="54" t="s">
        <v>160</v>
      </c>
      <c r="H11" s="54" t="s">
        <v>169</v>
      </c>
      <c r="I11" s="49">
        <v>1.5</v>
      </c>
      <c r="M11" s="51"/>
      <c r="N11" s="51"/>
    </row>
    <row r="12" spans="2:14" x14ac:dyDescent="0.25">
      <c r="B12" s="25"/>
      <c r="C12" s="26"/>
      <c r="D12" s="44"/>
      <c r="E12" s="44"/>
      <c r="F12" s="44"/>
      <c r="G12" s="44"/>
      <c r="H12" s="44"/>
      <c r="I12" s="47"/>
    </row>
    <row r="13" spans="2:14" x14ac:dyDescent="0.25">
      <c r="B13" s="25"/>
      <c r="C13" s="26"/>
      <c r="D13" s="45" t="s">
        <v>141</v>
      </c>
      <c r="E13" s="54" t="s">
        <v>18</v>
      </c>
      <c r="F13" s="54" t="s">
        <v>154</v>
      </c>
      <c r="G13" s="54" t="s">
        <v>138</v>
      </c>
      <c r="H13" s="54" t="s">
        <v>170</v>
      </c>
      <c r="I13" s="49">
        <v>1.5</v>
      </c>
      <c r="M13" s="52"/>
      <c r="N13" s="52"/>
    </row>
    <row r="14" spans="2:14" x14ac:dyDescent="0.25">
      <c r="B14" s="25"/>
      <c r="C14" s="26"/>
      <c r="D14" s="45" t="s">
        <v>142</v>
      </c>
      <c r="E14" s="54" t="s">
        <v>23</v>
      </c>
      <c r="F14" s="54" t="s">
        <v>154</v>
      </c>
      <c r="G14" s="54" t="s">
        <v>159</v>
      </c>
      <c r="H14" s="54" t="s">
        <v>171</v>
      </c>
      <c r="I14" s="49">
        <v>1.5</v>
      </c>
    </row>
    <row r="15" spans="2:14" x14ac:dyDescent="0.25">
      <c r="B15" s="25"/>
      <c r="C15" s="26"/>
      <c r="D15" s="45" t="s">
        <v>143</v>
      </c>
      <c r="E15" s="54" t="s">
        <v>30</v>
      </c>
      <c r="F15" s="54" t="s">
        <v>154</v>
      </c>
      <c r="G15" s="54" t="s">
        <v>160</v>
      </c>
      <c r="H15" s="54" t="s">
        <v>172</v>
      </c>
      <c r="I15" s="49">
        <v>1.5</v>
      </c>
    </row>
    <row r="16" spans="2:14" x14ac:dyDescent="0.25">
      <c r="B16" s="25"/>
      <c r="C16" s="26"/>
      <c r="D16" s="50"/>
      <c r="E16" s="44"/>
      <c r="F16" s="44"/>
      <c r="G16" s="44"/>
      <c r="H16" s="44"/>
      <c r="I16" s="47">
        <v>1.5</v>
      </c>
    </row>
    <row r="17" spans="2:9" x14ac:dyDescent="0.25">
      <c r="B17" s="25"/>
      <c r="C17" s="26"/>
      <c r="D17" s="45" t="s">
        <v>144</v>
      </c>
      <c r="E17" s="54" t="s">
        <v>18</v>
      </c>
      <c r="F17" s="54" t="s">
        <v>155</v>
      </c>
      <c r="G17" s="54" t="s">
        <v>147</v>
      </c>
      <c r="H17" s="54" t="s">
        <v>173</v>
      </c>
      <c r="I17" s="49">
        <v>1.5</v>
      </c>
    </row>
    <row r="18" spans="2:9" x14ac:dyDescent="0.25">
      <c r="B18" s="25"/>
      <c r="C18" s="26"/>
      <c r="D18" s="45" t="s">
        <v>145</v>
      </c>
      <c r="E18" s="54" t="s">
        <v>23</v>
      </c>
      <c r="F18" s="54" t="s">
        <v>155</v>
      </c>
      <c r="G18" s="54" t="s">
        <v>161</v>
      </c>
      <c r="H18" s="54" t="s">
        <v>174</v>
      </c>
      <c r="I18" s="49">
        <v>1.5</v>
      </c>
    </row>
    <row r="19" spans="2:9" x14ac:dyDescent="0.25">
      <c r="B19" s="25"/>
      <c r="C19" s="26"/>
      <c r="D19" s="54" t="s">
        <v>146</v>
      </c>
      <c r="E19" s="54" t="s">
        <v>30</v>
      </c>
      <c r="F19" s="54" t="s">
        <v>155</v>
      </c>
      <c r="G19" s="54" t="s">
        <v>162</v>
      </c>
      <c r="H19" s="54" t="s">
        <v>175</v>
      </c>
      <c r="I19" s="49">
        <v>1.5</v>
      </c>
    </row>
    <row r="20" spans="2:9" x14ac:dyDescent="0.25">
      <c r="B20" s="25"/>
      <c r="C20" s="26"/>
      <c r="D20" s="50"/>
      <c r="E20" s="44"/>
      <c r="F20" s="44"/>
      <c r="G20" s="44"/>
      <c r="H20" s="44"/>
      <c r="I20" s="47">
        <v>1.5</v>
      </c>
    </row>
    <row r="21" spans="2:9" x14ac:dyDescent="0.25">
      <c r="B21" s="25"/>
      <c r="C21" s="26"/>
      <c r="D21" s="45" t="s">
        <v>147</v>
      </c>
      <c r="E21" s="54" t="s">
        <v>18</v>
      </c>
      <c r="F21" s="54" t="s">
        <v>156</v>
      </c>
      <c r="G21" t="s">
        <v>144</v>
      </c>
      <c r="H21" t="s">
        <v>176</v>
      </c>
      <c r="I21" s="49">
        <v>1.5</v>
      </c>
    </row>
    <row r="22" spans="2:9" x14ac:dyDescent="0.25">
      <c r="B22" s="25"/>
      <c r="C22" s="26"/>
      <c r="D22" s="45" t="s">
        <v>148</v>
      </c>
      <c r="E22" s="54" t="s">
        <v>23</v>
      </c>
      <c r="F22" s="54" t="s">
        <v>156</v>
      </c>
      <c r="G22" t="s">
        <v>161</v>
      </c>
      <c r="H22" t="s">
        <v>177</v>
      </c>
      <c r="I22" s="49">
        <v>1.5</v>
      </c>
    </row>
    <row r="23" spans="2:9" x14ac:dyDescent="0.25">
      <c r="B23" s="25"/>
      <c r="C23" s="26"/>
      <c r="D23" s="54" t="s">
        <v>149</v>
      </c>
      <c r="E23" s="54" t="s">
        <v>30</v>
      </c>
      <c r="F23" s="54" t="s">
        <v>156</v>
      </c>
      <c r="G23" s="54" t="s">
        <v>162</v>
      </c>
      <c r="H23" s="54" t="s">
        <v>178</v>
      </c>
      <c r="I23" s="49">
        <v>1.5</v>
      </c>
    </row>
    <row r="24" spans="2:9" x14ac:dyDescent="0.25">
      <c r="B24" s="25"/>
      <c r="C24" s="26"/>
      <c r="D24" s="50"/>
      <c r="E24" s="44"/>
      <c r="F24" s="44"/>
      <c r="G24" s="44"/>
      <c r="H24" s="44"/>
      <c r="I24" s="47">
        <v>1.5</v>
      </c>
    </row>
    <row r="25" spans="2:9" x14ac:dyDescent="0.25">
      <c r="B25" s="25"/>
      <c r="C25" s="26"/>
      <c r="D25" s="45" t="s">
        <v>150</v>
      </c>
      <c r="E25" s="54" t="s">
        <v>18</v>
      </c>
      <c r="F25" s="54" t="s">
        <v>157</v>
      </c>
      <c r="G25" s="54" t="s">
        <v>163</v>
      </c>
      <c r="H25" s="54" t="s">
        <v>179</v>
      </c>
      <c r="I25" s="49">
        <v>1.5</v>
      </c>
    </row>
    <row r="26" spans="2:9" x14ac:dyDescent="0.25">
      <c r="B26" s="25"/>
      <c r="C26" s="26"/>
      <c r="D26" s="45" t="s">
        <v>151</v>
      </c>
      <c r="E26" s="54" t="s">
        <v>23</v>
      </c>
      <c r="F26" s="54" t="s">
        <v>157</v>
      </c>
      <c r="G26" s="54" t="s">
        <v>164</v>
      </c>
      <c r="H26" s="54" t="s">
        <v>180</v>
      </c>
      <c r="I26" s="49">
        <v>1.5</v>
      </c>
    </row>
    <row r="27" spans="2:9" x14ac:dyDescent="0.25">
      <c r="B27" s="25"/>
      <c r="C27" s="26"/>
      <c r="D27" s="54" t="s">
        <v>152</v>
      </c>
      <c r="E27" s="54" t="s">
        <v>30</v>
      </c>
      <c r="F27" s="54" t="s">
        <v>157</v>
      </c>
      <c r="G27" s="54" t="s">
        <v>165</v>
      </c>
      <c r="H27" s="54" t="s">
        <v>181</v>
      </c>
      <c r="I27" s="49">
        <v>1.5</v>
      </c>
    </row>
    <row r="28" spans="2:9" x14ac:dyDescent="0.25">
      <c r="B28" s="25"/>
      <c r="C28" s="26"/>
      <c r="D28" s="50"/>
      <c r="E28" s="44"/>
      <c r="F28" s="44"/>
      <c r="G28" s="44"/>
      <c r="H28" s="44"/>
      <c r="I28" s="47">
        <v>1.5</v>
      </c>
    </row>
    <row r="29" spans="2:9" x14ac:dyDescent="0.25">
      <c r="B29" s="25"/>
      <c r="C29" s="26"/>
      <c r="D29" s="45" t="s">
        <v>150</v>
      </c>
      <c r="E29" s="54" t="s">
        <v>18</v>
      </c>
      <c r="F29" s="54" t="s">
        <v>158</v>
      </c>
      <c r="G29" s="54" t="s">
        <v>166</v>
      </c>
      <c r="H29" s="54" t="s">
        <v>179</v>
      </c>
      <c r="I29" s="49">
        <v>1.5</v>
      </c>
    </row>
    <row r="30" spans="2:9" x14ac:dyDescent="0.25">
      <c r="B30" s="25"/>
      <c r="C30" s="26"/>
      <c r="D30" s="45" t="s">
        <v>151</v>
      </c>
      <c r="E30" s="54" t="s">
        <v>23</v>
      </c>
      <c r="F30" s="54" t="s">
        <v>158</v>
      </c>
      <c r="G30" s="54" t="s">
        <v>164</v>
      </c>
      <c r="H30" s="54" t="s">
        <v>180</v>
      </c>
      <c r="I30" s="49">
        <v>1.5</v>
      </c>
    </row>
    <row r="31" spans="2:9" x14ac:dyDescent="0.25">
      <c r="B31" s="25"/>
      <c r="C31" s="26"/>
      <c r="D31" s="54" t="s">
        <v>152</v>
      </c>
      <c r="E31" s="54" t="s">
        <v>30</v>
      </c>
      <c r="F31" s="54" t="s">
        <v>158</v>
      </c>
      <c r="G31" s="54" t="s">
        <v>165</v>
      </c>
      <c r="H31" s="54" t="s">
        <v>181</v>
      </c>
      <c r="I31" s="49">
        <v>1.5</v>
      </c>
    </row>
    <row r="32" spans="2:9" x14ac:dyDescent="0.25">
      <c r="B32" s="25"/>
      <c r="C32" s="26"/>
      <c r="D32" s="50"/>
      <c r="E32" s="44"/>
      <c r="F32" s="44"/>
      <c r="G32" s="44"/>
      <c r="H32" s="44"/>
      <c r="I32" s="44"/>
    </row>
    <row r="33" spans="2:9" x14ac:dyDescent="0.25">
      <c r="B33" s="25"/>
      <c r="D33" s="45"/>
      <c r="E33" s="54"/>
      <c r="F33" s="54"/>
      <c r="G33" s="54"/>
      <c r="H33" s="54"/>
      <c r="I33" s="54"/>
    </row>
    <row r="34" spans="2:9" x14ac:dyDescent="0.25">
      <c r="B34" s="25"/>
      <c r="D34" s="45"/>
      <c r="E34" s="54"/>
      <c r="F34" s="54"/>
      <c r="G34" s="54"/>
      <c r="H34" s="54"/>
      <c r="I34" s="54"/>
    </row>
    <row r="35" spans="2:9" x14ac:dyDescent="0.25">
      <c r="B35" s="25"/>
      <c r="D35" s="45"/>
      <c r="E35" s="54"/>
      <c r="F35" s="54"/>
      <c r="G35" s="54"/>
      <c r="H35" s="54"/>
      <c r="I35" s="54"/>
    </row>
    <row r="36" spans="2:9" x14ac:dyDescent="0.25">
      <c r="B36" s="25"/>
      <c r="D36" s="45"/>
      <c r="E36" s="54"/>
      <c r="F36" s="54"/>
      <c r="G36" s="54"/>
      <c r="H36" s="54"/>
      <c r="I36" s="54"/>
    </row>
    <row r="37" spans="2:9" x14ac:dyDescent="0.25">
      <c r="B37" s="25"/>
      <c r="D37" s="45"/>
      <c r="E37" s="54"/>
      <c r="F37" s="54"/>
      <c r="G37" s="54"/>
      <c r="H37" s="54"/>
      <c r="I37" s="54"/>
    </row>
    <row r="38" spans="2:9" x14ac:dyDescent="0.25">
      <c r="B38" s="25"/>
      <c r="D38" s="45"/>
      <c r="E38" s="54"/>
      <c r="F38" s="54"/>
      <c r="G38" s="54"/>
      <c r="H38" s="54"/>
      <c r="I38" s="54"/>
    </row>
    <row r="39" spans="2:9" x14ac:dyDescent="0.25">
      <c r="B39" s="25"/>
      <c r="D39" s="45"/>
      <c r="E39" s="54"/>
      <c r="F39" s="54"/>
      <c r="G39" s="54"/>
      <c r="H39" s="54"/>
      <c r="I39" s="54"/>
    </row>
    <row r="40" spans="2:9" x14ac:dyDescent="0.25">
      <c r="B40" s="25"/>
      <c r="D40" s="45"/>
      <c r="E40" s="54"/>
      <c r="F40" s="54"/>
      <c r="G40" s="54"/>
      <c r="H40" s="54"/>
      <c r="I40" s="54"/>
    </row>
    <row r="41" spans="2:9" x14ac:dyDescent="0.25">
      <c r="B41" s="25"/>
      <c r="D41" s="53"/>
      <c r="E41" s="54"/>
      <c r="F41" s="54"/>
      <c r="G41" s="54"/>
      <c r="H41" s="54"/>
      <c r="I41" s="54"/>
    </row>
    <row r="42" spans="2:9" x14ac:dyDescent="0.25">
      <c r="B42" s="25"/>
      <c r="D42" s="54"/>
      <c r="E42" s="54"/>
      <c r="F42" s="54"/>
      <c r="G42" s="54"/>
      <c r="H42" s="54"/>
      <c r="I42" s="54"/>
    </row>
    <row r="43" spans="2:9" x14ac:dyDescent="0.25">
      <c r="B43" s="25"/>
      <c r="D43" s="54"/>
      <c r="E43" s="54"/>
      <c r="F43" s="54"/>
      <c r="G43" s="54"/>
      <c r="H43" s="54"/>
      <c r="I43" s="54"/>
    </row>
    <row r="44" spans="2:9" x14ac:dyDescent="0.25">
      <c r="B44" s="25"/>
      <c r="D44" s="54"/>
      <c r="E44" s="54"/>
      <c r="F44" s="54"/>
      <c r="G44" s="54"/>
      <c r="H44" s="54"/>
      <c r="I44" s="54"/>
    </row>
    <row r="45" spans="2:9" x14ac:dyDescent="0.25">
      <c r="B45" s="25"/>
      <c r="D45" s="54"/>
      <c r="E45" s="54"/>
      <c r="F45" s="54"/>
      <c r="G45" s="54"/>
      <c r="H45" s="54"/>
      <c r="I45" s="54"/>
    </row>
    <row r="46" spans="2:9" x14ac:dyDescent="0.25">
      <c r="B46" s="25"/>
      <c r="D46" s="54"/>
      <c r="E46" s="54"/>
      <c r="F46" s="54"/>
      <c r="G46" s="54"/>
      <c r="H46" s="54"/>
      <c r="I46" s="54"/>
    </row>
    <row r="47" spans="2:9" x14ac:dyDescent="0.25">
      <c r="B47" s="25"/>
      <c r="D47" s="45"/>
      <c r="E47" s="54"/>
      <c r="F47" s="54"/>
      <c r="G47" s="54"/>
      <c r="H47" s="54"/>
      <c r="I47" s="54"/>
    </row>
    <row r="48" spans="2:9" x14ac:dyDescent="0.25">
      <c r="B48" s="25"/>
      <c r="D48" s="45"/>
      <c r="E48" s="54"/>
      <c r="F48" s="54"/>
      <c r="G48" s="54"/>
      <c r="H48" s="54"/>
      <c r="I48" s="54"/>
    </row>
    <row r="49" spans="2:9" x14ac:dyDescent="0.25">
      <c r="B49" s="25"/>
      <c r="D49" s="54"/>
      <c r="E49" s="54"/>
      <c r="F49" s="54"/>
      <c r="G49" s="54"/>
      <c r="H49" s="54"/>
      <c r="I49" s="54"/>
    </row>
    <row r="50" spans="2:9" x14ac:dyDescent="0.25">
      <c r="B50" s="25"/>
    </row>
    <row r="51" spans="2:9" x14ac:dyDescent="0.25">
      <c r="B51" s="25"/>
    </row>
    <row r="52" spans="2:9" x14ac:dyDescent="0.25">
      <c r="B52" s="25"/>
    </row>
    <row r="53" spans="2:9" x14ac:dyDescent="0.25">
      <c r="B53" s="25"/>
    </row>
    <row r="54" spans="2:9" x14ac:dyDescent="0.25">
      <c r="B54" s="25"/>
    </row>
    <row r="55" spans="2:9" x14ac:dyDescent="0.25">
      <c r="B55" s="25"/>
    </row>
    <row r="56" spans="2:9" x14ac:dyDescent="0.25">
      <c r="B56" s="25"/>
    </row>
    <row r="57" spans="2:9" x14ac:dyDescent="0.25">
      <c r="B57" s="25"/>
    </row>
    <row r="58" spans="2:9" x14ac:dyDescent="0.25">
      <c r="B58" s="25"/>
    </row>
    <row r="59" spans="2:9" x14ac:dyDescent="0.25">
      <c r="B59" s="25"/>
    </row>
    <row r="60" spans="2:9" x14ac:dyDescent="0.25">
      <c r="B60" s="25"/>
    </row>
    <row r="61" spans="2:9" x14ac:dyDescent="0.25">
      <c r="B61" s="25"/>
    </row>
    <row r="62" spans="2:9" x14ac:dyDescent="0.25">
      <c r="B62" s="25"/>
    </row>
    <row r="63" spans="2:9" x14ac:dyDescent="0.25">
      <c r="B63" s="25"/>
    </row>
    <row r="64" spans="2:9" x14ac:dyDescent="0.25">
      <c r="B64" s="25"/>
    </row>
    <row r="65" spans="2:2" x14ac:dyDescent="0.25">
      <c r="B65" s="25"/>
    </row>
    <row r="66" spans="2:2" x14ac:dyDescent="0.25">
      <c r="B66" s="25"/>
    </row>
    <row r="67" spans="2:2" x14ac:dyDescent="0.25">
      <c r="B67" s="25"/>
    </row>
    <row r="68" spans="2:2" x14ac:dyDescent="0.25">
      <c r="B68" s="25"/>
    </row>
    <row r="69" spans="2:2" x14ac:dyDescent="0.25">
      <c r="B69" s="25"/>
    </row>
    <row r="70" spans="2:2" x14ac:dyDescent="0.25">
      <c r="B70" s="25"/>
    </row>
    <row r="71" spans="2:2" x14ac:dyDescent="0.25">
      <c r="B71" s="25"/>
    </row>
    <row r="72" spans="2:2" x14ac:dyDescent="0.25">
      <c r="B72" s="25"/>
    </row>
    <row r="73" spans="2:2" x14ac:dyDescent="0.25">
      <c r="B73" s="25"/>
    </row>
    <row r="74" spans="2:2" x14ac:dyDescent="0.25">
      <c r="B74" s="25"/>
    </row>
    <row r="75" spans="2:2" x14ac:dyDescent="0.25">
      <c r="B75" s="25"/>
    </row>
    <row r="76" spans="2:2" x14ac:dyDescent="0.25">
      <c r="B76" s="25"/>
    </row>
    <row r="77" spans="2:2" x14ac:dyDescent="0.25">
      <c r="B77" s="25"/>
    </row>
    <row r="78" spans="2:2" x14ac:dyDescent="0.25">
      <c r="B78" s="25"/>
    </row>
    <row r="79" spans="2:2" x14ac:dyDescent="0.25">
      <c r="B79" s="25"/>
    </row>
    <row r="80" spans="2:2" x14ac:dyDescent="0.25">
      <c r="B80" s="25"/>
    </row>
    <row r="81" spans="2:2" x14ac:dyDescent="0.25">
      <c r="B81" s="25"/>
    </row>
    <row r="82" spans="2:2" x14ac:dyDescent="0.25">
      <c r="B82" s="25"/>
    </row>
    <row r="83" spans="2:2" x14ac:dyDescent="0.25">
      <c r="B83" s="25"/>
    </row>
    <row r="84" spans="2:2" x14ac:dyDescent="0.25">
      <c r="B84" s="25"/>
    </row>
    <row r="85" spans="2:2" x14ac:dyDescent="0.25">
      <c r="B85" s="25"/>
    </row>
    <row r="86" spans="2:2" x14ac:dyDescent="0.25">
      <c r="B86" s="25"/>
    </row>
    <row r="87" spans="2:2" x14ac:dyDescent="0.25">
      <c r="B87" s="25"/>
    </row>
    <row r="88" spans="2:2" x14ac:dyDescent="0.25">
      <c r="B88" s="25"/>
    </row>
    <row r="89" spans="2:2" x14ac:dyDescent="0.25">
      <c r="B89" s="25"/>
    </row>
    <row r="90" spans="2:2" x14ac:dyDescent="0.25">
      <c r="B90" s="25"/>
    </row>
    <row r="91" spans="2:2" x14ac:dyDescent="0.25">
      <c r="B91" s="25"/>
    </row>
    <row r="92" spans="2:2" x14ac:dyDescent="0.25">
      <c r="B92" s="25"/>
    </row>
    <row r="93" spans="2:2" x14ac:dyDescent="0.25">
      <c r="B93" s="25"/>
    </row>
    <row r="94" spans="2:2" x14ac:dyDescent="0.25">
      <c r="B94" s="25"/>
    </row>
    <row r="95" spans="2:2" x14ac:dyDescent="0.25">
      <c r="B95" s="25"/>
    </row>
    <row r="96" spans="2:2" x14ac:dyDescent="0.25">
      <c r="B96" s="25"/>
    </row>
    <row r="97" spans="2:2" x14ac:dyDescent="0.25">
      <c r="B97" s="25"/>
    </row>
    <row r="98" spans="2:2" x14ac:dyDescent="0.25">
      <c r="B98" s="25"/>
    </row>
    <row r="99" spans="2:2" x14ac:dyDescent="0.25">
      <c r="B99" s="25"/>
    </row>
    <row r="100" spans="2:2" x14ac:dyDescent="0.25">
      <c r="B100" s="25"/>
    </row>
    <row r="101" spans="2:2" x14ac:dyDescent="0.25">
      <c r="B101" s="25"/>
    </row>
    <row r="102" spans="2:2" x14ac:dyDescent="0.25">
      <c r="B102" s="25"/>
    </row>
    <row r="103" spans="2:2" x14ac:dyDescent="0.25">
      <c r="B103" s="25"/>
    </row>
    <row r="104" spans="2:2" x14ac:dyDescent="0.25">
      <c r="B104" s="25"/>
    </row>
    <row r="105" spans="2:2" x14ac:dyDescent="0.25">
      <c r="B105" s="25"/>
    </row>
    <row r="106" spans="2:2" x14ac:dyDescent="0.25">
      <c r="B106" s="25"/>
    </row>
    <row r="107" spans="2:2" x14ac:dyDescent="0.25">
      <c r="B107" s="25"/>
    </row>
    <row r="108" spans="2:2" x14ac:dyDescent="0.25">
      <c r="B108" s="25"/>
    </row>
    <row r="109" spans="2:2" x14ac:dyDescent="0.25">
      <c r="B109" s="25"/>
    </row>
    <row r="110" spans="2:2" x14ac:dyDescent="0.25">
      <c r="B110" s="25"/>
    </row>
    <row r="111" spans="2:2" x14ac:dyDescent="0.25">
      <c r="B111" s="25"/>
    </row>
    <row r="112" spans="2:2" x14ac:dyDescent="0.25">
      <c r="B112" s="25"/>
    </row>
    <row r="113" spans="2:2" x14ac:dyDescent="0.25">
      <c r="B113" s="25"/>
    </row>
    <row r="114" spans="2:2" x14ac:dyDescent="0.25">
      <c r="B114" s="25"/>
    </row>
    <row r="115" spans="2:2" x14ac:dyDescent="0.25">
      <c r="B115" s="25"/>
    </row>
    <row r="116" spans="2:2" x14ac:dyDescent="0.25">
      <c r="B116" s="25"/>
    </row>
    <row r="117" spans="2:2" x14ac:dyDescent="0.25">
      <c r="B117" s="25"/>
    </row>
    <row r="118" spans="2:2" x14ac:dyDescent="0.25">
      <c r="B118" s="25"/>
    </row>
    <row r="119" spans="2:2" x14ac:dyDescent="0.25">
      <c r="B119" s="25"/>
    </row>
    <row r="120" spans="2:2" x14ac:dyDescent="0.25">
      <c r="B120" s="25"/>
    </row>
    <row r="121" spans="2:2" x14ac:dyDescent="0.25">
      <c r="B121" s="25"/>
    </row>
    <row r="122" spans="2:2" x14ac:dyDescent="0.25">
      <c r="B122" s="25"/>
    </row>
    <row r="123" spans="2:2" x14ac:dyDescent="0.25">
      <c r="B123" s="25"/>
    </row>
    <row r="124" spans="2:2" x14ac:dyDescent="0.25">
      <c r="B124" s="25"/>
    </row>
    <row r="125" spans="2:2" x14ac:dyDescent="0.25">
      <c r="B125" s="25"/>
    </row>
    <row r="126" spans="2:2" x14ac:dyDescent="0.25">
      <c r="B126" s="25"/>
    </row>
    <row r="127" spans="2:2" x14ac:dyDescent="0.25">
      <c r="B127" s="25"/>
    </row>
    <row r="128" spans="2:2" x14ac:dyDescent="0.25">
      <c r="B128" s="25"/>
    </row>
    <row r="129" spans="2:2" x14ac:dyDescent="0.25">
      <c r="B129" s="25"/>
    </row>
    <row r="130" spans="2:2" x14ac:dyDescent="0.25">
      <c r="B130" s="25"/>
    </row>
    <row r="131" spans="2:2" x14ac:dyDescent="0.25">
      <c r="B131" s="25"/>
    </row>
    <row r="132" spans="2:2" x14ac:dyDescent="0.25">
      <c r="B132" s="25"/>
    </row>
    <row r="133" spans="2:2" x14ac:dyDescent="0.25">
      <c r="B133" s="25"/>
    </row>
    <row r="134" spans="2:2" x14ac:dyDescent="0.25">
      <c r="B134" s="25"/>
    </row>
    <row r="135" spans="2:2" x14ac:dyDescent="0.25">
      <c r="B135" s="25"/>
    </row>
    <row r="136" spans="2:2" x14ac:dyDescent="0.25">
      <c r="B136" s="25"/>
    </row>
    <row r="137" spans="2:2" x14ac:dyDescent="0.25">
      <c r="B137" s="25"/>
    </row>
    <row r="138" spans="2:2" x14ac:dyDescent="0.25">
      <c r="B138" s="25"/>
    </row>
    <row r="139" spans="2:2" x14ac:dyDescent="0.25">
      <c r="B139" s="25"/>
    </row>
    <row r="140" spans="2:2" x14ac:dyDescent="0.25">
      <c r="B140" s="25"/>
    </row>
    <row r="141" spans="2:2" x14ac:dyDescent="0.25">
      <c r="B141" s="25"/>
    </row>
    <row r="142" spans="2:2" x14ac:dyDescent="0.25">
      <c r="B142" s="25"/>
    </row>
    <row r="143" spans="2:2" x14ac:dyDescent="0.25">
      <c r="B143" s="25"/>
    </row>
    <row r="144" spans="2:2" x14ac:dyDescent="0.25">
      <c r="B144" s="25"/>
    </row>
    <row r="145" spans="2:2" x14ac:dyDescent="0.25">
      <c r="B145" s="25"/>
    </row>
    <row r="146" spans="2:2" x14ac:dyDescent="0.25">
      <c r="B146" s="25"/>
    </row>
    <row r="147" spans="2:2" x14ac:dyDescent="0.25">
      <c r="B147" s="25"/>
    </row>
    <row r="148" spans="2:2" x14ac:dyDescent="0.25">
      <c r="B148" s="25"/>
    </row>
    <row r="149" spans="2:2" x14ac:dyDescent="0.25">
      <c r="B149" s="25"/>
    </row>
    <row r="150" spans="2:2" x14ac:dyDescent="0.25">
      <c r="B150" s="25"/>
    </row>
    <row r="151" spans="2:2" x14ac:dyDescent="0.25">
      <c r="B151" s="25"/>
    </row>
    <row r="152" spans="2:2" x14ac:dyDescent="0.25">
      <c r="B152" s="25"/>
    </row>
    <row r="153" spans="2:2" x14ac:dyDescent="0.25">
      <c r="B153" s="25"/>
    </row>
    <row r="154" spans="2:2" x14ac:dyDescent="0.25">
      <c r="B154" s="25"/>
    </row>
    <row r="155" spans="2:2" x14ac:dyDescent="0.25">
      <c r="B155" s="25"/>
    </row>
    <row r="156" spans="2:2" x14ac:dyDescent="0.25">
      <c r="B156" s="25"/>
    </row>
    <row r="157" spans="2:2" x14ac:dyDescent="0.25">
      <c r="B157" s="25"/>
    </row>
    <row r="158" spans="2:2" x14ac:dyDescent="0.25">
      <c r="B158" s="25"/>
    </row>
    <row r="159" spans="2:2" x14ac:dyDescent="0.25">
      <c r="B159" s="25"/>
    </row>
    <row r="160" spans="2:2" x14ac:dyDescent="0.25">
      <c r="B160" s="25"/>
    </row>
    <row r="161" spans="2:2" x14ac:dyDescent="0.25">
      <c r="B161" s="25"/>
    </row>
    <row r="162" spans="2:2" x14ac:dyDescent="0.25">
      <c r="B162" s="25"/>
    </row>
    <row r="163" spans="2:2" x14ac:dyDescent="0.25">
      <c r="B163" s="25"/>
    </row>
    <row r="164" spans="2:2" x14ac:dyDescent="0.25">
      <c r="B164" s="25"/>
    </row>
    <row r="165" spans="2:2" x14ac:dyDescent="0.25">
      <c r="B165" s="25"/>
    </row>
    <row r="166" spans="2:2" x14ac:dyDescent="0.25">
      <c r="B166" s="25"/>
    </row>
    <row r="167" spans="2:2" x14ac:dyDescent="0.25">
      <c r="B167" s="25"/>
    </row>
    <row r="168" spans="2:2" x14ac:dyDescent="0.25">
      <c r="B168" s="25"/>
    </row>
    <row r="169" spans="2:2" x14ac:dyDescent="0.25">
      <c r="B169" s="25"/>
    </row>
    <row r="170" spans="2:2" x14ac:dyDescent="0.25">
      <c r="B170" s="25"/>
    </row>
    <row r="171" spans="2:2" x14ac:dyDescent="0.25">
      <c r="B171" s="25"/>
    </row>
    <row r="172" spans="2:2" x14ac:dyDescent="0.25">
      <c r="B172" s="25"/>
    </row>
    <row r="173" spans="2:2" x14ac:dyDescent="0.25">
      <c r="B173" s="25"/>
    </row>
    <row r="174" spans="2:2" x14ac:dyDescent="0.25">
      <c r="B174" s="25"/>
    </row>
    <row r="175" spans="2:2" x14ac:dyDescent="0.25">
      <c r="B175" s="25"/>
    </row>
    <row r="176" spans="2:2" x14ac:dyDescent="0.25">
      <c r="B176" s="25"/>
    </row>
    <row r="177" spans="2:2" x14ac:dyDescent="0.25">
      <c r="B177" s="25"/>
    </row>
    <row r="178" spans="2:2" x14ac:dyDescent="0.25">
      <c r="B178" s="25"/>
    </row>
    <row r="179" spans="2:2" x14ac:dyDescent="0.25">
      <c r="B179" s="25"/>
    </row>
    <row r="180" spans="2:2" x14ac:dyDescent="0.25">
      <c r="B180" s="25"/>
    </row>
    <row r="181" spans="2:2" x14ac:dyDescent="0.25">
      <c r="B181" s="25"/>
    </row>
    <row r="182" spans="2:2" x14ac:dyDescent="0.25">
      <c r="B182" s="25"/>
    </row>
    <row r="183" spans="2:2" x14ac:dyDescent="0.25">
      <c r="B183" s="25"/>
    </row>
    <row r="184" spans="2:2" x14ac:dyDescent="0.25">
      <c r="B184" s="25"/>
    </row>
    <row r="185" spans="2:2" x14ac:dyDescent="0.25">
      <c r="B185" s="25"/>
    </row>
    <row r="186" spans="2:2" x14ac:dyDescent="0.25">
      <c r="B186" s="25"/>
    </row>
    <row r="187" spans="2:2" x14ac:dyDescent="0.25">
      <c r="B187" s="25"/>
    </row>
    <row r="188" spans="2:2" x14ac:dyDescent="0.25">
      <c r="B188" s="25"/>
    </row>
    <row r="189" spans="2:2" x14ac:dyDescent="0.25">
      <c r="B189" s="25"/>
    </row>
    <row r="190" spans="2:2" x14ac:dyDescent="0.25">
      <c r="B190" s="25"/>
    </row>
    <row r="191" spans="2:2" x14ac:dyDescent="0.25">
      <c r="B191" s="25"/>
    </row>
    <row r="192" spans="2:2" x14ac:dyDescent="0.25">
      <c r="B192" s="25"/>
    </row>
    <row r="193" spans="2:2" x14ac:dyDescent="0.25">
      <c r="B193" s="25"/>
    </row>
    <row r="194" spans="2:2" x14ac:dyDescent="0.25">
      <c r="B194" s="25"/>
    </row>
    <row r="195" spans="2:2" x14ac:dyDescent="0.25">
      <c r="B195" s="25"/>
    </row>
    <row r="196" spans="2:2" x14ac:dyDescent="0.25">
      <c r="B196" s="25"/>
    </row>
    <row r="197" spans="2:2" x14ac:dyDescent="0.25">
      <c r="B197" s="25"/>
    </row>
    <row r="198" spans="2:2" x14ac:dyDescent="0.25">
      <c r="B198" s="25"/>
    </row>
    <row r="199" spans="2:2" x14ac:dyDescent="0.25">
      <c r="B199" s="25"/>
    </row>
    <row r="200" spans="2:2" x14ac:dyDescent="0.25">
      <c r="B200" s="25"/>
    </row>
    <row r="201" spans="2:2" x14ac:dyDescent="0.25">
      <c r="B201" s="25"/>
    </row>
    <row r="202" spans="2:2" x14ac:dyDescent="0.25">
      <c r="B202" s="25"/>
    </row>
    <row r="203" spans="2:2" x14ac:dyDescent="0.25">
      <c r="B203" s="25"/>
    </row>
    <row r="204" spans="2:2" x14ac:dyDescent="0.25">
      <c r="B204" s="25"/>
    </row>
    <row r="205" spans="2:2" x14ac:dyDescent="0.25">
      <c r="B205" s="25"/>
    </row>
    <row r="206" spans="2:2" x14ac:dyDescent="0.25">
      <c r="B206" s="25"/>
    </row>
    <row r="207" spans="2:2" x14ac:dyDescent="0.25">
      <c r="B207" s="25"/>
    </row>
    <row r="208" spans="2:2" x14ac:dyDescent="0.25">
      <c r="B208" s="25"/>
    </row>
    <row r="209" spans="2:2" x14ac:dyDescent="0.25">
      <c r="B209" s="25"/>
    </row>
    <row r="210" spans="2:2" x14ac:dyDescent="0.25">
      <c r="B210" s="25"/>
    </row>
    <row r="211" spans="2:2" x14ac:dyDescent="0.25">
      <c r="B211" s="25"/>
    </row>
    <row r="212" spans="2:2" x14ac:dyDescent="0.25">
      <c r="B212" s="25"/>
    </row>
    <row r="213" spans="2:2" x14ac:dyDescent="0.25">
      <c r="B213" s="25"/>
    </row>
    <row r="214" spans="2:2" x14ac:dyDescent="0.25">
      <c r="B214" s="25"/>
    </row>
    <row r="215" spans="2:2" x14ac:dyDescent="0.25">
      <c r="B215" s="25"/>
    </row>
    <row r="216" spans="2:2" x14ac:dyDescent="0.25">
      <c r="B216" s="25"/>
    </row>
    <row r="217" spans="2:2" x14ac:dyDescent="0.25">
      <c r="B217" s="25"/>
    </row>
    <row r="218" spans="2:2" x14ac:dyDescent="0.25">
      <c r="B218" s="25"/>
    </row>
    <row r="219" spans="2:2" x14ac:dyDescent="0.25">
      <c r="B219" s="25"/>
    </row>
    <row r="220" spans="2:2" x14ac:dyDescent="0.25">
      <c r="B220" s="25"/>
    </row>
    <row r="221" spans="2:2" x14ac:dyDescent="0.25">
      <c r="B221" s="25"/>
    </row>
    <row r="222" spans="2:2" x14ac:dyDescent="0.25">
      <c r="B222" s="25"/>
    </row>
    <row r="223" spans="2:2" x14ac:dyDescent="0.25">
      <c r="B223" s="25"/>
    </row>
    <row r="224" spans="2:2" x14ac:dyDescent="0.25">
      <c r="B224" s="25"/>
    </row>
    <row r="225" spans="2:2" x14ac:dyDescent="0.25">
      <c r="B225" s="25"/>
    </row>
    <row r="226" spans="2:2" x14ac:dyDescent="0.25">
      <c r="B226" s="25"/>
    </row>
    <row r="227" spans="2:2" x14ac:dyDescent="0.25">
      <c r="B227" s="25"/>
    </row>
    <row r="228" spans="2:2" x14ac:dyDescent="0.25">
      <c r="B228" s="25"/>
    </row>
    <row r="229" spans="2:2" x14ac:dyDescent="0.25">
      <c r="B229" s="25"/>
    </row>
    <row r="230" spans="2:2" x14ac:dyDescent="0.25">
      <c r="B230" s="25"/>
    </row>
    <row r="231" spans="2:2" x14ac:dyDescent="0.25">
      <c r="B231" s="25"/>
    </row>
    <row r="232" spans="2:2" x14ac:dyDescent="0.25">
      <c r="B232" s="25"/>
    </row>
    <row r="233" spans="2:2" x14ac:dyDescent="0.25">
      <c r="B233" s="25"/>
    </row>
    <row r="234" spans="2:2" x14ac:dyDescent="0.25">
      <c r="B234" s="25"/>
    </row>
    <row r="235" spans="2:2" x14ac:dyDescent="0.25">
      <c r="B235" s="25"/>
    </row>
    <row r="236" spans="2:2" x14ac:dyDescent="0.25">
      <c r="B236" s="25"/>
    </row>
    <row r="237" spans="2:2" x14ac:dyDescent="0.25">
      <c r="B237" s="25"/>
    </row>
    <row r="238" spans="2:2" x14ac:dyDescent="0.25">
      <c r="B238" s="25"/>
    </row>
    <row r="239" spans="2:2" x14ac:dyDescent="0.25">
      <c r="B239" s="25"/>
    </row>
    <row r="240" spans="2:2" x14ac:dyDescent="0.25">
      <c r="B240" s="25"/>
    </row>
    <row r="241" spans="2:2" x14ac:dyDescent="0.25">
      <c r="B241" s="25"/>
    </row>
    <row r="242" spans="2:2" x14ac:dyDescent="0.25">
      <c r="B242" s="25"/>
    </row>
    <row r="243" spans="2:2" x14ac:dyDescent="0.25">
      <c r="B243" s="25"/>
    </row>
    <row r="244" spans="2:2" x14ac:dyDescent="0.25">
      <c r="B244" s="25"/>
    </row>
    <row r="245" spans="2:2" x14ac:dyDescent="0.25">
      <c r="B245" s="25"/>
    </row>
    <row r="246" spans="2:2" x14ac:dyDescent="0.25">
      <c r="B246" s="25"/>
    </row>
    <row r="247" spans="2:2" x14ac:dyDescent="0.25">
      <c r="B247" s="25"/>
    </row>
    <row r="248" spans="2:2" x14ac:dyDescent="0.25">
      <c r="B248" s="25"/>
    </row>
    <row r="249" spans="2:2" x14ac:dyDescent="0.25">
      <c r="B249" s="25"/>
    </row>
    <row r="250" spans="2:2" x14ac:dyDescent="0.25">
      <c r="B250" s="25"/>
    </row>
    <row r="251" spans="2:2" x14ac:dyDescent="0.25">
      <c r="B251" s="25"/>
    </row>
    <row r="252" spans="2:2" x14ac:dyDescent="0.25">
      <c r="B252" s="25"/>
    </row>
    <row r="253" spans="2:2" x14ac:dyDescent="0.25">
      <c r="B253" s="25"/>
    </row>
    <row r="254" spans="2:2" x14ac:dyDescent="0.25">
      <c r="B254" s="25"/>
    </row>
    <row r="255" spans="2:2" x14ac:dyDescent="0.25">
      <c r="B255" s="25"/>
    </row>
    <row r="256" spans="2:2" x14ac:dyDescent="0.25">
      <c r="B256" s="25"/>
    </row>
    <row r="257" spans="2:2" x14ac:dyDescent="0.25">
      <c r="B257" s="25"/>
    </row>
    <row r="258" spans="2:2" x14ac:dyDescent="0.25">
      <c r="B258" s="25"/>
    </row>
    <row r="259" spans="2:2" x14ac:dyDescent="0.25">
      <c r="B259" s="25"/>
    </row>
    <row r="260" spans="2:2" x14ac:dyDescent="0.25">
      <c r="B260" s="25"/>
    </row>
    <row r="261" spans="2:2" x14ac:dyDescent="0.25">
      <c r="B261" s="25"/>
    </row>
    <row r="262" spans="2:2" x14ac:dyDescent="0.25">
      <c r="B262" s="25"/>
    </row>
    <row r="263" spans="2:2" x14ac:dyDescent="0.25">
      <c r="B263" s="25"/>
    </row>
    <row r="264" spans="2:2" x14ac:dyDescent="0.25">
      <c r="B264" s="25"/>
    </row>
    <row r="265" spans="2:2" x14ac:dyDescent="0.25">
      <c r="B265" s="25"/>
    </row>
    <row r="266" spans="2:2" x14ac:dyDescent="0.25">
      <c r="B266" s="25"/>
    </row>
    <row r="267" spans="2:2" x14ac:dyDescent="0.25">
      <c r="B267" s="25"/>
    </row>
    <row r="268" spans="2:2" x14ac:dyDescent="0.25">
      <c r="B268" s="25"/>
    </row>
    <row r="269" spans="2:2" x14ac:dyDescent="0.25">
      <c r="B269" s="25"/>
    </row>
    <row r="270" spans="2:2" x14ac:dyDescent="0.25">
      <c r="B270" s="25"/>
    </row>
    <row r="271" spans="2:2" x14ac:dyDescent="0.25">
      <c r="B271" s="25"/>
    </row>
    <row r="272" spans="2:2" x14ac:dyDescent="0.25">
      <c r="B272" s="25"/>
    </row>
    <row r="273" spans="2:2" x14ac:dyDescent="0.25">
      <c r="B273" s="25"/>
    </row>
    <row r="274" spans="2:2" x14ac:dyDescent="0.25">
      <c r="B274" s="25"/>
    </row>
    <row r="275" spans="2:2" x14ac:dyDescent="0.25">
      <c r="B275" s="25"/>
    </row>
    <row r="276" spans="2:2" x14ac:dyDescent="0.25">
      <c r="B276" s="25"/>
    </row>
    <row r="277" spans="2:2" x14ac:dyDescent="0.25">
      <c r="B277" s="25"/>
    </row>
    <row r="278" spans="2:2" x14ac:dyDescent="0.25">
      <c r="B278" s="25"/>
    </row>
    <row r="279" spans="2:2" x14ac:dyDescent="0.25">
      <c r="B279" s="25"/>
    </row>
    <row r="280" spans="2:2" x14ac:dyDescent="0.25">
      <c r="B280" s="25"/>
    </row>
    <row r="281" spans="2:2" x14ac:dyDescent="0.25">
      <c r="B281" s="25"/>
    </row>
    <row r="282" spans="2:2" x14ac:dyDescent="0.25">
      <c r="B282" s="25"/>
    </row>
    <row r="283" spans="2:2" x14ac:dyDescent="0.25">
      <c r="B283" s="25"/>
    </row>
    <row r="284" spans="2:2" x14ac:dyDescent="0.25">
      <c r="B284" s="25"/>
    </row>
    <row r="285" spans="2:2" x14ac:dyDescent="0.25">
      <c r="B285" s="25"/>
    </row>
    <row r="286" spans="2:2" x14ac:dyDescent="0.25">
      <c r="B286" s="25"/>
    </row>
    <row r="287" spans="2:2" x14ac:dyDescent="0.25">
      <c r="B287" s="25"/>
    </row>
    <row r="288" spans="2:2" x14ac:dyDescent="0.25">
      <c r="B288" s="25"/>
    </row>
    <row r="289" spans="2:2" x14ac:dyDescent="0.25">
      <c r="B289" s="25"/>
    </row>
    <row r="290" spans="2:2" x14ac:dyDescent="0.25">
      <c r="B290" s="25"/>
    </row>
    <row r="291" spans="2:2" x14ac:dyDescent="0.25">
      <c r="B291" s="25"/>
    </row>
    <row r="292" spans="2:2" x14ac:dyDescent="0.25">
      <c r="B292" s="25"/>
    </row>
    <row r="293" spans="2:2" x14ac:dyDescent="0.25">
      <c r="B293" s="25"/>
    </row>
    <row r="294" spans="2:2" x14ac:dyDescent="0.25">
      <c r="B294" s="25"/>
    </row>
    <row r="295" spans="2:2" x14ac:dyDescent="0.25">
      <c r="B295" s="25"/>
    </row>
    <row r="296" spans="2:2" x14ac:dyDescent="0.25">
      <c r="B296" s="25"/>
    </row>
    <row r="297" spans="2:2" x14ac:dyDescent="0.25">
      <c r="B297" s="25"/>
    </row>
    <row r="298" spans="2:2" x14ac:dyDescent="0.25">
      <c r="B298" s="25"/>
    </row>
    <row r="299" spans="2:2" x14ac:dyDescent="0.25">
      <c r="B299" s="25"/>
    </row>
    <row r="300" spans="2:2" x14ac:dyDescent="0.25">
      <c r="B300" s="25"/>
    </row>
    <row r="301" spans="2:2" x14ac:dyDescent="0.25">
      <c r="B301" s="25"/>
    </row>
    <row r="302" spans="2:2" x14ac:dyDescent="0.25">
      <c r="B302" s="25"/>
    </row>
    <row r="303" spans="2:2" x14ac:dyDescent="0.25">
      <c r="B303" s="25"/>
    </row>
    <row r="304" spans="2:2" x14ac:dyDescent="0.25">
      <c r="B304" s="25"/>
    </row>
    <row r="305" spans="2:2" x14ac:dyDescent="0.25">
      <c r="B305" s="25"/>
    </row>
    <row r="306" spans="2:2" x14ac:dyDescent="0.25">
      <c r="B306" s="25"/>
    </row>
    <row r="307" spans="2:2" x14ac:dyDescent="0.25">
      <c r="B307" s="25"/>
    </row>
    <row r="308" spans="2:2" x14ac:dyDescent="0.25">
      <c r="B308" s="25"/>
    </row>
    <row r="309" spans="2:2" x14ac:dyDescent="0.25">
      <c r="B309" s="25"/>
    </row>
    <row r="310" spans="2:2" x14ac:dyDescent="0.25">
      <c r="B310" s="25"/>
    </row>
    <row r="311" spans="2:2" x14ac:dyDescent="0.25">
      <c r="B311" s="25"/>
    </row>
    <row r="312" spans="2:2" x14ac:dyDescent="0.25">
      <c r="B312" s="25"/>
    </row>
    <row r="313" spans="2:2" x14ac:dyDescent="0.25">
      <c r="B313" s="25"/>
    </row>
    <row r="314" spans="2:2" x14ac:dyDescent="0.25">
      <c r="B314" s="25"/>
    </row>
    <row r="315" spans="2:2" x14ac:dyDescent="0.25">
      <c r="B315" s="25"/>
    </row>
    <row r="316" spans="2:2" x14ac:dyDescent="0.25">
      <c r="B316" s="25"/>
    </row>
    <row r="317" spans="2:2" x14ac:dyDescent="0.25">
      <c r="B317" s="25"/>
    </row>
    <row r="318" spans="2:2" x14ac:dyDescent="0.25">
      <c r="B318" s="25"/>
    </row>
    <row r="319" spans="2:2" x14ac:dyDescent="0.25">
      <c r="B319" s="25"/>
    </row>
    <row r="320" spans="2:2" x14ac:dyDescent="0.25">
      <c r="B320" s="25"/>
    </row>
    <row r="321" spans="2:2" x14ac:dyDescent="0.25">
      <c r="B321" s="25"/>
    </row>
    <row r="322" spans="2:2" x14ac:dyDescent="0.25">
      <c r="B322" s="25"/>
    </row>
    <row r="323" spans="2:2" x14ac:dyDescent="0.25">
      <c r="B323" s="25"/>
    </row>
    <row r="324" spans="2:2" x14ac:dyDescent="0.25">
      <c r="B324" s="25"/>
    </row>
    <row r="325" spans="2:2" x14ac:dyDescent="0.25">
      <c r="B325" s="25"/>
    </row>
    <row r="326" spans="2:2" x14ac:dyDescent="0.25">
      <c r="B326" s="25"/>
    </row>
    <row r="327" spans="2:2" x14ac:dyDescent="0.25">
      <c r="B327" s="25"/>
    </row>
    <row r="328" spans="2:2" x14ac:dyDescent="0.25">
      <c r="B328" s="25"/>
    </row>
    <row r="329" spans="2:2" x14ac:dyDescent="0.25">
      <c r="B329" s="25"/>
    </row>
    <row r="330" spans="2:2" x14ac:dyDescent="0.25">
      <c r="B330" s="25"/>
    </row>
    <row r="331" spans="2:2" x14ac:dyDescent="0.25">
      <c r="B331" s="25"/>
    </row>
    <row r="332" spans="2:2" x14ac:dyDescent="0.25">
      <c r="B332" s="25"/>
    </row>
    <row r="333" spans="2:2" x14ac:dyDescent="0.25">
      <c r="B333" s="25"/>
    </row>
    <row r="334" spans="2:2" x14ac:dyDescent="0.25">
      <c r="B334" s="25"/>
    </row>
    <row r="335" spans="2:2" x14ac:dyDescent="0.25">
      <c r="B335" s="25"/>
    </row>
    <row r="336" spans="2:2" x14ac:dyDescent="0.25">
      <c r="B336" s="25"/>
    </row>
    <row r="337" spans="2:2" x14ac:dyDescent="0.25">
      <c r="B337" s="25"/>
    </row>
    <row r="338" spans="2:2" x14ac:dyDescent="0.25">
      <c r="B338" s="25"/>
    </row>
    <row r="339" spans="2:2" x14ac:dyDescent="0.25">
      <c r="B339" s="25"/>
    </row>
    <row r="340" spans="2:2" x14ac:dyDescent="0.25">
      <c r="B340" s="25"/>
    </row>
    <row r="341" spans="2:2" x14ac:dyDescent="0.25">
      <c r="B341" s="25"/>
    </row>
    <row r="342" spans="2:2" x14ac:dyDescent="0.25">
      <c r="B342" s="25"/>
    </row>
    <row r="343" spans="2:2" x14ac:dyDescent="0.25">
      <c r="B343" s="25"/>
    </row>
    <row r="344" spans="2:2" x14ac:dyDescent="0.25">
      <c r="B344" s="25"/>
    </row>
    <row r="345" spans="2:2" x14ac:dyDescent="0.25">
      <c r="B345" s="25"/>
    </row>
    <row r="346" spans="2:2" x14ac:dyDescent="0.25">
      <c r="B346" s="25"/>
    </row>
    <row r="347" spans="2:2" x14ac:dyDescent="0.25">
      <c r="B347" s="25"/>
    </row>
    <row r="348" spans="2:2" x14ac:dyDescent="0.25">
      <c r="B348" s="25"/>
    </row>
    <row r="349" spans="2:2" x14ac:dyDescent="0.25">
      <c r="B349" s="25"/>
    </row>
    <row r="350" spans="2:2" x14ac:dyDescent="0.25">
      <c r="B350" s="25"/>
    </row>
    <row r="351" spans="2:2" x14ac:dyDescent="0.25">
      <c r="B351" s="25"/>
    </row>
    <row r="352" spans="2:2" x14ac:dyDescent="0.25">
      <c r="B352" s="25"/>
    </row>
    <row r="353" spans="2:2" x14ac:dyDescent="0.25">
      <c r="B353" s="25"/>
    </row>
    <row r="354" spans="2:2" x14ac:dyDescent="0.25">
      <c r="B354" s="25"/>
    </row>
    <row r="355" spans="2:2" x14ac:dyDescent="0.25">
      <c r="B355" s="25"/>
    </row>
    <row r="356" spans="2:2" x14ac:dyDescent="0.25">
      <c r="B356" s="25"/>
    </row>
    <row r="357" spans="2:2" x14ac:dyDescent="0.25">
      <c r="B357" s="25"/>
    </row>
    <row r="358" spans="2:2" x14ac:dyDescent="0.25">
      <c r="B358" s="25"/>
    </row>
    <row r="359" spans="2:2" x14ac:dyDescent="0.25">
      <c r="B359" s="25"/>
    </row>
    <row r="360" spans="2:2" x14ac:dyDescent="0.25">
      <c r="B360" s="25"/>
    </row>
    <row r="361" spans="2:2" x14ac:dyDescent="0.25">
      <c r="B361" s="25"/>
    </row>
    <row r="362" spans="2:2" x14ac:dyDescent="0.25">
      <c r="B362" s="25"/>
    </row>
    <row r="363" spans="2:2" x14ac:dyDescent="0.25">
      <c r="B363" s="25"/>
    </row>
    <row r="364" spans="2:2" x14ac:dyDescent="0.25">
      <c r="B364" s="25"/>
    </row>
    <row r="365" spans="2:2" x14ac:dyDescent="0.25">
      <c r="B365" s="25"/>
    </row>
    <row r="366" spans="2:2" x14ac:dyDescent="0.25">
      <c r="B366" s="25"/>
    </row>
    <row r="367" spans="2:2" x14ac:dyDescent="0.25">
      <c r="B367" s="25"/>
    </row>
    <row r="368" spans="2:2" x14ac:dyDescent="0.25">
      <c r="B368" s="25"/>
    </row>
    <row r="369" spans="2:2" x14ac:dyDescent="0.25">
      <c r="B369" s="25"/>
    </row>
    <row r="370" spans="2:2" x14ac:dyDescent="0.25">
      <c r="B370" s="25"/>
    </row>
    <row r="371" spans="2:2" x14ac:dyDescent="0.25">
      <c r="B371" s="25"/>
    </row>
    <row r="372" spans="2:2" x14ac:dyDescent="0.25">
      <c r="B372" s="25"/>
    </row>
    <row r="373" spans="2:2" x14ac:dyDescent="0.25">
      <c r="B373" s="25"/>
    </row>
    <row r="374" spans="2:2" x14ac:dyDescent="0.25">
      <c r="B374" s="25"/>
    </row>
    <row r="375" spans="2:2" x14ac:dyDescent="0.25">
      <c r="B375" s="25"/>
    </row>
    <row r="376" spans="2:2" x14ac:dyDescent="0.25">
      <c r="B376" s="25"/>
    </row>
    <row r="377" spans="2:2" x14ac:dyDescent="0.25">
      <c r="B377" s="25"/>
    </row>
    <row r="378" spans="2:2" x14ac:dyDescent="0.25">
      <c r="B378" s="25"/>
    </row>
    <row r="379" spans="2:2" x14ac:dyDescent="0.25">
      <c r="B379" s="25"/>
    </row>
    <row r="380" spans="2:2" x14ac:dyDescent="0.25">
      <c r="B380" s="25"/>
    </row>
    <row r="381" spans="2:2" x14ac:dyDescent="0.25">
      <c r="B381" s="25"/>
    </row>
    <row r="382" spans="2:2" x14ac:dyDescent="0.25">
      <c r="B382" s="25"/>
    </row>
    <row r="383" spans="2:2" x14ac:dyDescent="0.25">
      <c r="B383" s="25"/>
    </row>
    <row r="384" spans="2:2" x14ac:dyDescent="0.25">
      <c r="B384" s="25"/>
    </row>
    <row r="385" spans="2:2" x14ac:dyDescent="0.25">
      <c r="B385" s="25"/>
    </row>
    <row r="386" spans="2:2" x14ac:dyDescent="0.25">
      <c r="B386" s="25"/>
    </row>
    <row r="387" spans="2:2" x14ac:dyDescent="0.25">
      <c r="B387" s="25"/>
    </row>
    <row r="388" spans="2:2" x14ac:dyDescent="0.25">
      <c r="B388" s="25"/>
    </row>
    <row r="389" spans="2:2" x14ac:dyDescent="0.25">
      <c r="B389" s="25"/>
    </row>
    <row r="390" spans="2:2" x14ac:dyDescent="0.25">
      <c r="B390" s="25"/>
    </row>
    <row r="391" spans="2:2" x14ac:dyDescent="0.25">
      <c r="B391" s="25"/>
    </row>
    <row r="392" spans="2:2" x14ac:dyDescent="0.25">
      <c r="B392" s="25"/>
    </row>
    <row r="393" spans="2:2" x14ac:dyDescent="0.25">
      <c r="B393" s="25"/>
    </row>
    <row r="394" spans="2:2" x14ac:dyDescent="0.25">
      <c r="B394" s="25"/>
    </row>
    <row r="395" spans="2:2" x14ac:dyDescent="0.25">
      <c r="B395" s="25"/>
    </row>
    <row r="396" spans="2:2" x14ac:dyDescent="0.25">
      <c r="B396" s="25"/>
    </row>
    <row r="397" spans="2:2" x14ac:dyDescent="0.25">
      <c r="B397" s="25"/>
    </row>
    <row r="398" spans="2:2" x14ac:dyDescent="0.25">
      <c r="B398" s="25"/>
    </row>
    <row r="399" spans="2:2" x14ac:dyDescent="0.25">
      <c r="B399" s="25"/>
    </row>
    <row r="400" spans="2:2" x14ac:dyDescent="0.25">
      <c r="B400" s="25"/>
    </row>
    <row r="401" spans="2:2" x14ac:dyDescent="0.25">
      <c r="B401" s="25"/>
    </row>
    <row r="402" spans="2:2" x14ac:dyDescent="0.25">
      <c r="B402" s="25"/>
    </row>
    <row r="403" spans="2:2" x14ac:dyDescent="0.25">
      <c r="B403" s="25"/>
    </row>
    <row r="404" spans="2:2" x14ac:dyDescent="0.25">
      <c r="B404" s="25"/>
    </row>
    <row r="405" spans="2:2" x14ac:dyDescent="0.25">
      <c r="B405" s="25"/>
    </row>
    <row r="406" spans="2:2" x14ac:dyDescent="0.25">
      <c r="B406" s="25"/>
    </row>
    <row r="407" spans="2:2" x14ac:dyDescent="0.25">
      <c r="B407" s="25"/>
    </row>
    <row r="408" spans="2:2" x14ac:dyDescent="0.25">
      <c r="B408" s="25"/>
    </row>
    <row r="409" spans="2:2" x14ac:dyDescent="0.25">
      <c r="B409" s="25"/>
    </row>
    <row r="410" spans="2:2" x14ac:dyDescent="0.25">
      <c r="B410" s="25"/>
    </row>
    <row r="411" spans="2:2" x14ac:dyDescent="0.25">
      <c r="B411" s="25"/>
    </row>
    <row r="412" spans="2:2" x14ac:dyDescent="0.25">
      <c r="B412" s="25"/>
    </row>
    <row r="413" spans="2:2" x14ac:dyDescent="0.25">
      <c r="B413" s="25"/>
    </row>
    <row r="414" spans="2:2" x14ac:dyDescent="0.25">
      <c r="B414" s="25"/>
    </row>
    <row r="415" spans="2:2" x14ac:dyDescent="0.25">
      <c r="B415" s="25"/>
    </row>
    <row r="416" spans="2:2" x14ac:dyDescent="0.25">
      <c r="B416" s="25"/>
    </row>
    <row r="417" spans="2:2" x14ac:dyDescent="0.25">
      <c r="B417" s="25"/>
    </row>
    <row r="418" spans="2:2" x14ac:dyDescent="0.25">
      <c r="B418" s="25"/>
    </row>
    <row r="419" spans="2:2" x14ac:dyDescent="0.25">
      <c r="B419" s="25"/>
    </row>
    <row r="420" spans="2:2" x14ac:dyDescent="0.25">
      <c r="B420" s="25"/>
    </row>
    <row r="421" spans="2:2" x14ac:dyDescent="0.25">
      <c r="B421" s="25"/>
    </row>
    <row r="422" spans="2:2" x14ac:dyDescent="0.25">
      <c r="B422" s="25"/>
    </row>
    <row r="423" spans="2:2" x14ac:dyDescent="0.25">
      <c r="B423" s="25"/>
    </row>
    <row r="424" spans="2:2" x14ac:dyDescent="0.25">
      <c r="B424" s="25"/>
    </row>
    <row r="425" spans="2:2" x14ac:dyDescent="0.25">
      <c r="B425" s="25"/>
    </row>
    <row r="426" spans="2:2" x14ac:dyDescent="0.25">
      <c r="B426" s="25"/>
    </row>
    <row r="427" spans="2:2" x14ac:dyDescent="0.25">
      <c r="B427" s="25"/>
    </row>
    <row r="428" spans="2:2" x14ac:dyDescent="0.25">
      <c r="B428" s="25"/>
    </row>
    <row r="429" spans="2:2" x14ac:dyDescent="0.25">
      <c r="B429" s="25"/>
    </row>
    <row r="430" spans="2:2" x14ac:dyDescent="0.25">
      <c r="B430" s="25"/>
    </row>
    <row r="431" spans="2:2" x14ac:dyDescent="0.25">
      <c r="B431" s="25"/>
    </row>
    <row r="432" spans="2:2" x14ac:dyDescent="0.25">
      <c r="B432" s="25"/>
    </row>
    <row r="433" spans="2:2" x14ac:dyDescent="0.25">
      <c r="B433" s="25"/>
    </row>
    <row r="434" spans="2:2" x14ac:dyDescent="0.25">
      <c r="B434" s="25"/>
    </row>
    <row r="435" spans="2:2" x14ac:dyDescent="0.25">
      <c r="B435" s="25"/>
    </row>
    <row r="436" spans="2:2" x14ac:dyDescent="0.25">
      <c r="B436" s="25"/>
    </row>
    <row r="437" spans="2:2" x14ac:dyDescent="0.25">
      <c r="B437" s="25"/>
    </row>
    <row r="438" spans="2:2" x14ac:dyDescent="0.25">
      <c r="B438" s="25"/>
    </row>
    <row r="439" spans="2:2" x14ac:dyDescent="0.25">
      <c r="B439" s="25"/>
    </row>
    <row r="440" spans="2:2" x14ac:dyDescent="0.25">
      <c r="B440" s="25"/>
    </row>
    <row r="441" spans="2:2" x14ac:dyDescent="0.25">
      <c r="B441" s="25"/>
    </row>
    <row r="442" spans="2:2" x14ac:dyDescent="0.25">
      <c r="B442" s="25"/>
    </row>
    <row r="443" spans="2:2" x14ac:dyDescent="0.25">
      <c r="B443" s="25"/>
    </row>
    <row r="444" spans="2:2" x14ac:dyDescent="0.25">
      <c r="B444" s="25"/>
    </row>
    <row r="445" spans="2:2" x14ac:dyDescent="0.25">
      <c r="B445" s="25"/>
    </row>
    <row r="446" spans="2:2" x14ac:dyDescent="0.25">
      <c r="B446" s="25"/>
    </row>
    <row r="447" spans="2:2" x14ac:dyDescent="0.25">
      <c r="B447" s="25"/>
    </row>
    <row r="448" spans="2:2" x14ac:dyDescent="0.25">
      <c r="B448" s="25"/>
    </row>
    <row r="449" spans="2:2" x14ac:dyDescent="0.25">
      <c r="B449" s="25"/>
    </row>
    <row r="450" spans="2:2" x14ac:dyDescent="0.25">
      <c r="B450" s="25"/>
    </row>
    <row r="451" spans="2:2" x14ac:dyDescent="0.25">
      <c r="B451" s="25"/>
    </row>
    <row r="452" spans="2:2" x14ac:dyDescent="0.25">
      <c r="B452" s="25"/>
    </row>
    <row r="453" spans="2:2" x14ac:dyDescent="0.25">
      <c r="B453" s="25"/>
    </row>
    <row r="454" spans="2:2" x14ac:dyDescent="0.25">
      <c r="B454" s="25"/>
    </row>
    <row r="455" spans="2:2" x14ac:dyDescent="0.25">
      <c r="B455" s="25"/>
    </row>
    <row r="456" spans="2:2" x14ac:dyDescent="0.25">
      <c r="B456" s="25"/>
    </row>
    <row r="457" spans="2:2" x14ac:dyDescent="0.25">
      <c r="B457" s="25"/>
    </row>
    <row r="458" spans="2:2" x14ac:dyDescent="0.25">
      <c r="B458" s="25"/>
    </row>
    <row r="459" spans="2:2" x14ac:dyDescent="0.25">
      <c r="B459" s="25"/>
    </row>
    <row r="460" spans="2:2" x14ac:dyDescent="0.25">
      <c r="B460" s="25"/>
    </row>
    <row r="461" spans="2:2" x14ac:dyDescent="0.25">
      <c r="B461" s="25"/>
    </row>
    <row r="462" spans="2:2" x14ac:dyDescent="0.25">
      <c r="B462" s="25"/>
    </row>
    <row r="463" spans="2:2" x14ac:dyDescent="0.25">
      <c r="B463" s="25"/>
    </row>
    <row r="464" spans="2:2" x14ac:dyDescent="0.25">
      <c r="B464" s="25"/>
    </row>
    <row r="465" spans="2:2" x14ac:dyDescent="0.25">
      <c r="B465" s="25"/>
    </row>
    <row r="466" spans="2:2" x14ac:dyDescent="0.25">
      <c r="B466" s="25"/>
    </row>
    <row r="467" spans="2:2" x14ac:dyDescent="0.25">
      <c r="B467" s="25"/>
    </row>
    <row r="468" spans="2:2" x14ac:dyDescent="0.25">
      <c r="B468" s="25"/>
    </row>
    <row r="469" spans="2:2" x14ac:dyDescent="0.25">
      <c r="B469" s="25"/>
    </row>
    <row r="470" spans="2:2" x14ac:dyDescent="0.25">
      <c r="B470" s="25"/>
    </row>
    <row r="471" spans="2:2" x14ac:dyDescent="0.25">
      <c r="B471" s="25"/>
    </row>
    <row r="472" spans="2:2" x14ac:dyDescent="0.25">
      <c r="B472" s="25"/>
    </row>
    <row r="473" spans="2:2" x14ac:dyDescent="0.25">
      <c r="B473" s="25"/>
    </row>
    <row r="474" spans="2:2" x14ac:dyDescent="0.25">
      <c r="B474" s="25"/>
    </row>
    <row r="475" spans="2:2" x14ac:dyDescent="0.25">
      <c r="B475" s="25"/>
    </row>
    <row r="476" spans="2:2" x14ac:dyDescent="0.25">
      <c r="B476" s="25"/>
    </row>
    <row r="477" spans="2:2" x14ac:dyDescent="0.25">
      <c r="B477" s="25"/>
    </row>
    <row r="478" spans="2:2" x14ac:dyDescent="0.25">
      <c r="B478" s="25"/>
    </row>
    <row r="479" spans="2:2" x14ac:dyDescent="0.25">
      <c r="B479" s="25"/>
    </row>
    <row r="480" spans="2:2" x14ac:dyDescent="0.25">
      <c r="B480" s="25"/>
    </row>
    <row r="481" spans="2:2" x14ac:dyDescent="0.25">
      <c r="B481" s="25"/>
    </row>
    <row r="482" spans="2:2" x14ac:dyDescent="0.25">
      <c r="B482" s="25"/>
    </row>
    <row r="483" spans="2:2" x14ac:dyDescent="0.25">
      <c r="B483" s="25"/>
    </row>
    <row r="484" spans="2:2" x14ac:dyDescent="0.25">
      <c r="B484" s="25"/>
    </row>
    <row r="485" spans="2:2" x14ac:dyDescent="0.25">
      <c r="B485" s="25"/>
    </row>
    <row r="486" spans="2:2" x14ac:dyDescent="0.25">
      <c r="B486" s="25"/>
    </row>
    <row r="487" spans="2:2" x14ac:dyDescent="0.25">
      <c r="B487" s="25"/>
    </row>
    <row r="488" spans="2:2" x14ac:dyDescent="0.25">
      <c r="B488" s="25"/>
    </row>
    <row r="489" spans="2:2" x14ac:dyDescent="0.25">
      <c r="B489" s="25"/>
    </row>
    <row r="490" spans="2:2" x14ac:dyDescent="0.25">
      <c r="B490" s="25"/>
    </row>
    <row r="491" spans="2:2" x14ac:dyDescent="0.25">
      <c r="B491" s="25"/>
    </row>
    <row r="492" spans="2:2" x14ac:dyDescent="0.25">
      <c r="B492" s="25"/>
    </row>
    <row r="493" spans="2:2" x14ac:dyDescent="0.25">
      <c r="B493" s="25"/>
    </row>
    <row r="494" spans="2:2" x14ac:dyDescent="0.25">
      <c r="B494" s="25"/>
    </row>
    <row r="495" spans="2:2" x14ac:dyDescent="0.25">
      <c r="B495" s="25"/>
    </row>
    <row r="496" spans="2:2" x14ac:dyDescent="0.25">
      <c r="B496" s="25"/>
    </row>
    <row r="497" spans="2:2" x14ac:dyDescent="0.25">
      <c r="B497" s="25"/>
    </row>
    <row r="498" spans="2:2" x14ac:dyDescent="0.25">
      <c r="B498" s="25"/>
    </row>
    <row r="499" spans="2:2" x14ac:dyDescent="0.25">
      <c r="B499" s="25"/>
    </row>
    <row r="500" spans="2:2" x14ac:dyDescent="0.25">
      <c r="B500" s="25"/>
    </row>
    <row r="501" spans="2:2" x14ac:dyDescent="0.25">
      <c r="B501" s="25"/>
    </row>
    <row r="502" spans="2:2" x14ac:dyDescent="0.25">
      <c r="B502" s="25"/>
    </row>
    <row r="503" spans="2:2" x14ac:dyDescent="0.25">
      <c r="B503" s="25"/>
    </row>
    <row r="504" spans="2:2" x14ac:dyDescent="0.25">
      <c r="B504" s="25"/>
    </row>
    <row r="505" spans="2:2" x14ac:dyDescent="0.25">
      <c r="B505" s="25"/>
    </row>
    <row r="506" spans="2:2" x14ac:dyDescent="0.25">
      <c r="B506" s="25"/>
    </row>
    <row r="507" spans="2:2" x14ac:dyDescent="0.25">
      <c r="B507" s="25"/>
    </row>
    <row r="508" spans="2:2" x14ac:dyDescent="0.25">
      <c r="B508" s="25"/>
    </row>
    <row r="509" spans="2:2" x14ac:dyDescent="0.25">
      <c r="B509" s="25"/>
    </row>
    <row r="510" spans="2:2" x14ac:dyDescent="0.25">
      <c r="B510" s="25"/>
    </row>
    <row r="511" spans="2:2" x14ac:dyDescent="0.25">
      <c r="B511" s="25"/>
    </row>
    <row r="512" spans="2:2" x14ac:dyDescent="0.25">
      <c r="B512" s="25"/>
    </row>
    <row r="513" spans="2:2" x14ac:dyDescent="0.25">
      <c r="B513" s="25"/>
    </row>
    <row r="514" spans="2:2" x14ac:dyDescent="0.25">
      <c r="B514" s="25"/>
    </row>
    <row r="515" spans="2:2" x14ac:dyDescent="0.25">
      <c r="B515" s="25"/>
    </row>
    <row r="516" spans="2:2" x14ac:dyDescent="0.25">
      <c r="B516" s="25"/>
    </row>
    <row r="517" spans="2:2" x14ac:dyDescent="0.25">
      <c r="B517" s="25"/>
    </row>
    <row r="518" spans="2:2" x14ac:dyDescent="0.25">
      <c r="B518" s="25"/>
    </row>
    <row r="519" spans="2:2" x14ac:dyDescent="0.25">
      <c r="B519" s="25"/>
    </row>
    <row r="520" spans="2:2" x14ac:dyDescent="0.25">
      <c r="B520" s="25"/>
    </row>
    <row r="521" spans="2:2" x14ac:dyDescent="0.25">
      <c r="B521" s="25"/>
    </row>
    <row r="522" spans="2:2" x14ac:dyDescent="0.25">
      <c r="B522" s="25"/>
    </row>
    <row r="523" spans="2:2" x14ac:dyDescent="0.25">
      <c r="B523" s="25"/>
    </row>
    <row r="524" spans="2:2" x14ac:dyDescent="0.25">
      <c r="B524" s="25"/>
    </row>
    <row r="525" spans="2:2" x14ac:dyDescent="0.25">
      <c r="B525" s="25"/>
    </row>
    <row r="526" spans="2:2" x14ac:dyDescent="0.25">
      <c r="B526" s="25"/>
    </row>
    <row r="527" spans="2:2" x14ac:dyDescent="0.25">
      <c r="B527" s="25"/>
    </row>
    <row r="528" spans="2:2" x14ac:dyDescent="0.25">
      <c r="B528" s="25"/>
    </row>
    <row r="529" spans="2:2" x14ac:dyDescent="0.25">
      <c r="B529" s="25"/>
    </row>
    <row r="530" spans="2:2" x14ac:dyDescent="0.25">
      <c r="B530" s="25"/>
    </row>
    <row r="531" spans="2:2" x14ac:dyDescent="0.25">
      <c r="B531" s="25"/>
    </row>
    <row r="532" spans="2:2" x14ac:dyDescent="0.25">
      <c r="B532" s="25"/>
    </row>
    <row r="533" spans="2:2" x14ac:dyDescent="0.25">
      <c r="B533" s="25"/>
    </row>
    <row r="534" spans="2:2" x14ac:dyDescent="0.25">
      <c r="B534" s="25"/>
    </row>
    <row r="535" spans="2:2" x14ac:dyDescent="0.25">
      <c r="B535" s="25"/>
    </row>
    <row r="536" spans="2:2" x14ac:dyDescent="0.25">
      <c r="B536" s="25"/>
    </row>
    <row r="537" spans="2:2" x14ac:dyDescent="0.25">
      <c r="B537" s="25"/>
    </row>
    <row r="538" spans="2:2" x14ac:dyDescent="0.25">
      <c r="B538" s="25"/>
    </row>
    <row r="539" spans="2:2" x14ac:dyDescent="0.25">
      <c r="B539" s="25"/>
    </row>
    <row r="540" spans="2:2" x14ac:dyDescent="0.25">
      <c r="B540" s="25"/>
    </row>
    <row r="541" spans="2:2" x14ac:dyDescent="0.25">
      <c r="B541" s="25"/>
    </row>
    <row r="542" spans="2:2" x14ac:dyDescent="0.25">
      <c r="B542" s="25"/>
    </row>
    <row r="543" spans="2:2" x14ac:dyDescent="0.25">
      <c r="B543" s="25"/>
    </row>
    <row r="544" spans="2:2" x14ac:dyDescent="0.25">
      <c r="B544" s="25"/>
    </row>
    <row r="545" spans="2:2" x14ac:dyDescent="0.25">
      <c r="B545" s="25"/>
    </row>
    <row r="546" spans="2:2" x14ac:dyDescent="0.25">
      <c r="B546" s="25"/>
    </row>
    <row r="547" spans="2:2" x14ac:dyDescent="0.25">
      <c r="B547" s="25"/>
    </row>
    <row r="548" spans="2:2" x14ac:dyDescent="0.25">
      <c r="B548" s="25"/>
    </row>
    <row r="549" spans="2:2" x14ac:dyDescent="0.25">
      <c r="B549" s="25"/>
    </row>
    <row r="550" spans="2:2" x14ac:dyDescent="0.25">
      <c r="B550" s="25"/>
    </row>
    <row r="551" spans="2:2" x14ac:dyDescent="0.25">
      <c r="B551" s="25"/>
    </row>
    <row r="552" spans="2:2" x14ac:dyDescent="0.25">
      <c r="B552" s="25"/>
    </row>
    <row r="553" spans="2:2" x14ac:dyDescent="0.25">
      <c r="B553" s="25"/>
    </row>
    <row r="554" spans="2:2" x14ac:dyDescent="0.25">
      <c r="B554" s="25"/>
    </row>
    <row r="555" spans="2:2" x14ac:dyDescent="0.25">
      <c r="B555" s="25"/>
    </row>
    <row r="556" spans="2:2" x14ac:dyDescent="0.25">
      <c r="B556" s="25"/>
    </row>
    <row r="557" spans="2:2" x14ac:dyDescent="0.25">
      <c r="B557" s="25"/>
    </row>
    <row r="558" spans="2:2" x14ac:dyDescent="0.25">
      <c r="B558" s="25"/>
    </row>
    <row r="559" spans="2:2" x14ac:dyDescent="0.25">
      <c r="B559" s="25"/>
    </row>
    <row r="560" spans="2:2" x14ac:dyDescent="0.25">
      <c r="B560" s="25"/>
    </row>
    <row r="561" spans="2:2" x14ac:dyDescent="0.25">
      <c r="B561" s="25"/>
    </row>
    <row r="562" spans="2:2" x14ac:dyDescent="0.25">
      <c r="B562" s="25"/>
    </row>
    <row r="563" spans="2:2" x14ac:dyDescent="0.25">
      <c r="B563" s="25"/>
    </row>
    <row r="564" spans="2:2" x14ac:dyDescent="0.25">
      <c r="B564" s="25"/>
    </row>
    <row r="565" spans="2:2" x14ac:dyDescent="0.25">
      <c r="B565" s="25"/>
    </row>
    <row r="566" spans="2:2" x14ac:dyDescent="0.25">
      <c r="B566" s="25"/>
    </row>
    <row r="567" spans="2:2" x14ac:dyDescent="0.25">
      <c r="B567" s="25"/>
    </row>
    <row r="568" spans="2:2" x14ac:dyDescent="0.25">
      <c r="B568" s="25"/>
    </row>
    <row r="569" spans="2:2" x14ac:dyDescent="0.25">
      <c r="B569" s="25"/>
    </row>
    <row r="570" spans="2:2" x14ac:dyDescent="0.25">
      <c r="B570" s="25"/>
    </row>
    <row r="571" spans="2:2" x14ac:dyDescent="0.25">
      <c r="B571" s="25"/>
    </row>
    <row r="572" spans="2:2" x14ac:dyDescent="0.25">
      <c r="B572" s="25"/>
    </row>
    <row r="573" spans="2:2" x14ac:dyDescent="0.25">
      <c r="B573" s="25"/>
    </row>
    <row r="574" spans="2:2" x14ac:dyDescent="0.25">
      <c r="B574" s="25"/>
    </row>
    <row r="575" spans="2:2" x14ac:dyDescent="0.25">
      <c r="B575" s="25"/>
    </row>
    <row r="576" spans="2:2" x14ac:dyDescent="0.25">
      <c r="B576" s="25"/>
    </row>
    <row r="577" spans="2:2" x14ac:dyDescent="0.25">
      <c r="B577" s="25"/>
    </row>
    <row r="578" spans="2:2" x14ac:dyDescent="0.25">
      <c r="B578" s="25"/>
    </row>
    <row r="579" spans="2:2" x14ac:dyDescent="0.25">
      <c r="B579" s="25"/>
    </row>
    <row r="580" spans="2:2" x14ac:dyDescent="0.25">
      <c r="B580" s="25"/>
    </row>
    <row r="581" spans="2:2" x14ac:dyDescent="0.25">
      <c r="B581" s="25"/>
    </row>
    <row r="582" spans="2:2" x14ac:dyDescent="0.25">
      <c r="B582" s="25"/>
    </row>
    <row r="583" spans="2:2" x14ac:dyDescent="0.25">
      <c r="B583" s="25"/>
    </row>
    <row r="584" spans="2:2" x14ac:dyDescent="0.25">
      <c r="B584" s="25"/>
    </row>
    <row r="585" spans="2:2" x14ac:dyDescent="0.25">
      <c r="B585" s="25"/>
    </row>
    <row r="586" spans="2:2" x14ac:dyDescent="0.25">
      <c r="B586" s="25"/>
    </row>
    <row r="587" spans="2:2" x14ac:dyDescent="0.25">
      <c r="B587" s="25"/>
    </row>
    <row r="588" spans="2:2" x14ac:dyDescent="0.25">
      <c r="B588" s="25"/>
    </row>
    <row r="589" spans="2:2" x14ac:dyDescent="0.25">
      <c r="B589" s="25"/>
    </row>
    <row r="590" spans="2:2" x14ac:dyDescent="0.25">
      <c r="B590" s="25"/>
    </row>
    <row r="591" spans="2:2" x14ac:dyDescent="0.25">
      <c r="B591" s="25"/>
    </row>
    <row r="592" spans="2:2" x14ac:dyDescent="0.25">
      <c r="B592" s="25"/>
    </row>
    <row r="593" spans="2:2" x14ac:dyDescent="0.25">
      <c r="B593" s="25"/>
    </row>
    <row r="594" spans="2:2" x14ac:dyDescent="0.25">
      <c r="B594" s="25"/>
    </row>
    <row r="595" spans="2:2" x14ac:dyDescent="0.25">
      <c r="B595" s="25"/>
    </row>
    <row r="596" spans="2:2" x14ac:dyDescent="0.25">
      <c r="B596" s="25"/>
    </row>
    <row r="597" spans="2:2" x14ac:dyDescent="0.25">
      <c r="B597" s="25"/>
    </row>
    <row r="598" spans="2:2" x14ac:dyDescent="0.25">
      <c r="B598" s="25"/>
    </row>
    <row r="599" spans="2:2" x14ac:dyDescent="0.25">
      <c r="B599" s="25"/>
    </row>
    <row r="600" spans="2:2" x14ac:dyDescent="0.25">
      <c r="B600" s="25"/>
    </row>
    <row r="601" spans="2:2" x14ac:dyDescent="0.25">
      <c r="B601" s="25"/>
    </row>
    <row r="602" spans="2:2" x14ac:dyDescent="0.25">
      <c r="B602" s="25"/>
    </row>
    <row r="603" spans="2:2" x14ac:dyDescent="0.25">
      <c r="B603" s="25"/>
    </row>
    <row r="604" spans="2:2" x14ac:dyDescent="0.25">
      <c r="B604" s="25"/>
    </row>
    <row r="605" spans="2:2" x14ac:dyDescent="0.25">
      <c r="B605" s="25"/>
    </row>
    <row r="606" spans="2:2" x14ac:dyDescent="0.25">
      <c r="B606" s="25"/>
    </row>
    <row r="607" spans="2:2" x14ac:dyDescent="0.25">
      <c r="B607" s="25"/>
    </row>
    <row r="608" spans="2:2" x14ac:dyDescent="0.25">
      <c r="B608" s="25"/>
    </row>
    <row r="609" spans="2:2" x14ac:dyDescent="0.25">
      <c r="B609" s="25"/>
    </row>
    <row r="610" spans="2:2" x14ac:dyDescent="0.25">
      <c r="B610" s="25"/>
    </row>
    <row r="611" spans="2:2" x14ac:dyDescent="0.25">
      <c r="B611" s="25"/>
    </row>
    <row r="612" spans="2:2" x14ac:dyDescent="0.25">
      <c r="B612" s="25"/>
    </row>
  </sheetData>
  <mergeCells count="2">
    <mergeCell ref="C3:E4"/>
    <mergeCell ref="M11:N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EA73-D79D-49C1-8B0E-49619134B302}">
  <dimension ref="B3:M20"/>
  <sheetViews>
    <sheetView workbookViewId="0">
      <selection activeCell="F8" sqref="F8"/>
    </sheetView>
  </sheetViews>
  <sheetFormatPr baseColWidth="10" defaultRowHeight="15" x14ac:dyDescent="0.25"/>
  <cols>
    <col min="1" max="2" width="2.85546875" customWidth="1"/>
    <col min="4" max="4" width="21.85546875" customWidth="1"/>
    <col min="6" max="6" width="18.28515625" customWidth="1"/>
    <col min="7" max="7" width="28.7109375" customWidth="1"/>
  </cols>
  <sheetData>
    <row r="3" spans="2:13" x14ac:dyDescent="0.25">
      <c r="C3" s="56" t="s">
        <v>184</v>
      </c>
      <c r="D3" s="57"/>
      <c r="E3" s="57"/>
    </row>
    <row r="4" spans="2:13" x14ac:dyDescent="0.25">
      <c r="C4" s="57"/>
      <c r="D4" s="57"/>
      <c r="E4" s="57"/>
    </row>
    <row r="7" spans="2:13" ht="15.75" thickBot="1" x14ac:dyDescent="0.3"/>
    <row r="8" spans="2:13" ht="19.5" thickBot="1" x14ac:dyDescent="0.35">
      <c r="B8" s="25"/>
      <c r="D8" s="40" t="s">
        <v>183</v>
      </c>
      <c r="E8" s="41" t="s">
        <v>15</v>
      </c>
      <c r="F8" s="36" t="s">
        <v>185</v>
      </c>
      <c r="G8" s="42" t="s">
        <v>186</v>
      </c>
      <c r="I8" s="34" t="s">
        <v>187</v>
      </c>
      <c r="J8" s="34"/>
      <c r="K8" s="34"/>
      <c r="L8" s="34"/>
      <c r="M8" s="34"/>
    </row>
    <row r="9" spans="2:13" x14ac:dyDescent="0.25">
      <c r="D9" s="95">
        <v>0</v>
      </c>
      <c r="E9" s="54" t="s">
        <v>20</v>
      </c>
      <c r="F9" s="54" t="s">
        <v>188</v>
      </c>
      <c r="G9" s="94" t="s">
        <v>31</v>
      </c>
      <c r="I9" s="34"/>
      <c r="J9" s="34"/>
      <c r="K9" s="34"/>
      <c r="L9" s="34"/>
      <c r="M9" s="34"/>
    </row>
    <row r="10" spans="2:13" x14ac:dyDescent="0.25">
      <c r="D10" s="96">
        <v>1</v>
      </c>
      <c r="E10" s="54" t="s">
        <v>20</v>
      </c>
      <c r="F10" s="54" t="s">
        <v>188</v>
      </c>
      <c r="G10" s="49" t="s">
        <v>44</v>
      </c>
      <c r="I10" s="34"/>
      <c r="J10" s="34"/>
      <c r="K10" s="34"/>
      <c r="L10" s="34"/>
      <c r="M10" s="34"/>
    </row>
    <row r="11" spans="2:13" x14ac:dyDescent="0.25">
      <c r="D11" s="96">
        <v>2</v>
      </c>
      <c r="E11" s="54" t="s">
        <v>20</v>
      </c>
      <c r="F11" s="54" t="s">
        <v>188</v>
      </c>
      <c r="G11" s="49" t="s">
        <v>22</v>
      </c>
    </row>
    <row r="12" spans="2:13" x14ac:dyDescent="0.25">
      <c r="D12" s="97">
        <v>3</v>
      </c>
      <c r="E12" s="35"/>
      <c r="F12" s="35"/>
      <c r="G12" s="46"/>
    </row>
    <row r="13" spans="2:13" x14ac:dyDescent="0.25">
      <c r="D13" s="97">
        <v>4</v>
      </c>
      <c r="E13" s="35"/>
      <c r="F13" s="35"/>
      <c r="G13" s="46"/>
    </row>
    <row r="14" spans="2:13" x14ac:dyDescent="0.25">
      <c r="D14" s="97">
        <v>5</v>
      </c>
      <c r="E14" s="35"/>
      <c r="F14" s="35"/>
      <c r="G14" s="46"/>
    </row>
    <row r="15" spans="2:13" x14ac:dyDescent="0.25">
      <c r="D15" s="97">
        <v>6</v>
      </c>
      <c r="E15" t="s">
        <v>109</v>
      </c>
      <c r="F15" t="s">
        <v>189</v>
      </c>
      <c r="G15" s="26" t="s">
        <v>31</v>
      </c>
    </row>
    <row r="16" spans="2:13" x14ac:dyDescent="0.25">
      <c r="D16" s="97">
        <v>7</v>
      </c>
      <c r="E16" t="s">
        <v>109</v>
      </c>
      <c r="F16" t="s">
        <v>189</v>
      </c>
      <c r="G16" s="26" t="s">
        <v>45</v>
      </c>
    </row>
    <row r="17" spans="4:7" x14ac:dyDescent="0.25">
      <c r="D17" s="97">
        <v>8</v>
      </c>
      <c r="E17" t="s">
        <v>109</v>
      </c>
      <c r="F17" t="s">
        <v>189</v>
      </c>
      <c r="G17" s="26" t="s">
        <v>26</v>
      </c>
    </row>
    <row r="18" spans="4:7" x14ac:dyDescent="0.25">
      <c r="D18" s="97">
        <v>9</v>
      </c>
      <c r="E18" t="s">
        <v>109</v>
      </c>
      <c r="F18" t="s">
        <v>189</v>
      </c>
      <c r="G18" s="46"/>
    </row>
    <row r="19" spans="4:7" x14ac:dyDescent="0.25">
      <c r="D19" s="97">
        <v>10</v>
      </c>
      <c r="E19" t="s">
        <v>109</v>
      </c>
      <c r="F19" t="s">
        <v>189</v>
      </c>
      <c r="G19" s="26" t="s">
        <v>22</v>
      </c>
    </row>
    <row r="20" spans="4:7" x14ac:dyDescent="0.25">
      <c r="D20" s="98">
        <v>11</v>
      </c>
      <c r="E20" s="93"/>
      <c r="F20" s="93"/>
      <c r="G20" s="92"/>
    </row>
  </sheetData>
  <mergeCells count="2">
    <mergeCell ref="C3:E4"/>
    <mergeCell ref="I8:M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B009-43BF-40B0-90A9-E3A4BCF2ACC5}">
  <dimension ref="A3:E8"/>
  <sheetViews>
    <sheetView workbookViewId="0">
      <selection activeCell="E19" sqref="E19"/>
    </sheetView>
  </sheetViews>
  <sheetFormatPr baseColWidth="10" defaultRowHeight="15" x14ac:dyDescent="0.25"/>
  <cols>
    <col min="1" max="2" width="2.85546875" customWidth="1"/>
  </cols>
  <sheetData>
    <row r="3" spans="1:5" x14ac:dyDescent="0.25">
      <c r="C3" s="56" t="s">
        <v>45</v>
      </c>
      <c r="D3" s="57"/>
      <c r="E3" s="57"/>
    </row>
    <row r="4" spans="1:5" x14ac:dyDescent="0.25">
      <c r="C4" s="57"/>
      <c r="D4" s="57"/>
      <c r="E4" s="57"/>
    </row>
    <row r="8" spans="1:5" x14ac:dyDescent="0.25">
      <c r="A8" s="25"/>
      <c r="B8" s="25"/>
    </row>
  </sheetData>
  <mergeCells count="1">
    <mergeCell ref="C3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D603-8CBA-4591-9E3B-04FD1EB1E7D8}">
  <dimension ref="A3:I24"/>
  <sheetViews>
    <sheetView workbookViewId="0">
      <selection activeCell="I28" sqref="I28"/>
    </sheetView>
  </sheetViews>
  <sheetFormatPr baseColWidth="10" defaultRowHeight="15" x14ac:dyDescent="0.25"/>
  <cols>
    <col min="1" max="2" width="2.85546875" customWidth="1"/>
    <col min="4" max="4" width="21.42578125" customWidth="1"/>
    <col min="6" max="6" width="22.5703125" customWidth="1"/>
    <col min="8" max="8" width="19" customWidth="1"/>
  </cols>
  <sheetData>
    <row r="3" spans="1:9" ht="15" customHeight="1" x14ac:dyDescent="0.25">
      <c r="C3" s="99" t="s">
        <v>126</v>
      </c>
      <c r="D3" s="99"/>
      <c r="E3" s="99"/>
    </row>
    <row r="4" spans="1:9" ht="15" customHeight="1" x14ac:dyDescent="0.25">
      <c r="C4" s="99"/>
      <c r="D4" s="99"/>
      <c r="E4" s="99"/>
    </row>
    <row r="5" spans="1:9" x14ac:dyDescent="0.25">
      <c r="C5" s="99"/>
      <c r="D5" s="99"/>
      <c r="E5" s="99"/>
    </row>
    <row r="6" spans="1:9" x14ac:dyDescent="0.25">
      <c r="C6" s="99"/>
      <c r="D6" s="99"/>
      <c r="E6" s="99"/>
    </row>
    <row r="7" spans="1:9" ht="15.75" thickBot="1" x14ac:dyDescent="0.3"/>
    <row r="8" spans="1:9" ht="19.5" thickBot="1" x14ac:dyDescent="0.35">
      <c r="A8" s="25"/>
      <c r="B8" s="25"/>
      <c r="D8" s="38" t="s">
        <v>197</v>
      </c>
      <c r="E8" s="39" t="s">
        <v>12</v>
      </c>
      <c r="F8" s="39" t="s">
        <v>183</v>
      </c>
      <c r="G8" s="39" t="s">
        <v>12</v>
      </c>
      <c r="H8" s="39" t="s">
        <v>198</v>
      </c>
      <c r="I8" s="37" t="s">
        <v>15</v>
      </c>
    </row>
    <row r="9" spans="1:9" x14ac:dyDescent="0.25">
      <c r="C9" s="26"/>
      <c r="D9" t="s">
        <v>199</v>
      </c>
      <c r="E9" t="s">
        <v>18</v>
      </c>
      <c r="F9" s="102">
        <v>1</v>
      </c>
      <c r="G9" t="s">
        <v>18</v>
      </c>
      <c r="H9" s="54" t="s">
        <v>68</v>
      </c>
      <c r="I9" s="91" t="s">
        <v>20</v>
      </c>
    </row>
    <row r="10" spans="1:9" x14ac:dyDescent="0.25">
      <c r="C10" s="26"/>
      <c r="D10" s="35"/>
      <c r="E10" s="35"/>
      <c r="F10" s="100">
        <v>2</v>
      </c>
      <c r="G10" s="35"/>
      <c r="H10" s="46"/>
      <c r="I10" s="26"/>
    </row>
    <row r="11" spans="1:9" x14ac:dyDescent="0.25">
      <c r="C11" s="26"/>
      <c r="D11" s="35"/>
      <c r="E11" s="35"/>
      <c r="F11" s="100">
        <v>3</v>
      </c>
      <c r="G11" s="35"/>
      <c r="H11" s="46"/>
      <c r="I11" s="26"/>
    </row>
    <row r="12" spans="1:9" x14ac:dyDescent="0.25">
      <c r="C12" s="26"/>
      <c r="D12" s="35"/>
      <c r="E12" s="35"/>
      <c r="F12" s="100">
        <v>4</v>
      </c>
      <c r="G12" s="35"/>
      <c r="H12" s="46"/>
      <c r="I12" s="26"/>
    </row>
    <row r="13" spans="1:9" x14ac:dyDescent="0.25">
      <c r="C13" s="26"/>
      <c r="D13" t="s">
        <v>199</v>
      </c>
      <c r="E13" t="s">
        <v>18</v>
      </c>
      <c r="F13" s="100">
        <v>5</v>
      </c>
      <c r="G13" t="s">
        <v>18</v>
      </c>
      <c r="H13" s="54" t="s">
        <v>40</v>
      </c>
      <c r="I13" s="26" t="s">
        <v>20</v>
      </c>
    </row>
    <row r="14" spans="1:9" x14ac:dyDescent="0.25">
      <c r="C14" s="26"/>
      <c r="D14" s="35"/>
      <c r="E14" s="35"/>
      <c r="F14" s="100">
        <v>6</v>
      </c>
      <c r="G14" s="35"/>
      <c r="H14" s="46"/>
      <c r="I14" s="26"/>
    </row>
    <row r="15" spans="1:9" x14ac:dyDescent="0.25">
      <c r="C15" s="26"/>
      <c r="D15" s="35"/>
      <c r="E15" s="35"/>
      <c r="F15" s="100">
        <v>7</v>
      </c>
      <c r="G15" s="35"/>
      <c r="H15" s="46"/>
      <c r="I15" s="26"/>
    </row>
    <row r="16" spans="1:9" x14ac:dyDescent="0.25">
      <c r="C16" s="26"/>
      <c r="D16" s="35"/>
      <c r="E16" s="35"/>
      <c r="F16" s="100">
        <v>8</v>
      </c>
      <c r="G16" s="35"/>
      <c r="H16" s="46"/>
      <c r="I16" s="26"/>
    </row>
    <row r="17" spans="3:9" x14ac:dyDescent="0.25">
      <c r="C17" s="26"/>
      <c r="D17" s="35"/>
      <c r="E17" s="35"/>
      <c r="F17" s="100">
        <v>9</v>
      </c>
      <c r="G17" t="s">
        <v>23</v>
      </c>
      <c r="H17" s="26" t="s">
        <v>31</v>
      </c>
      <c r="I17" s="26" t="s">
        <v>109</v>
      </c>
    </row>
    <row r="18" spans="3:9" x14ac:dyDescent="0.25">
      <c r="C18" s="26"/>
      <c r="D18" s="35"/>
      <c r="E18" s="35"/>
      <c r="F18" s="100">
        <v>10</v>
      </c>
      <c r="G18" s="35"/>
      <c r="H18" s="46"/>
      <c r="I18" s="26"/>
    </row>
    <row r="19" spans="3:9" x14ac:dyDescent="0.25">
      <c r="C19" s="26"/>
      <c r="D19" s="35"/>
      <c r="E19" s="35"/>
      <c r="F19" s="100">
        <v>11</v>
      </c>
      <c r="G19" s="35"/>
      <c r="H19" s="46"/>
      <c r="I19" s="26"/>
    </row>
    <row r="20" spans="3:9" x14ac:dyDescent="0.25">
      <c r="C20" s="26"/>
      <c r="D20" s="35"/>
      <c r="E20" s="35"/>
      <c r="F20" s="100">
        <v>12</v>
      </c>
      <c r="G20" s="35"/>
      <c r="H20" s="46"/>
      <c r="I20" s="26"/>
    </row>
    <row r="21" spans="3:9" x14ac:dyDescent="0.25">
      <c r="C21" s="26"/>
      <c r="D21" s="35"/>
      <c r="E21" s="35"/>
      <c r="F21" s="100">
        <v>13</v>
      </c>
      <c r="G21" t="s">
        <v>18</v>
      </c>
      <c r="H21" s="26" t="s">
        <v>31</v>
      </c>
      <c r="I21" s="26" t="s">
        <v>33</v>
      </c>
    </row>
    <row r="22" spans="3:9" x14ac:dyDescent="0.25">
      <c r="C22" s="26"/>
      <c r="D22" s="35"/>
      <c r="E22" s="35"/>
      <c r="F22" s="100">
        <v>14</v>
      </c>
      <c r="G22" s="35"/>
      <c r="H22" s="46"/>
      <c r="I22" s="26"/>
    </row>
    <row r="23" spans="3:9" x14ac:dyDescent="0.25">
      <c r="C23" s="26"/>
      <c r="D23" s="35"/>
      <c r="E23" s="35"/>
      <c r="F23" s="100">
        <v>15</v>
      </c>
      <c r="G23" s="35"/>
      <c r="H23" s="46"/>
      <c r="I23" s="26"/>
    </row>
    <row r="24" spans="3:9" x14ac:dyDescent="0.25">
      <c r="C24" s="26"/>
      <c r="D24" s="103"/>
      <c r="E24" s="92"/>
      <c r="F24" s="101">
        <v>16</v>
      </c>
      <c r="G24" s="103"/>
      <c r="H24" s="92"/>
      <c r="I24" s="33"/>
    </row>
  </sheetData>
  <mergeCells count="1">
    <mergeCell ref="C3:E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E6E2-76F4-4E0D-B3AB-7A97CB49EF9A}">
  <dimension ref="A3:I24"/>
  <sheetViews>
    <sheetView workbookViewId="0">
      <selection activeCell="I19" sqref="I19"/>
    </sheetView>
  </sheetViews>
  <sheetFormatPr baseColWidth="10" defaultRowHeight="15" x14ac:dyDescent="0.25"/>
  <cols>
    <col min="1" max="2" width="2.85546875" customWidth="1"/>
    <col min="4" max="4" width="21.42578125" customWidth="1"/>
    <col min="8" max="8" width="15.28515625" customWidth="1"/>
  </cols>
  <sheetData>
    <row r="3" spans="1:9" ht="15" customHeight="1" x14ac:dyDescent="0.25">
      <c r="C3" s="99" t="s">
        <v>128</v>
      </c>
      <c r="D3" s="99"/>
      <c r="E3" s="99"/>
    </row>
    <row r="4" spans="1:9" ht="15" customHeight="1" x14ac:dyDescent="0.25">
      <c r="C4" s="99"/>
      <c r="D4" s="99"/>
      <c r="E4" s="99"/>
    </row>
    <row r="5" spans="1:9" x14ac:dyDescent="0.25">
      <c r="C5" s="99"/>
      <c r="D5" s="99"/>
      <c r="E5" s="99"/>
    </row>
    <row r="6" spans="1:9" x14ac:dyDescent="0.25">
      <c r="C6" s="99"/>
      <c r="D6" s="99"/>
      <c r="E6" s="99"/>
    </row>
    <row r="7" spans="1:9" ht="15.75" thickBot="1" x14ac:dyDescent="0.3"/>
    <row r="8" spans="1:9" ht="19.5" thickBot="1" x14ac:dyDescent="0.35">
      <c r="A8" s="25"/>
      <c r="B8" s="25"/>
      <c r="D8" s="38" t="s">
        <v>197</v>
      </c>
      <c r="E8" s="39" t="s">
        <v>12</v>
      </c>
      <c r="F8" s="39" t="s">
        <v>183</v>
      </c>
      <c r="G8" s="39" t="s">
        <v>12</v>
      </c>
      <c r="H8" s="39" t="s">
        <v>198</v>
      </c>
      <c r="I8" s="37" t="s">
        <v>15</v>
      </c>
    </row>
    <row r="9" spans="1:9" x14ac:dyDescent="0.25">
      <c r="F9" s="102">
        <v>1</v>
      </c>
    </row>
    <row r="10" spans="1:9" x14ac:dyDescent="0.25">
      <c r="F10" s="100">
        <v>2</v>
      </c>
    </row>
    <row r="11" spans="1:9" x14ac:dyDescent="0.25">
      <c r="F11" s="100">
        <v>3</v>
      </c>
    </row>
    <row r="12" spans="1:9" x14ac:dyDescent="0.25">
      <c r="F12" s="100">
        <v>4</v>
      </c>
    </row>
    <row r="13" spans="1:9" x14ac:dyDescent="0.25">
      <c r="F13" s="100">
        <v>5</v>
      </c>
    </row>
    <row r="14" spans="1:9" x14ac:dyDescent="0.25">
      <c r="F14" s="100">
        <v>6</v>
      </c>
    </row>
    <row r="15" spans="1:9" x14ac:dyDescent="0.25">
      <c r="F15" s="100">
        <v>7</v>
      </c>
    </row>
    <row r="16" spans="1:9" x14ac:dyDescent="0.25">
      <c r="F16" s="100">
        <v>8</v>
      </c>
    </row>
    <row r="17" spans="6:6" x14ac:dyDescent="0.25">
      <c r="F17" s="100">
        <v>9</v>
      </c>
    </row>
    <row r="18" spans="6:6" x14ac:dyDescent="0.25">
      <c r="F18" s="100">
        <v>10</v>
      </c>
    </row>
    <row r="19" spans="6:6" x14ac:dyDescent="0.25">
      <c r="F19" s="100">
        <v>11</v>
      </c>
    </row>
    <row r="20" spans="6:6" x14ac:dyDescent="0.25">
      <c r="F20" s="100">
        <v>12</v>
      </c>
    </row>
    <row r="21" spans="6:6" x14ac:dyDescent="0.25">
      <c r="F21" s="100">
        <v>13</v>
      </c>
    </row>
    <row r="22" spans="6:6" x14ac:dyDescent="0.25">
      <c r="F22" s="100">
        <v>14</v>
      </c>
    </row>
    <row r="23" spans="6:6" x14ac:dyDescent="0.25">
      <c r="F23" s="100">
        <v>15</v>
      </c>
    </row>
    <row r="24" spans="6:6" x14ac:dyDescent="0.25">
      <c r="F24" s="101">
        <v>16</v>
      </c>
    </row>
  </sheetData>
  <mergeCells count="1">
    <mergeCell ref="C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Accueil</vt:lpstr>
      <vt:lpstr>Sommaire</vt:lpstr>
      <vt:lpstr>Circuit Puissance</vt:lpstr>
      <vt:lpstr>Circuit Commande</vt:lpstr>
      <vt:lpstr>Circuit Capteurs</vt:lpstr>
      <vt:lpstr>Bornier secteur</vt:lpstr>
      <vt:lpstr>Alimentation 24V</vt:lpstr>
      <vt:lpstr>Connecteur 16 Broches ARU</vt:lpstr>
      <vt:lpstr>Connecteur 16 Broches Structure</vt:lpstr>
      <vt:lpstr>Stepper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Curtis</cp:lastModifiedBy>
  <dcterms:created xsi:type="dcterms:W3CDTF">2020-01-15T23:59:11Z</dcterms:created>
  <dcterms:modified xsi:type="dcterms:W3CDTF">2020-01-16T06:13:43Z</dcterms:modified>
</cp:coreProperties>
</file>