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ve\Documents\Rentacar\KarveCar\src\"/>
    </mc:Choice>
  </mc:AlternateContent>
  <bookViews>
    <workbookView xWindow="0" yWindow="0" windowWidth="11970" windowHeight="9660"/>
  </bookViews>
  <sheets>
    <sheet name="Hoja1" sheetId="1" r:id="rId1"/>
    <sheet name="Hoja2" sheetId="2" r:id="rId2"/>
  </sheets>
  <definedNames>
    <definedName name="_xlnm._FilterDatabase" localSheetId="0" hidden="1">Hoja1!$A$1:$I$330</definedName>
  </definedNames>
  <calcPr calcId="152511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H2" i="1" s="1"/>
  <c r="I239" i="1"/>
  <c r="H239" i="1" s="1"/>
  <c r="I242" i="1"/>
  <c r="H242" i="1" s="1"/>
  <c r="I241" i="1"/>
  <c r="H241" i="1" s="1"/>
  <c r="I240" i="1"/>
  <c r="H240" i="1" s="1"/>
  <c r="I238" i="1"/>
  <c r="H238" i="1" s="1"/>
  <c r="I237" i="1"/>
  <c r="H237" i="1" s="1"/>
  <c r="I253" i="1"/>
  <c r="H253" i="1" s="1"/>
  <c r="I254" i="1"/>
  <c r="H254" i="1" s="1"/>
  <c r="I255" i="1"/>
  <c r="H255" i="1" s="1"/>
  <c r="I256" i="1"/>
  <c r="H256" i="1" s="1"/>
  <c r="I257" i="1"/>
  <c r="H257" i="1" s="1"/>
  <c r="I247" i="1"/>
  <c r="H247" i="1" s="1"/>
  <c r="I246" i="1"/>
  <c r="H246" i="1" s="1"/>
  <c r="I245" i="1"/>
  <c r="H245" i="1" s="1"/>
  <c r="I244" i="1"/>
  <c r="H244" i="1" s="1"/>
  <c r="I248" i="1"/>
  <c r="H248" i="1" s="1"/>
  <c r="I252" i="1"/>
  <c r="H252" i="1" s="1"/>
  <c r="I251" i="1"/>
  <c r="H251" i="1" s="1"/>
  <c r="I250" i="1"/>
  <c r="H250" i="1" s="1"/>
  <c r="I249" i="1"/>
  <c r="H249" i="1" s="1"/>
  <c r="I243" i="1"/>
  <c r="H243" i="1" s="1"/>
  <c r="I330" i="1"/>
  <c r="H330" i="1" s="1"/>
  <c r="I329" i="1"/>
  <c r="H329" i="1" s="1"/>
  <c r="I328" i="1"/>
  <c r="H328" i="1" s="1"/>
  <c r="I327" i="1"/>
  <c r="H327" i="1" s="1"/>
  <c r="I326" i="1"/>
  <c r="H326" i="1" s="1"/>
  <c r="I325" i="1"/>
  <c r="H325" i="1" s="1"/>
  <c r="I324" i="1"/>
  <c r="H324" i="1" s="1"/>
  <c r="I323" i="1"/>
  <c r="H323" i="1" s="1"/>
  <c r="I322" i="1"/>
  <c r="H322" i="1" s="1"/>
  <c r="I321" i="1"/>
  <c r="H321" i="1" s="1"/>
  <c r="I320" i="1"/>
  <c r="H320" i="1" s="1"/>
  <c r="I319" i="1"/>
  <c r="H319" i="1" s="1"/>
  <c r="I318" i="1"/>
  <c r="H318" i="1" s="1"/>
  <c r="I317" i="1"/>
  <c r="H317" i="1" s="1"/>
  <c r="I316" i="1"/>
  <c r="H316" i="1" s="1"/>
  <c r="I315" i="1"/>
  <c r="H315" i="1" s="1"/>
  <c r="I314" i="1"/>
  <c r="H314" i="1" s="1"/>
  <c r="I313" i="1"/>
  <c r="H313" i="1" s="1"/>
  <c r="I312" i="1"/>
  <c r="H312" i="1" s="1"/>
  <c r="I311" i="1"/>
  <c r="H311" i="1" s="1"/>
  <c r="I310" i="1"/>
  <c r="H310" i="1" s="1"/>
  <c r="I309" i="1"/>
  <c r="H309" i="1" s="1"/>
  <c r="I308" i="1"/>
  <c r="H308" i="1" s="1"/>
  <c r="I307" i="1"/>
  <c r="H307" i="1" s="1"/>
  <c r="I306" i="1"/>
  <c r="H306" i="1" s="1"/>
  <c r="I305" i="1"/>
  <c r="H305" i="1" s="1"/>
  <c r="I304" i="1"/>
  <c r="H304" i="1" s="1"/>
  <c r="I303" i="1"/>
  <c r="H303" i="1" s="1"/>
  <c r="I302" i="1"/>
  <c r="H302" i="1" s="1"/>
  <c r="I301" i="1"/>
  <c r="H301" i="1" s="1"/>
  <c r="I300" i="1"/>
  <c r="H300" i="1" s="1"/>
  <c r="I299" i="1"/>
  <c r="H299" i="1" s="1"/>
  <c r="I298" i="1"/>
  <c r="H298" i="1" s="1"/>
  <c r="I297" i="1"/>
  <c r="H297" i="1" s="1"/>
  <c r="I296" i="1"/>
  <c r="H296" i="1" s="1"/>
  <c r="I295" i="1"/>
  <c r="H295" i="1" s="1"/>
  <c r="I294" i="1"/>
  <c r="H294" i="1" s="1"/>
  <c r="I293" i="1"/>
  <c r="H293" i="1" s="1"/>
  <c r="I292" i="1"/>
  <c r="H292" i="1" s="1"/>
  <c r="I291" i="1"/>
  <c r="H291" i="1" s="1"/>
  <c r="I290" i="1"/>
  <c r="H290" i="1" s="1"/>
  <c r="I289" i="1"/>
  <c r="H289" i="1" s="1"/>
  <c r="I288" i="1"/>
  <c r="H288" i="1" s="1"/>
  <c r="I287" i="1"/>
  <c r="H287" i="1" s="1"/>
  <c r="I286" i="1"/>
  <c r="H286" i="1" s="1"/>
  <c r="I285" i="1"/>
  <c r="H285" i="1" s="1"/>
  <c r="I284" i="1"/>
  <c r="H284" i="1" s="1"/>
  <c r="I283" i="1"/>
  <c r="H283" i="1" s="1"/>
  <c r="I282" i="1"/>
  <c r="H282" i="1" s="1"/>
  <c r="I281" i="1"/>
  <c r="H281" i="1" s="1"/>
  <c r="I280" i="1"/>
  <c r="H280" i="1" s="1"/>
  <c r="I279" i="1"/>
  <c r="H279" i="1" s="1"/>
  <c r="I278" i="1"/>
  <c r="H278" i="1" s="1"/>
  <c r="I277" i="1"/>
  <c r="H277" i="1" s="1"/>
  <c r="I276" i="1"/>
  <c r="H276" i="1" s="1"/>
  <c r="I275" i="1"/>
  <c r="H275" i="1" s="1"/>
  <c r="I274" i="1"/>
  <c r="H274" i="1" s="1"/>
  <c r="I273" i="1"/>
  <c r="H273" i="1" s="1"/>
  <c r="I272" i="1"/>
  <c r="H272" i="1" s="1"/>
  <c r="I271" i="1"/>
  <c r="H271" i="1" s="1"/>
  <c r="I270" i="1"/>
  <c r="H270" i="1" s="1"/>
  <c r="I269" i="1"/>
  <c r="H269" i="1" s="1"/>
  <c r="I268" i="1"/>
  <c r="H268" i="1" s="1"/>
  <c r="I267" i="1"/>
  <c r="H267" i="1" s="1"/>
  <c r="I266" i="1"/>
  <c r="H266" i="1" s="1"/>
  <c r="I265" i="1"/>
  <c r="H265" i="1" s="1"/>
  <c r="I264" i="1"/>
  <c r="H264" i="1" s="1"/>
  <c r="I263" i="1"/>
  <c r="H263" i="1" s="1"/>
  <c r="I262" i="1"/>
  <c r="H262" i="1" s="1"/>
  <c r="I261" i="1"/>
  <c r="H261" i="1" s="1"/>
  <c r="I260" i="1"/>
  <c r="H260" i="1" s="1"/>
  <c r="I259" i="1"/>
  <c r="H259" i="1" s="1"/>
  <c r="I258" i="1"/>
  <c r="H258" i="1" s="1"/>
  <c r="I236" i="1"/>
  <c r="H236" i="1" s="1"/>
  <c r="I235" i="1"/>
  <c r="H235" i="1" s="1"/>
  <c r="I234" i="1"/>
  <c r="H234" i="1" s="1"/>
  <c r="I233" i="1"/>
  <c r="H233" i="1" s="1"/>
  <c r="H232" i="1"/>
  <c r="I231" i="1"/>
  <c r="H231" i="1" s="1"/>
  <c r="I230" i="1"/>
  <c r="H230" i="1" s="1"/>
  <c r="I229" i="1"/>
  <c r="H229" i="1" s="1"/>
  <c r="I228" i="1"/>
  <c r="H228" i="1" s="1"/>
  <c r="I227" i="1"/>
  <c r="H227" i="1" s="1"/>
  <c r="I226" i="1"/>
  <c r="H226" i="1" s="1"/>
  <c r="I225" i="1"/>
  <c r="H225" i="1" s="1"/>
  <c r="I224" i="1"/>
  <c r="H224" i="1" s="1"/>
  <c r="I223" i="1"/>
  <c r="H223" i="1" s="1"/>
  <c r="I222" i="1"/>
  <c r="H222" i="1" s="1"/>
  <c r="I221" i="1"/>
  <c r="H221" i="1" s="1"/>
  <c r="I220" i="1"/>
  <c r="H220" i="1" s="1"/>
  <c r="I219" i="1"/>
  <c r="H219" i="1" s="1"/>
  <c r="I218" i="1"/>
  <c r="H218" i="1" s="1"/>
  <c r="I217" i="1"/>
  <c r="H217" i="1" s="1"/>
  <c r="I216" i="1"/>
  <c r="H216" i="1" s="1"/>
  <c r="I215" i="1"/>
  <c r="H215" i="1" s="1"/>
  <c r="I214" i="1"/>
  <c r="H214" i="1" s="1"/>
  <c r="I213" i="1"/>
  <c r="H213" i="1" s="1"/>
  <c r="I212" i="1"/>
  <c r="H212" i="1" s="1"/>
  <c r="I211" i="1"/>
  <c r="H211" i="1" s="1"/>
  <c r="I210" i="1"/>
  <c r="H210" i="1" s="1"/>
  <c r="I209" i="1"/>
  <c r="H209" i="1" s="1"/>
  <c r="I208" i="1"/>
  <c r="H208" i="1" s="1"/>
  <c r="I207" i="1"/>
  <c r="H207" i="1" s="1"/>
  <c r="I206" i="1"/>
  <c r="H206" i="1" s="1"/>
  <c r="I205" i="1"/>
  <c r="H205" i="1" s="1"/>
  <c r="I204" i="1"/>
  <c r="H204" i="1" s="1"/>
  <c r="I203" i="1"/>
  <c r="H203" i="1" s="1"/>
  <c r="I202" i="1"/>
  <c r="H202" i="1" s="1"/>
  <c r="I201" i="1"/>
  <c r="H201" i="1" s="1"/>
  <c r="I200" i="1"/>
  <c r="H200" i="1" s="1"/>
  <c r="I199" i="1"/>
  <c r="H199" i="1" s="1"/>
  <c r="I198" i="1"/>
  <c r="H198" i="1" s="1"/>
  <c r="I197" i="1"/>
  <c r="H197" i="1" s="1"/>
  <c r="I196" i="1"/>
  <c r="H196" i="1" s="1"/>
  <c r="I195" i="1"/>
  <c r="H195" i="1" s="1"/>
  <c r="I194" i="1"/>
  <c r="H194" i="1" s="1"/>
  <c r="I193" i="1"/>
  <c r="H193" i="1" s="1"/>
  <c r="I192" i="1"/>
  <c r="H192" i="1" s="1"/>
  <c r="I191" i="1"/>
  <c r="H191" i="1" s="1"/>
  <c r="I190" i="1"/>
  <c r="H190" i="1" s="1"/>
  <c r="I189" i="1"/>
  <c r="H189" i="1" s="1"/>
  <c r="I188" i="1"/>
  <c r="H188" i="1" s="1"/>
  <c r="I187" i="1"/>
  <c r="H187" i="1" s="1"/>
  <c r="I186" i="1"/>
  <c r="H186" i="1" s="1"/>
  <c r="I185" i="1"/>
  <c r="H185" i="1" s="1"/>
  <c r="I184" i="1"/>
  <c r="H184" i="1" s="1"/>
  <c r="I183" i="1"/>
  <c r="H183" i="1" s="1"/>
  <c r="I182" i="1"/>
  <c r="H182" i="1" s="1"/>
  <c r="I181" i="1"/>
  <c r="H181" i="1" s="1"/>
  <c r="I180" i="1"/>
  <c r="H180" i="1" s="1"/>
  <c r="I179" i="1"/>
  <c r="H179" i="1" s="1"/>
  <c r="I178" i="1"/>
  <c r="H178" i="1" s="1"/>
  <c r="I177" i="1"/>
  <c r="H177" i="1" s="1"/>
  <c r="I176" i="1"/>
  <c r="H176" i="1" s="1"/>
  <c r="I175" i="1"/>
  <c r="H175" i="1" s="1"/>
  <c r="I174" i="1"/>
  <c r="H174" i="1" s="1"/>
  <c r="I173" i="1"/>
  <c r="H173" i="1" s="1"/>
  <c r="I172" i="1"/>
  <c r="H172" i="1" s="1"/>
  <c r="I171" i="1"/>
  <c r="H171" i="1" s="1"/>
  <c r="I170" i="1"/>
  <c r="H170" i="1" s="1"/>
  <c r="I169" i="1"/>
  <c r="H169" i="1" s="1"/>
  <c r="I168" i="1"/>
  <c r="H168" i="1" s="1"/>
  <c r="I167" i="1"/>
  <c r="H167" i="1" s="1"/>
  <c r="I166" i="1"/>
  <c r="H166" i="1" s="1"/>
  <c r="I165" i="1"/>
  <c r="H165" i="1" s="1"/>
  <c r="I164" i="1"/>
  <c r="H164" i="1" s="1"/>
  <c r="I163" i="1"/>
  <c r="H163" i="1" s="1"/>
  <c r="I162" i="1"/>
  <c r="H162" i="1" s="1"/>
  <c r="I161" i="1"/>
  <c r="H161" i="1" s="1"/>
  <c r="I160" i="1"/>
  <c r="H160" i="1" s="1"/>
  <c r="I159" i="1"/>
  <c r="H159" i="1" s="1"/>
  <c r="I158" i="1"/>
  <c r="H158" i="1" s="1"/>
  <c r="I157" i="1"/>
  <c r="H157" i="1" s="1"/>
  <c r="I156" i="1"/>
  <c r="H156" i="1" s="1"/>
  <c r="I153" i="1"/>
  <c r="H153" i="1" s="1"/>
  <c r="I155" i="1"/>
  <c r="H155" i="1" s="1"/>
  <c r="I154" i="1"/>
  <c r="H154" i="1" s="1"/>
  <c r="I152" i="1"/>
  <c r="H152" i="1" s="1"/>
  <c r="I151" i="1"/>
  <c r="H151" i="1" s="1"/>
  <c r="I150" i="1"/>
  <c r="H150" i="1" s="1"/>
  <c r="I149" i="1"/>
  <c r="H149" i="1" s="1"/>
  <c r="I148" i="1"/>
  <c r="H148" i="1" s="1"/>
  <c r="I147" i="1"/>
  <c r="H147" i="1" s="1"/>
  <c r="I146" i="1"/>
  <c r="H146" i="1" s="1"/>
  <c r="I145" i="1"/>
  <c r="H145" i="1" s="1"/>
  <c r="I144" i="1"/>
  <c r="H144" i="1" s="1"/>
  <c r="I143" i="1"/>
  <c r="H143" i="1" s="1"/>
  <c r="I142" i="1"/>
  <c r="H142" i="1" s="1"/>
  <c r="I141" i="1"/>
  <c r="H141" i="1" s="1"/>
  <c r="I140" i="1"/>
  <c r="H140" i="1" s="1"/>
  <c r="I139" i="1"/>
  <c r="H139" i="1" s="1"/>
  <c r="I138" i="1"/>
  <c r="H138" i="1" s="1"/>
  <c r="I137" i="1"/>
  <c r="H137" i="1" s="1"/>
  <c r="I136" i="1"/>
  <c r="H136" i="1" s="1"/>
  <c r="I135" i="1"/>
  <c r="H135" i="1" s="1"/>
  <c r="I134" i="1"/>
  <c r="H134" i="1" s="1"/>
  <c r="I133" i="1"/>
  <c r="H133" i="1" s="1"/>
  <c r="I132" i="1"/>
  <c r="H132" i="1" s="1"/>
  <c r="I131" i="1"/>
  <c r="H131" i="1" s="1"/>
  <c r="I130" i="1"/>
  <c r="H130" i="1" s="1"/>
  <c r="I129" i="1"/>
  <c r="H129" i="1" s="1"/>
  <c r="I128" i="1"/>
  <c r="H128" i="1" s="1"/>
  <c r="I127" i="1"/>
  <c r="H127" i="1" s="1"/>
  <c r="I126" i="1"/>
  <c r="H126" i="1" s="1"/>
  <c r="I125" i="1"/>
  <c r="H125" i="1" s="1"/>
  <c r="I124" i="1"/>
  <c r="H124" i="1" s="1"/>
  <c r="I123" i="1"/>
  <c r="H123" i="1" s="1"/>
  <c r="I122" i="1"/>
  <c r="H122" i="1" s="1"/>
  <c r="I121" i="1"/>
  <c r="H121" i="1" s="1"/>
  <c r="I120" i="1"/>
  <c r="H120" i="1" s="1"/>
  <c r="I119" i="1"/>
  <c r="H119" i="1" s="1"/>
  <c r="I118" i="1"/>
  <c r="H118" i="1" s="1"/>
  <c r="I117" i="1"/>
  <c r="H117" i="1" s="1"/>
  <c r="I116" i="1"/>
  <c r="H116" i="1" s="1"/>
  <c r="I115" i="1"/>
  <c r="H115" i="1" s="1"/>
  <c r="I114" i="1"/>
  <c r="H114" i="1" s="1"/>
  <c r="I113" i="1"/>
  <c r="H113" i="1" s="1"/>
  <c r="I112" i="1"/>
  <c r="H112" i="1" s="1"/>
  <c r="I111" i="1"/>
  <c r="H111" i="1" s="1"/>
  <c r="I110" i="1"/>
  <c r="H110" i="1" s="1"/>
  <c r="I109" i="1"/>
  <c r="H109" i="1" s="1"/>
  <c r="I108" i="1"/>
  <c r="H108" i="1" s="1"/>
  <c r="I107" i="1"/>
  <c r="H107" i="1" s="1"/>
  <c r="I106" i="1"/>
  <c r="H106" i="1" s="1"/>
  <c r="I105" i="1"/>
  <c r="H105" i="1" s="1"/>
  <c r="I104" i="1"/>
  <c r="H104" i="1" s="1"/>
  <c r="I103" i="1"/>
  <c r="H103" i="1" s="1"/>
  <c r="I102" i="1"/>
  <c r="H102" i="1" s="1"/>
  <c r="I101" i="1"/>
  <c r="H101" i="1" s="1"/>
  <c r="I100" i="1"/>
  <c r="H100" i="1" s="1"/>
  <c r="I99" i="1"/>
  <c r="H99" i="1" s="1"/>
  <c r="I98" i="1"/>
  <c r="H98" i="1" s="1"/>
  <c r="I97" i="1"/>
  <c r="H97" i="1" s="1"/>
  <c r="I96" i="1"/>
  <c r="H96" i="1" s="1"/>
  <c r="I95" i="1"/>
  <c r="H95" i="1" s="1"/>
  <c r="I94" i="1"/>
  <c r="H94" i="1" s="1"/>
  <c r="I93" i="1"/>
  <c r="H93" i="1" s="1"/>
  <c r="I92" i="1"/>
  <c r="H92" i="1" s="1"/>
  <c r="I91" i="1"/>
  <c r="H91" i="1" s="1"/>
  <c r="I90" i="1"/>
  <c r="H90" i="1" s="1"/>
  <c r="I89" i="1"/>
  <c r="H89" i="1" s="1"/>
  <c r="I88" i="1"/>
  <c r="H88" i="1" s="1"/>
  <c r="I87" i="1"/>
  <c r="H87" i="1" s="1"/>
  <c r="I86" i="1"/>
  <c r="H86" i="1" s="1"/>
  <c r="I85" i="1"/>
  <c r="H85" i="1" s="1"/>
  <c r="I84" i="1"/>
  <c r="H84" i="1" s="1"/>
  <c r="I83" i="1"/>
  <c r="H83" i="1" s="1"/>
  <c r="I82" i="1"/>
  <c r="H82" i="1" s="1"/>
  <c r="I81" i="1"/>
  <c r="H81" i="1" s="1"/>
  <c r="I80" i="1"/>
  <c r="H80" i="1" s="1"/>
  <c r="I79" i="1"/>
  <c r="H79" i="1" s="1"/>
  <c r="I78" i="1"/>
  <c r="H78" i="1" s="1"/>
  <c r="I77" i="1"/>
  <c r="H77" i="1" s="1"/>
  <c r="I76" i="1"/>
  <c r="H76" i="1" s="1"/>
  <c r="I75" i="1"/>
  <c r="H75" i="1" s="1"/>
  <c r="I74" i="1"/>
  <c r="H74" i="1" s="1"/>
  <c r="I73" i="1"/>
  <c r="H73" i="1" s="1"/>
  <c r="I72" i="1"/>
  <c r="H72" i="1" s="1"/>
  <c r="I71" i="1"/>
  <c r="H71" i="1" s="1"/>
  <c r="I70" i="1"/>
  <c r="H70" i="1" s="1"/>
  <c r="I69" i="1"/>
  <c r="H69" i="1" s="1"/>
  <c r="I68" i="1"/>
  <c r="H68" i="1" s="1"/>
  <c r="I67" i="1"/>
  <c r="H67" i="1" s="1"/>
  <c r="I66" i="1"/>
  <c r="H66" i="1" s="1"/>
  <c r="I65" i="1"/>
  <c r="H65" i="1" s="1"/>
  <c r="I64" i="1"/>
  <c r="H64" i="1" s="1"/>
  <c r="I63" i="1"/>
  <c r="H63" i="1" s="1"/>
  <c r="I62" i="1"/>
  <c r="H62" i="1" s="1"/>
  <c r="I61" i="1"/>
  <c r="H61" i="1" s="1"/>
  <c r="I60" i="1"/>
  <c r="H60" i="1" s="1"/>
  <c r="I59" i="1"/>
  <c r="H59" i="1" s="1"/>
  <c r="I58" i="1"/>
  <c r="H58" i="1" s="1"/>
  <c r="I57" i="1"/>
  <c r="H57" i="1" s="1"/>
  <c r="I56" i="1"/>
  <c r="H56" i="1" s="1"/>
  <c r="I55" i="1"/>
  <c r="H55" i="1" s="1"/>
  <c r="I54" i="1"/>
  <c r="H54" i="1" s="1"/>
  <c r="I53" i="1"/>
  <c r="H53" i="1" s="1"/>
  <c r="I52" i="1"/>
  <c r="H52" i="1" s="1"/>
  <c r="I51" i="1"/>
  <c r="H51" i="1" s="1"/>
  <c r="I50" i="1"/>
  <c r="H50" i="1" s="1"/>
  <c r="I49" i="1"/>
  <c r="H49" i="1" s="1"/>
  <c r="I48" i="1"/>
  <c r="H48" i="1" s="1"/>
  <c r="I47" i="1"/>
  <c r="H47" i="1" s="1"/>
  <c r="I46" i="1"/>
  <c r="H46" i="1" s="1"/>
  <c r="I45" i="1"/>
  <c r="H45" i="1" s="1"/>
  <c r="I44" i="1"/>
  <c r="H44" i="1" s="1"/>
  <c r="I43" i="1"/>
  <c r="H43" i="1" s="1"/>
  <c r="I42" i="1"/>
  <c r="H42" i="1" s="1"/>
  <c r="I41" i="1"/>
  <c r="H41" i="1" s="1"/>
  <c r="I40" i="1"/>
  <c r="H40" i="1" s="1"/>
  <c r="I39" i="1"/>
  <c r="H39" i="1" s="1"/>
  <c r="I38" i="1"/>
  <c r="H38" i="1" s="1"/>
  <c r="I37" i="1"/>
  <c r="H37" i="1" s="1"/>
  <c r="I36" i="1"/>
  <c r="H36" i="1" s="1"/>
  <c r="I35" i="1"/>
  <c r="H35" i="1" s="1"/>
  <c r="I34" i="1"/>
  <c r="H34" i="1" s="1"/>
  <c r="I33" i="1"/>
  <c r="H33" i="1" s="1"/>
  <c r="I32" i="1"/>
  <c r="H32" i="1" s="1"/>
  <c r="I31" i="1"/>
  <c r="H31" i="1" s="1"/>
  <c r="I30" i="1"/>
  <c r="H30" i="1" s="1"/>
  <c r="I29" i="1"/>
  <c r="H29" i="1" s="1"/>
  <c r="I28" i="1"/>
  <c r="H28" i="1" s="1"/>
  <c r="I27" i="1"/>
  <c r="H27" i="1" s="1"/>
  <c r="I26" i="1"/>
  <c r="H26" i="1" s="1"/>
  <c r="I25" i="1"/>
  <c r="H25" i="1" s="1"/>
  <c r="I24" i="1"/>
  <c r="H24" i="1" s="1"/>
  <c r="I23" i="1"/>
  <c r="H23" i="1" s="1"/>
  <c r="I22" i="1"/>
  <c r="H22" i="1" s="1"/>
  <c r="I21" i="1"/>
  <c r="H21" i="1" s="1"/>
  <c r="I20" i="1"/>
  <c r="H20" i="1" s="1"/>
  <c r="I19" i="1"/>
  <c r="H19" i="1" s="1"/>
  <c r="I18" i="1"/>
  <c r="H18" i="1" s="1"/>
  <c r="I17" i="1"/>
  <c r="H17" i="1" s="1"/>
  <c r="I16" i="1"/>
  <c r="H16" i="1" s="1"/>
  <c r="I15" i="1"/>
  <c r="H15" i="1" s="1"/>
  <c r="I14" i="1"/>
  <c r="H14" i="1" s="1"/>
  <c r="I13" i="1"/>
  <c r="H13" i="1" s="1"/>
  <c r="I12" i="1"/>
  <c r="H12" i="1" s="1"/>
  <c r="I11" i="1"/>
  <c r="H11" i="1" s="1"/>
  <c r="I10" i="1"/>
  <c r="H10" i="1" s="1"/>
  <c r="I9" i="1"/>
  <c r="H9" i="1" s="1"/>
  <c r="I8" i="1"/>
  <c r="H8" i="1" s="1"/>
  <c r="I7" i="1"/>
  <c r="H7" i="1" s="1"/>
  <c r="I6" i="1"/>
  <c r="H6" i="1" s="1"/>
  <c r="I5" i="1"/>
  <c r="H5" i="1" s="1"/>
  <c r="I4" i="1"/>
  <c r="H4" i="1" s="1"/>
  <c r="I3" i="1"/>
  <c r="H3" i="1" s="1"/>
</calcChain>
</file>

<file path=xl/sharedStrings.xml><?xml version="1.0" encoding="utf-8"?>
<sst xmlns="http://schemas.openxmlformats.org/spreadsheetml/2006/main" count="1661" uniqueCount="440">
  <si>
    <t>Clientes</t>
  </si>
  <si>
    <t>Centros de Alquiler</t>
  </si>
  <si>
    <t>Zonas Oficina</t>
  </si>
  <si>
    <t>Auxiliares/Clientes</t>
  </si>
  <si>
    <t>Claves Presupuesto</t>
  </si>
  <si>
    <t>Negocios</t>
  </si>
  <si>
    <t>Mercados</t>
  </si>
  <si>
    <t>Origen de clientes</t>
  </si>
  <si>
    <t>Poblaciones</t>
  </si>
  <si>
    <t>Provincias</t>
  </si>
  <si>
    <t>Group</t>
  </si>
  <si>
    <t>Opción</t>
  </si>
  <si>
    <t>Campos</t>
  </si>
  <si>
    <t>Campos Order</t>
  </si>
  <si>
    <t>CCAA</t>
  </si>
  <si>
    <t>Sectores Actividad</t>
  </si>
  <si>
    <t>Tarjetas Crédito</t>
  </si>
  <si>
    <t>Bancos</t>
  </si>
  <si>
    <t>Bloque Facturación</t>
  </si>
  <si>
    <t>Canales</t>
  </si>
  <si>
    <t>Cargo Personal</t>
  </si>
  <si>
    <t>Auxiliares/Comisionistas</t>
  </si>
  <si>
    <t>Tipos Comisionista</t>
  </si>
  <si>
    <t>Forma Pago Proveedor</t>
  </si>
  <si>
    <t>Auxiliares/Proveedor</t>
  </si>
  <si>
    <t>Grupos Tarifa</t>
  </si>
  <si>
    <t>Auxiliares/Tarifas</t>
  </si>
  <si>
    <t>Order Group</t>
  </si>
  <si>
    <t>Tarjetas Empresa</t>
  </si>
  <si>
    <t>Tipos Cliente</t>
  </si>
  <si>
    <t>Tipos Contacto</t>
  </si>
  <si>
    <t>Tipos Visita</t>
  </si>
  <si>
    <t>Uso Alquiler</t>
  </si>
  <si>
    <t>Zonas</t>
  </si>
  <si>
    <t>Auxiliares/Contratos</t>
  </si>
  <si>
    <t>Motivos Anulación</t>
  </si>
  <si>
    <t>Motivos Cambio Vehículo</t>
  </si>
  <si>
    <t>ULMODI char(4) NULL,</t>
  </si>
  <si>
    <t>Motivos Cancelación</t>
  </si>
  <si>
    <t>Motivos Improductivo</t>
  </si>
  <si>
    <t>Tipos Impreso Contratos</t>
  </si>
  <si>
    <t>Auxiliares/Incidencias</t>
  </si>
  <si>
    <t>Contratos</t>
  </si>
  <si>
    <t>Proveedores</t>
  </si>
  <si>
    <t>Reservas</t>
  </si>
  <si>
    <t>Divisas</t>
  </si>
  <si>
    <t>Tipos Proveedor</t>
  </si>
  <si>
    <t>Auxiliares/Vehículos</t>
  </si>
  <si>
    <t>Accesorios Vehículos</t>
  </si>
  <si>
    <t>Actividades Vehículos</t>
  </si>
  <si>
    <t>Códigos Inmovilización</t>
  </si>
  <si>
    <t>Colores</t>
  </si>
  <si>
    <t>Formas Traslado</t>
  </si>
  <si>
    <t>Motivos Repostaje</t>
  </si>
  <si>
    <t>Tipos Vehículo</t>
  </si>
  <si>
    <t>Auxiliares/Varios</t>
  </si>
  <si>
    <t>Conceptos Salida Caja</t>
  </si>
  <si>
    <t>Tipos Contacto Potenciales</t>
  </si>
  <si>
    <t>Tipos Impreso Factura</t>
  </si>
  <si>
    <t>Etiquetas de columna</t>
  </si>
  <si>
    <t>Total general</t>
  </si>
  <si>
    <t>Etiquetas de fila</t>
  </si>
  <si>
    <t>ZONAOFI</t>
  </si>
  <si>
    <t>BANCO</t>
  </si>
  <si>
    <t>BLOQUEFAC</t>
  </si>
  <si>
    <t>CANAL</t>
  </si>
  <si>
    <t>CATEGOPER</t>
  </si>
  <si>
    <t>CLAVEPTO</t>
  </si>
  <si>
    <t>MERCADO</t>
  </si>
  <si>
    <t>NEGOCIO</t>
  </si>
  <si>
    <t>ORIGEN</t>
  </si>
  <si>
    <t>POBLACIONES</t>
  </si>
  <si>
    <t>PROVINCIA</t>
  </si>
  <si>
    <t>ACTIVI</t>
  </si>
  <si>
    <t>TARCREDI</t>
  </si>
  <si>
    <t>TARJETA_EMP</t>
  </si>
  <si>
    <t>TIPOCLI</t>
  </si>
  <si>
    <t>TIPOCONTACTO_CLI</t>
  </si>
  <si>
    <t>TIPOVISITAS</t>
  </si>
  <si>
    <t>USO_ALQUILER</t>
  </si>
  <si>
    <t>ZONAS</t>
  </si>
  <si>
    <t>TIPOCOMI</t>
  </si>
  <si>
    <t>MOTANU</t>
  </si>
  <si>
    <t>MOTCAMBIO</t>
  </si>
  <si>
    <t>MOTI_CANCEL</t>
  </si>
  <si>
    <t>MOTIMPRODUC</t>
  </si>
  <si>
    <t>CONTRATIPIMPR</t>
  </si>
  <si>
    <t>INCIDENCIAS_CLI</t>
  </si>
  <si>
    <t>COINRE</t>
  </si>
  <si>
    <t>INCIDENCIAS_PRO</t>
  </si>
  <si>
    <t>DIVISAS</t>
  </si>
  <si>
    <t>FORPRO</t>
  </si>
  <si>
    <t>TIPOPROVE</t>
  </si>
  <si>
    <t>GRUPOS_TARI</t>
  </si>
  <si>
    <t>VEHI_ACC</t>
  </si>
  <si>
    <t>ACTIVEHI</t>
  </si>
  <si>
    <t>COCIN</t>
  </si>
  <si>
    <t>COLORFL</t>
  </si>
  <si>
    <t>VIAS</t>
  </si>
  <si>
    <t>MOT_REPOSTAJE</t>
  </si>
  <si>
    <t>CATEGO</t>
  </si>
  <si>
    <t>CASHAUX</t>
  </si>
  <si>
    <t>TIPO_POTENCIAL</t>
  </si>
  <si>
    <t>FRATIPIMPR</t>
  </si>
  <si>
    <t>COD_ZONAOFI char(2)</t>
  </si>
  <si>
    <t>CODBAN char(4)</t>
  </si>
  <si>
    <t>CODIGO char(2)</t>
  </si>
  <si>
    <t>COD_CAT varchar(2)</t>
  </si>
  <si>
    <t>CODIGO_CCAA char(2)</t>
  </si>
  <si>
    <t>NOMBRE_CCAA varchar(100)</t>
  </si>
  <si>
    <t>COD_CLAVE char(2)</t>
  </si>
  <si>
    <t>NUM_ORIGEN integer</t>
  </si>
  <si>
    <t>NOMBRE varchar(500)</t>
  </si>
  <si>
    <t>CP char(15)</t>
  </si>
  <si>
    <t>PAIS char(3)</t>
  </si>
  <si>
    <t>SIGLAS char(3)</t>
  </si>
  <si>
    <t>PROV varchar(35)</t>
  </si>
  <si>
    <t>NUM_ACTIVI char(6)</t>
  </si>
  <si>
    <t>COD_TARJETA char(2)</t>
  </si>
  <si>
    <t>NUM_TICLI char(2)</t>
  </si>
  <si>
    <t>NOMBRE char(100)</t>
  </si>
  <si>
    <t>CODIGO_VIS char(2)</t>
  </si>
  <si>
    <t>CODIGO tinyint</t>
  </si>
  <si>
    <t>NUM_ZONA char(5)</t>
  </si>
  <si>
    <t>NUM_TICOMI char(3)</t>
  </si>
  <si>
    <t>NOMBRE varchar(60)</t>
  </si>
  <si>
    <t>CODIGO char(4)</t>
  </si>
  <si>
    <t>CODIGO integer</t>
  </si>
  <si>
    <t>COD_INCI char(7)</t>
  </si>
  <si>
    <t>CLIENTE char(7)</t>
  </si>
  <si>
    <t>NOMBRE varchar(100)</t>
  </si>
  <si>
    <t>PROVEE char(7)</t>
  </si>
  <si>
    <t>CODIGO char(3)</t>
  </si>
  <si>
    <t>COD_GT char(2)</t>
  </si>
  <si>
    <t>NOM_ACC varchar(25)</t>
  </si>
  <si>
    <t>NUM_ACTIVEHI char(4)</t>
  </si>
  <si>
    <t>NOMBRE char(35)</t>
  </si>
  <si>
    <t>CODIGO char(6)</t>
  </si>
  <si>
    <t>NUM_VIA tinyint</t>
  </si>
  <si>
    <t>COD_MOT tinyint</t>
  </si>
  <si>
    <t>NOM_MOT char(30)</t>
  </si>
  <si>
    <t>CODIGO char(1)</t>
  </si>
  <si>
    <t>COD_CASH char(3)</t>
  </si>
  <si>
    <t>NOMBRE varchar(30)</t>
  </si>
  <si>
    <t>NOM_ZONA varchar(35)</t>
  </si>
  <si>
    <t>PLAZA char(2)</t>
  </si>
  <si>
    <t>ULTMODI char(15)</t>
  </si>
  <si>
    <t>USUARIO char(4)</t>
  </si>
  <si>
    <t>NOMBRE varchar(40)</t>
  </si>
  <si>
    <t>SWIFT char(30)</t>
  </si>
  <si>
    <t>GESTIONAR tinyint</t>
  </si>
  <si>
    <t>NOMBRE varchar(35)</t>
  </si>
  <si>
    <t>NOM_CAT varchar(50)</t>
  </si>
  <si>
    <t>ULTMODI varchar(15)</t>
  </si>
  <si>
    <t>CLAFEE char(3)</t>
  </si>
  <si>
    <t>GRUPO char(1)</t>
  </si>
  <si>
    <t>TELF_TC char(25)</t>
  </si>
  <si>
    <t>MAIL_TC varchar(500)</t>
  </si>
  <si>
    <t>LOGO_TC integer</t>
  </si>
  <si>
    <t>DIR_TC char(255)</t>
  </si>
  <si>
    <t>DIR2_TC char(255)</t>
  </si>
  <si>
    <t>PAIS_TC char(5)</t>
  </si>
  <si>
    <t>CP_TC char(6)</t>
  </si>
  <si>
    <t>POBLA_TC char(255)</t>
  </si>
  <si>
    <t>PROV_TC char(2)</t>
  </si>
  <si>
    <t>FAX_TC char(25)</t>
  </si>
  <si>
    <t>WEB_TC char(50)</t>
  </si>
  <si>
    <t>USUARIO_MAIL_ORI varchar(150)</t>
  </si>
  <si>
    <t>PW_MAIL_ORI varchar(150)</t>
  </si>
  <si>
    <t>SMTP_MAIL_ORI varchar(150)</t>
  </si>
  <si>
    <t>PUERTO_SMTP_MAIL_ORI varchar(150)</t>
  </si>
  <si>
    <t>FIRMAOUTLOOK_ORI long varchar</t>
  </si>
  <si>
    <t>MAIL_SSL_ORI tinyint</t>
  </si>
  <si>
    <t>NOMBRE_TC varchar(500)</t>
  </si>
  <si>
    <t>POR_BENEF decimal(5,2)</t>
  </si>
  <si>
    <t>COMISIO_ORI char(7)</t>
  </si>
  <si>
    <t>USU_TC char(4)</t>
  </si>
  <si>
    <t>POBLA varchar(50)</t>
  </si>
  <si>
    <t>ZONACOMER_CP char(8)</t>
  </si>
  <si>
    <t>CP char(8)</t>
  </si>
  <si>
    <t>PREFIJO char(4)</t>
  </si>
  <si>
    <t>CAPITAL varchar(35)</t>
  </si>
  <si>
    <t>ABREVIA char(5)</t>
  </si>
  <si>
    <t>CCAA char(2)</t>
  </si>
  <si>
    <t>CONCESIO_PROV char(7)</t>
  </si>
  <si>
    <t>NOMBRE varchar(250)</t>
  </si>
  <si>
    <t>NUEVOCOD char(6)</t>
  </si>
  <si>
    <t>NOMBRE varchar(20)</t>
  </si>
  <si>
    <t>MARCA char(2)</t>
  </si>
  <si>
    <t>CONDICIONES varchar(30)</t>
  </si>
  <si>
    <t>PREFIJO char(10)</t>
  </si>
  <si>
    <t>PERIOVISITA integer</t>
  </si>
  <si>
    <t>MINANO integer</t>
  </si>
  <si>
    <t>OBS_TICLI varchar(1000)</t>
  </si>
  <si>
    <t>IMPMAXIMO decimal(12,2)</t>
  </si>
  <si>
    <t>SUMALINS tinyint</t>
  </si>
  <si>
    <t>NOMBRE_VIS varchar(30)</t>
  </si>
  <si>
    <t>NOMBRE char(30)</t>
  </si>
  <si>
    <t>NOMBRE varchar(255)</t>
  </si>
  <si>
    <t>BAJAZONA date</t>
  </si>
  <si>
    <t>ID_SYNC integer</t>
  </si>
  <si>
    <t>PERSONAL char(7)</t>
  </si>
  <si>
    <t>ULTIMA_VISITA_ZN date</t>
  </si>
  <si>
    <t>OBSERVA_TC varchar(5000)</t>
  </si>
  <si>
    <t>ULMODI char(4)</t>
  </si>
  <si>
    <t>USUARIO char(15)</t>
  </si>
  <si>
    <t>DESCRIPCION varchar(500)</t>
  </si>
  <si>
    <t>FECHA date</t>
  </si>
  <si>
    <t>EMPRESA char(2)</t>
  </si>
  <si>
    <t>OFICINA char(2)</t>
  </si>
  <si>
    <t>INCIDEN tinyint</t>
  </si>
  <si>
    <t>NOTAS varchar(500)</t>
  </si>
  <si>
    <t>TIPO tinyint</t>
  </si>
  <si>
    <t>STATUS_IP tinyint</t>
  </si>
  <si>
    <t>NOMBRE char(250)</t>
  </si>
  <si>
    <t>COMPRA decimal(15,5)</t>
  </si>
  <si>
    <t>VENTA decimal(15,5)</t>
  </si>
  <si>
    <t>FEBAJA date</t>
  </si>
  <si>
    <t>CTAPAGO char(10)</t>
  </si>
  <si>
    <t>CTA_EFECTO tinyint</t>
  </si>
  <si>
    <t>SALCAJA tinyint</t>
  </si>
  <si>
    <t>VTO_FCONTA tinyint</t>
  </si>
  <si>
    <t>ESPAGARE tinyint</t>
  </si>
  <si>
    <t>CCC char(50)</t>
  </si>
  <si>
    <t>NO_PRECIBOS tinyint</t>
  </si>
  <si>
    <t>AFCAJA tinyint</t>
  </si>
  <si>
    <t>ASIENTO_POR_VTO tinyint</t>
  </si>
  <si>
    <t>CTAGASTO char(14)</t>
  </si>
  <si>
    <t>NOMBRE varchar(50)</t>
  </si>
  <si>
    <t>CALCULO char(1)</t>
  </si>
  <si>
    <t>SEGURO_ANUAL decimal(12,2)</t>
  </si>
  <si>
    <t>SIGLAS_ACT char(5)</t>
  </si>
  <si>
    <t>CTAGASTO varchar(15)</t>
  </si>
  <si>
    <t>FAM char(3)</t>
  </si>
  <si>
    <t>MESES_GARAN_CI tinyint</t>
  </si>
  <si>
    <t>COLOR_INMO integer</t>
  </si>
  <si>
    <t>NOMBRE char(20)</t>
  </si>
  <si>
    <t>TIPOCOLOR char(1)</t>
  </si>
  <si>
    <t>OBS1 varchar(150)</t>
  </si>
  <si>
    <t>NUMNEU_LC smallint</t>
  </si>
  <si>
    <t>ESVEHICULO_T tinyint</t>
  </si>
  <si>
    <t>ORDEN tinyint</t>
  </si>
  <si>
    <t>NOMWEB varchar(100)</t>
  </si>
  <si>
    <t>DIAS_MARGEN integer</t>
  </si>
  <si>
    <t>INFREV char(7)</t>
  </si>
  <si>
    <t>FAMILIA char(5)</t>
  </si>
  <si>
    <t>PORSEGURO decimal(12,2)</t>
  </si>
  <si>
    <t>CTA_MO_TIPO char(15)</t>
  </si>
  <si>
    <t>CTA_REC_TIPO char(15)</t>
  </si>
  <si>
    <t>CUENTA char(12)</t>
  </si>
  <si>
    <t>MAXIMO tinyint</t>
  </si>
  <si>
    <t>NOMBRE char(255)</t>
  </si>
  <si>
    <t>PRECIO decimal(12,2) DEFAULT 0.0,</t>
  </si>
  <si>
    <t>COD_ACC integer</t>
  </si>
  <si>
    <t>Campo</t>
  </si>
  <si>
    <t>Tipo</t>
  </si>
  <si>
    <t>Tabla</t>
  </si>
  <si>
    <t xml:space="preserve">COD_ZONAOFI </t>
  </si>
  <si>
    <t>char(2)</t>
  </si>
  <si>
    <t xml:space="preserve">NOM_ZONA </t>
  </si>
  <si>
    <t>varchar(35)</t>
  </si>
  <si>
    <t xml:space="preserve">PLAZA </t>
  </si>
  <si>
    <t xml:space="preserve">ULTMODI </t>
  </si>
  <si>
    <t>char(15)</t>
  </si>
  <si>
    <t xml:space="preserve">USUARIO </t>
  </si>
  <si>
    <t>char(4)</t>
  </si>
  <si>
    <t xml:space="preserve">CODBAN </t>
  </si>
  <si>
    <t xml:space="preserve">NOMBRE </t>
  </si>
  <si>
    <t>varchar(40)</t>
  </si>
  <si>
    <t xml:space="preserve">SWIFT </t>
  </si>
  <si>
    <t>char(30)</t>
  </si>
  <si>
    <t xml:space="preserve">GESTIONAR </t>
  </si>
  <si>
    <t>tinyint</t>
  </si>
  <si>
    <t xml:space="preserve">CODIGO </t>
  </si>
  <si>
    <t>char(35)</t>
  </si>
  <si>
    <t xml:space="preserve">COD_CAT </t>
  </si>
  <si>
    <t>varchar(2)</t>
  </si>
  <si>
    <t xml:space="preserve">NOM_CAT </t>
  </si>
  <si>
    <t>varchar(50)</t>
  </si>
  <si>
    <t>varchar(15)</t>
  </si>
  <si>
    <t xml:space="preserve">CODIGO_CCAA </t>
  </si>
  <si>
    <t xml:space="preserve">NOMBRE_CCAA </t>
  </si>
  <si>
    <t>varchar(100)</t>
  </si>
  <si>
    <t xml:space="preserve">COD_CLAVE </t>
  </si>
  <si>
    <t xml:space="preserve">NUM_ORIGEN </t>
  </si>
  <si>
    <t>integer</t>
  </si>
  <si>
    <t>varchar(500)</t>
  </si>
  <si>
    <t xml:space="preserve">CLAFEE </t>
  </si>
  <si>
    <t>char(3)</t>
  </si>
  <si>
    <t xml:space="preserve">GRUPO </t>
  </si>
  <si>
    <t>char(1)</t>
  </si>
  <si>
    <t xml:space="preserve">TELF_TC </t>
  </si>
  <si>
    <t>char(25)</t>
  </si>
  <si>
    <t xml:space="preserve">MAIL_TC </t>
  </si>
  <si>
    <t xml:space="preserve">LOGO_TC </t>
  </si>
  <si>
    <t xml:space="preserve">DIR_TC </t>
  </si>
  <si>
    <t>char(255)</t>
  </si>
  <si>
    <t xml:space="preserve">DIR2_TC </t>
  </si>
  <si>
    <t xml:space="preserve">PAIS_TC </t>
  </si>
  <si>
    <t>char(5)</t>
  </si>
  <si>
    <t xml:space="preserve">CP_TC </t>
  </si>
  <si>
    <t>char(6)</t>
  </si>
  <si>
    <t xml:space="preserve">POBLA_TC </t>
  </si>
  <si>
    <t xml:space="preserve">PROV_TC </t>
  </si>
  <si>
    <t xml:space="preserve">FAX_TC </t>
  </si>
  <si>
    <t xml:space="preserve">WEB_TC </t>
  </si>
  <si>
    <t>char(50)</t>
  </si>
  <si>
    <t xml:space="preserve">USUARIO_MAIL_ORI </t>
  </si>
  <si>
    <t>varchar(150)</t>
  </si>
  <si>
    <t xml:space="preserve">PW_MAIL_ORI </t>
  </si>
  <si>
    <t xml:space="preserve">SMTP_MAIL_ORI </t>
  </si>
  <si>
    <t xml:space="preserve">PUERTO_SMTP_MAIL_ORI </t>
  </si>
  <si>
    <t xml:space="preserve">FIRMAOUTLOOK_ORI long </t>
  </si>
  <si>
    <t xml:space="preserve">MAIL_SSL_ORI </t>
  </si>
  <si>
    <t xml:space="preserve">NOMBRE_TC </t>
  </si>
  <si>
    <t xml:space="preserve">POR_BENEF </t>
  </si>
  <si>
    <t>decimal(5,2)</t>
  </si>
  <si>
    <t xml:space="preserve">COMISIO_ORI </t>
  </si>
  <si>
    <t>char(7)</t>
  </si>
  <si>
    <t xml:space="preserve">USU_TC </t>
  </si>
  <si>
    <t xml:space="preserve">CP </t>
  </si>
  <si>
    <t xml:space="preserve">POBLA </t>
  </si>
  <si>
    <t xml:space="preserve">PAIS </t>
  </si>
  <si>
    <t xml:space="preserve">ZONACOMER_CP </t>
  </si>
  <si>
    <t>char(8)</t>
  </si>
  <si>
    <t xml:space="preserve">SIGLAS </t>
  </si>
  <si>
    <t xml:space="preserve">PROV </t>
  </si>
  <si>
    <t xml:space="preserve">PREFIJO </t>
  </si>
  <si>
    <t xml:space="preserve">CAPITAL </t>
  </si>
  <si>
    <t xml:space="preserve">ABREVIA </t>
  </si>
  <si>
    <t xml:space="preserve">CCAA </t>
  </si>
  <si>
    <t xml:space="preserve">CONCESIO_PROV </t>
  </si>
  <si>
    <t xml:space="preserve">NUM_ACTIVI </t>
  </si>
  <si>
    <t>varchar(250)</t>
  </si>
  <si>
    <t xml:space="preserve">NUEVOCOD </t>
  </si>
  <si>
    <t>varchar(20)</t>
  </si>
  <si>
    <t xml:space="preserve">MARCA </t>
  </si>
  <si>
    <t xml:space="preserve">COD_TARJETA </t>
  </si>
  <si>
    <t>varchar(30)</t>
  </si>
  <si>
    <t xml:space="preserve">PRECIO </t>
  </si>
  <si>
    <t xml:space="preserve">CONDICIONES </t>
  </si>
  <si>
    <t>char(10)</t>
  </si>
  <si>
    <t xml:space="preserve">NUM_TICLI </t>
  </si>
  <si>
    <t xml:space="preserve">PERIOVISITA </t>
  </si>
  <si>
    <t xml:space="preserve">MINANO </t>
  </si>
  <si>
    <t xml:space="preserve">OBS_TICLI </t>
  </si>
  <si>
    <t>varchar(1000)</t>
  </si>
  <si>
    <t xml:space="preserve">IMPMAXIMO </t>
  </si>
  <si>
    <t>decimal(12,2)</t>
  </si>
  <si>
    <t xml:space="preserve">SUMALINS </t>
  </si>
  <si>
    <t>char(100)</t>
  </si>
  <si>
    <t xml:space="preserve">CODIGO_VIS </t>
  </si>
  <si>
    <t xml:space="preserve">NOMBRE_VIS </t>
  </si>
  <si>
    <t xml:space="preserve">NUM_ZONA </t>
  </si>
  <si>
    <t>varchar(255)</t>
  </si>
  <si>
    <t xml:space="preserve">BAJAZONA </t>
  </si>
  <si>
    <t>date</t>
  </si>
  <si>
    <t xml:space="preserve">ID_SYNC </t>
  </si>
  <si>
    <t xml:space="preserve">PERSONAL </t>
  </si>
  <si>
    <t xml:space="preserve">ULTIMA_VISITA_ZN </t>
  </si>
  <si>
    <t xml:space="preserve">NUM_TICOMI </t>
  </si>
  <si>
    <t xml:space="preserve">OBSERVA_TC </t>
  </si>
  <si>
    <t>varchar(5000)</t>
  </si>
  <si>
    <t>varchar(60)</t>
  </si>
  <si>
    <t xml:space="preserve">ULMODI </t>
  </si>
  <si>
    <t xml:space="preserve">COD_INCI </t>
  </si>
  <si>
    <t xml:space="preserve">DESCRIPCION </t>
  </si>
  <si>
    <t xml:space="preserve">CLIENTE </t>
  </si>
  <si>
    <t xml:space="preserve">FECHA </t>
  </si>
  <si>
    <t xml:space="preserve">EMPRESA </t>
  </si>
  <si>
    <t xml:space="preserve">OFICINA </t>
  </si>
  <si>
    <t xml:space="preserve">INCIDEN </t>
  </si>
  <si>
    <t xml:space="preserve">NOTAS </t>
  </si>
  <si>
    <t xml:space="preserve">TIPO </t>
  </si>
  <si>
    <t xml:space="preserve">PROVEE </t>
  </si>
  <si>
    <t xml:space="preserve">STATUS_IP </t>
  </si>
  <si>
    <t>char(250)</t>
  </si>
  <si>
    <t xml:space="preserve">COMPRA </t>
  </si>
  <si>
    <t>decimal(15,5)</t>
  </si>
  <si>
    <t xml:space="preserve">VENTA </t>
  </si>
  <si>
    <t xml:space="preserve">FEBAJA </t>
  </si>
  <si>
    <t xml:space="preserve">CTAPAGO </t>
  </si>
  <si>
    <t xml:space="preserve">CTA_EFECTO </t>
  </si>
  <si>
    <t xml:space="preserve">SALCAJA </t>
  </si>
  <si>
    <t xml:space="preserve">VTO_FCONTA </t>
  </si>
  <si>
    <t xml:space="preserve">ESPAGARE </t>
  </si>
  <si>
    <t xml:space="preserve">CCC </t>
  </si>
  <si>
    <t xml:space="preserve">NO_PRECIBOS </t>
  </si>
  <si>
    <t xml:space="preserve">AFCAJA </t>
  </si>
  <si>
    <t xml:space="preserve">ASIENTO_POR_VTO </t>
  </si>
  <si>
    <t xml:space="preserve">CTAGASTO </t>
  </si>
  <si>
    <t>char(14)</t>
  </si>
  <si>
    <t xml:space="preserve">COD_GT </t>
  </si>
  <si>
    <t xml:space="preserve">COD_ACC </t>
  </si>
  <si>
    <t xml:space="preserve">NOM_ACC </t>
  </si>
  <si>
    <t>varchar(25)</t>
  </si>
  <si>
    <t xml:space="preserve">NUM_ACTIVEHI </t>
  </si>
  <si>
    <t xml:space="preserve">CALCULO </t>
  </si>
  <si>
    <t xml:space="preserve">SEGURO_ANUAL </t>
  </si>
  <si>
    <t xml:space="preserve">SIGLAS_ACT </t>
  </si>
  <si>
    <t xml:space="preserve">FAM </t>
  </si>
  <si>
    <t xml:space="preserve">MESES_GARAN_CI </t>
  </si>
  <si>
    <t xml:space="preserve">COLOR_INMO </t>
  </si>
  <si>
    <t>char(20)</t>
  </si>
  <si>
    <t xml:space="preserve">TIPOCOLOR </t>
  </si>
  <si>
    <t xml:space="preserve">NUM_VIA </t>
  </si>
  <si>
    <t xml:space="preserve">OBS1 </t>
  </si>
  <si>
    <t xml:space="preserve">COD_MOT </t>
  </si>
  <si>
    <t xml:space="preserve">NOM_MOT </t>
  </si>
  <si>
    <t xml:space="preserve">ESVEHICULO_T </t>
  </si>
  <si>
    <t xml:space="preserve">ORDEN </t>
  </si>
  <si>
    <t xml:space="preserve">NOMWEB </t>
  </si>
  <si>
    <t xml:space="preserve">DIAS_MARGEN </t>
  </si>
  <si>
    <t xml:space="preserve">INFREV </t>
  </si>
  <si>
    <t xml:space="preserve">FAMILIA </t>
  </si>
  <si>
    <t xml:space="preserve">PORSEGURO </t>
  </si>
  <si>
    <t xml:space="preserve">CTA_MO_TIPO </t>
  </si>
  <si>
    <t xml:space="preserve">CTA_REC_TIPO </t>
  </si>
  <si>
    <t xml:space="preserve">COD_CASH </t>
  </si>
  <si>
    <t xml:space="preserve">CUENTA </t>
  </si>
  <si>
    <t>char(12)</t>
  </si>
  <si>
    <t xml:space="preserve">MAXIMO </t>
  </si>
  <si>
    <t>long varchar</t>
  </si>
  <si>
    <t>Campo Fórmula</t>
  </si>
  <si>
    <t>Tipo Fórmula</t>
  </si>
  <si>
    <t>Auxiliares/Reservas</t>
  </si>
  <si>
    <t>Claves Fee</t>
  </si>
  <si>
    <t>Medios Recepción</t>
  </si>
  <si>
    <t>Motivos No Servicio</t>
  </si>
  <si>
    <t>MEDIO_RES</t>
  </si>
  <si>
    <t>MOPETI</t>
  </si>
  <si>
    <t>FEE decimal(7,2)</t>
  </si>
  <si>
    <t>NUM_ORIRE char(3)</t>
  </si>
  <si>
    <t>ORIRE</t>
  </si>
  <si>
    <t xml:space="preserve">NUM_ORIRE </t>
  </si>
  <si>
    <t xml:space="preserve">FEE </t>
  </si>
  <si>
    <t>decimal(7,2)</t>
  </si>
  <si>
    <t>decimal(12,2) DEFAULT 0.0</t>
  </si>
  <si>
    <t>NUM_TIPROVE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</si>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</sst>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 applyAlignment="1">
      <alignment vertical="top"/>
    </xf>
    <xf numFmtId="0" fontId="0" fillId="2" borderId="0" xfId="0" applyFill="1"/>
    <xf numFmtId="0" fontId="0" fillId="0" borderId="0" xfId="0" applyFill="1" applyAlignment="1">
      <alignment vertical="top"/>
    </xf>
    <xf numFmtId="0" fontId="0" fillId="0" borderId="0" xfId="0" applyFill="1"/>
    <xf numFmtId="0" fontId="1" fillId="0" borderId="0" xfId="0" applyFont="1" applyFill="1" applyAlignment="1">
      <alignment vertical="top"/>
    </xf>
    <xf numFmtId="0" fontId="1" fillId="0" borderId="0" xfId="0" applyFont="1" applyFill="1"/>
    <xf numFmtId="0" fontId="0" fillId="0" borderId="0" xfId="0" applyFont="1" applyFill="1"/>
    <xf numFmtId="0" fontId="0" fillId="2" borderId="0" xfId="0" applyFont="1" applyFill="1"/>
    <xf numFmtId="0" fontId="0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rve" refreshedDate="42937.75279259259" createdVersion="5" refreshedVersion="5" minRefreshableVersion="3" recordCount="311">
  <cacheSource type="worksheet">
    <worksheetSource ref="A1:G1048576" sheet="Hoja1"/>
  </cacheSource>
  <cacheFields count="5">
    <cacheField name="Group" numFmtId="0">
      <sharedItems containsBlank="1" count="10">
        <s v="Centros de Alquiler"/>
        <s v="Auxiliares/Clientes"/>
        <s v="Auxiliares/Comisionistas"/>
        <s v="Auxiliares/Contratos"/>
        <s v="Auxiliares/Incidencias"/>
        <s v="Auxiliares/Proveedor"/>
        <s v="Auxiliares/Tarifas"/>
        <s v="Auxiliares/Vehículos"/>
        <s v="Auxiliares/Varios"/>
        <m/>
      </sharedItems>
    </cacheField>
    <cacheField name="Opción" numFmtId="0">
      <sharedItems containsBlank="1" count="45">
        <s v="Zonas Oficina"/>
        <s v="Bancos"/>
        <s v="Bloque Facturación"/>
        <s v="Canales"/>
        <s v="Cargo Personal"/>
        <s v="CCAA"/>
        <s v="Claves Presupuesto"/>
        <s v="Mercados"/>
        <s v="Negocios"/>
        <s v="Origen de clientes"/>
        <s v="Poblaciones"/>
        <s v="Provincias"/>
        <s v="Sectores Actividad"/>
        <s v="Tarjetas Crédito"/>
        <s v="Tarjetas Empresa"/>
        <s v="Tipos Cliente"/>
        <s v="Tipos Contacto"/>
        <s v="Tipos Visita"/>
        <s v="Uso Alquiler"/>
        <s v="Zonas"/>
        <s v="Tipos Comisionista"/>
        <s v="Motivos Anulación"/>
        <s v="Motivos Cambio Vehículo"/>
        <s v="Motivos Cancelación"/>
        <s v="Motivos Improductivo"/>
        <s v="Tipos Impreso Contratos"/>
        <s v="Clientes"/>
        <s v="Contratos"/>
        <s v="Proveedores"/>
        <s v="Reservas"/>
        <s v="Divisas"/>
        <s v="Forma Pago Proveedor"/>
        <s v="Tipos Proveedor"/>
        <s v="Grupos Tarifa"/>
        <s v="Accesorios Vehículos"/>
        <s v="Actividades Vehículos"/>
        <s v="Códigos Inmovilización"/>
        <s v="Colores"/>
        <s v="Formas Traslado"/>
        <s v="Motivos Repostaje"/>
        <s v="Tipos Vehículo"/>
        <s v="Conceptos Salida Caja"/>
        <s v="Tipos Contacto Potenciales"/>
        <s v="Tipos Impreso Factura"/>
        <m/>
      </sharedItems>
    </cacheField>
    <cacheField name="Order Group" numFmtId="0">
      <sharedItems containsString="0" containsBlank="1" containsNumber="1" containsInteger="1" minValue="1" maxValue="3"/>
    </cacheField>
    <cacheField name="Campos Order" numFmtId="0">
      <sharedItems containsString="0" containsBlank="1" containsNumber="1" containsInteger="1" minValue="0" maxValue="27"/>
    </cacheField>
    <cacheField name="Campos" numFmtId="0">
      <sharedItems containsBlank="1" count="200">
        <s v="CREATE TABLE &quot;CV&quot;.&quot;ZONAOFI&quot; ("/>
        <s v="COD_ZONAOFI char(2) NOT NULL,"/>
        <s v="NOM_ZONA varchar(35) NULL,"/>
        <s v="PLAZA char(2) NULL,"/>
        <s v="ULTMODI char(15) NULL,"/>
        <s v="USUARIO char(4) NULL,"/>
        <s v="CREATE TABLE &quot;CV&quot;.&quot;BANCO&quot; ("/>
        <s v="CODBAN char(4) NOT NULL,"/>
        <s v="NOMBRE varchar(40) NULL,"/>
        <s v="SWIFT char(30) NULL,"/>
        <s v="GESTIONAR tinyint NULL,"/>
        <s v="CREATE TABLE &quot;CV&quot;.&quot;BLOQUEFAC&quot; ("/>
        <s v="CODIGO char(2) NOT NULL,"/>
        <s v="NOMBRE char(35) NULL,"/>
        <s v="CREATE TABLE &quot;CV&quot;.&quot;CANAL&quot; ("/>
        <s v="NOMBRE varchar(35) NULL,"/>
        <s v="CREATE TABLE &quot;CV&quot;.&quot;CATEGOPER&quot; ("/>
        <s v="COD_CAT varchar(2) NOT NULL,"/>
        <s v="NOM_CAT varchar(50) NULL,"/>
        <s v="ULTMODI varchar(15) NULL,"/>
        <s v="USUARIO char(4) NULL"/>
        <s v="CREATE TABLE &quot;CV&quot;.&quot;CCAA&quot; ("/>
        <s v="CODIGO_CCAA char(2) NOT NULL,"/>
        <s v="NOMBRE_CCAA varchar(100) NOT NULL,"/>
        <s v="CREATE TABLE &quot;CV&quot;.&quot;CLAVEPTO&quot; ("/>
        <s v="COD_CLAVE char(2) NOT NULL,"/>
        <s v="CREATE TABLE &quot;CV&quot;.&quot;MERCADO&quot; ("/>
        <s v="CREATE TABLE &quot;CV&quot;.&quot;NEGOCIO&quot; ("/>
        <s v="CREATE TABLE &quot;CV&quot;.&quot;ORIGEN&quot; ("/>
        <s v="NUM_ORIGEN integer NOT NULL,"/>
        <s v="NOMBRE varchar(500) NOT NULL,"/>
        <s v="CLAFEE char(3) NULL,"/>
        <s v="GRUPO char(1) NULL,"/>
        <s v="TELF_TC char(25) NULL,"/>
        <s v="MAIL_TC varchar(500) NULL,"/>
        <s v="LOGO_TC integer NULL,"/>
        <s v="DIR_TC char(255) NULL,"/>
        <s v="DIR2_TC char(255) NULL,"/>
        <s v="PAIS_TC char(5) NULL,"/>
        <s v="CP_TC char(6) NULL,"/>
        <s v="POBLA_TC char(255) NULL,"/>
        <s v="PROV_TC char(2) NULL,"/>
        <s v="FAX_TC char(25) NULL,"/>
        <s v="WEB_TC char(50) NULL,"/>
        <s v="USUARIO_MAIL_ORI varchar(150) NULL,"/>
        <s v="PW_MAIL_ORI varchar(150) NULL,"/>
        <s v="SMTP_MAIL_ORI varchar(150) NULL,"/>
        <s v="PUERTO_SMTP_MAIL_ORI varchar(150) NULL,"/>
        <s v="FIRMAOUTLOOK_ORI long varchar NULL,"/>
        <s v="MAIL_SSL_ORI tinyint NULL,"/>
        <s v="NOMBRE_TC varchar(500) NULL,"/>
        <s v="POR_BENEF decimal(5,2) NULL,"/>
        <s v="COMISIO_ORI char(7) NULL,"/>
        <s v="USU_TC char(4) NULL,"/>
        <s v="CREATE TABLE &quot;CV&quot;.&quot;POBLACIONES&quot; ("/>
        <s v="CP char(15) NOT NULL,"/>
        <s v="POBLA varchar(50) NULL,"/>
        <s v="PAIS char(3) NOT NULL,"/>
        <s v="ZONACOMER_CP char(8) NULL,"/>
        <s v="CREATE TABLE &quot;CV&quot;.&quot;PROVINCIA&quot; ("/>
        <s v="SIGLAS char(3) NOT NULL,"/>
        <s v="CP char(8) NULL,"/>
        <s v="PROV varchar(35) NOT NULL,"/>
        <s v="PREFIJO char(4) NULL,"/>
        <s v="PAIS char(3) NULL,"/>
        <s v="CAPITAL varchar(35) NULL,"/>
        <s v="ABREVIA char(5) NULL,"/>
        <s v="CCAA char(2) NULL,"/>
        <s v="CONCESIO_PROV char(7) NULL,"/>
        <s v="CREATE TABLE &quot;CV&quot;.&quot;ACTIVI&quot; ("/>
        <s v="NUM_ACTIVI char(6) NOT NULL,"/>
        <s v="NOMBRE varchar(250) NULL,"/>
        <s v="NUEVOCOD char(6) NULL,"/>
        <s v="CREATE TABLE &quot;CV&quot;.&quot;TARCREDI&quot; ("/>
        <s v="NOMBRE varchar(20) NULL,"/>
        <s v="MARCA char(2) NULL,"/>
        <s v="CREATE TABLE &quot;CV&quot;.&quot;TARJETA_EMP&quot; ("/>
        <s v="COD_TARJETA char(2) NOT NULL,"/>
        <s v="NOMBRE varchar(30) NULL,"/>
        <s v="PRECIO decimal(12,2) NULL DEFAULT 0.0,"/>
        <s v="CONDICIONES varchar(30) NULL,"/>
        <s v="PREFIJO char(10) NULL,"/>
        <s v="CREATE TABLE &quot;CV&quot;.&quot;TIPOCLI&quot; ("/>
        <s v="NUM_TICLI char(2) NOT NULL,"/>
        <s v="PERIOVISITA integer NULL,"/>
        <s v="MINANO integer NULL,"/>
        <s v="OBS_TICLI varchar(1000) NULL,"/>
        <s v="IMPMAXIMO decimal(12,2) NULL,"/>
        <s v="SUMALINS tinyint NULL,"/>
        <s v="CREATE TABLE &quot;CV&quot;.&quot;TIPOCONTACTO_CLI&quot; ("/>
        <s v="NOMBRE char(100) NOT NULL,"/>
        <s v="CREATE TABLE &quot;CV&quot;.&quot;TIPOVISITAS&quot; ("/>
        <s v="CODIGO_VIS char(2) NOT NULL,"/>
        <s v="NOMBRE_VIS varchar(30) NULL,"/>
        <s v="CREATE TABLE &quot;CV&quot;.&quot;USO_ALQUILER&quot; ("/>
        <s v="CODIGO tinyint NOT NULL,"/>
        <s v="NOMBRE char(30) NULL,"/>
        <s v="CREATE TABLE &quot;CV&quot;.&quot;ZONAS&quot; ("/>
        <s v="NUM_ZONA char(5) NOT NULL,"/>
        <s v="NOMBRE varchar(255) NULL,"/>
        <s v="BAJAZONA date NULL,"/>
        <s v="ID_SYNC integer NULL,"/>
        <s v="PERSONAL char(7) NULL,"/>
        <s v="ULTIMA_VISITA_ZN date NULL,"/>
        <s v="CREATE TABLE &quot;CV&quot;.&quot;TIPOCOMI&quot; ("/>
        <s v="NUM_TICOMI char(3) NOT NULL,"/>
        <s v="OBSERVA_TC varchar(5000) NULL,"/>
        <s v="CREATE TABLE &quot;CV&quot;.&quot;MOTANU&quot; ("/>
        <s v="NOMBRE varchar(60) NOT NULL,"/>
        <s v="CODIGO char(4) NOT NULL,"/>
        <s v="CREATE TABLE &quot;CV&quot;.&quot;MOTCAMBIO&quot; ("/>
        <s v="CREATE TABLE &quot;CV&quot;.&quot;MOTI_CANCEL&quot; ("/>
        <s v="NOMBRE varchar(60) NULL,"/>
        <s v="ULMODI char(4) NULL,"/>
        <s v="USUARIO char(15) NULL,"/>
        <s v="CREATE TABLE &quot;CV&quot;.&quot;MOTIMPRODUC&quot; ("/>
        <s v="CODIGO integer NOT NULL,"/>
        <s v="CREATE TABLE &quot;CV&quot;.&quot;CONTRATIPIMPR&quot; ("/>
        <s v="CREATE TABLE &quot;CV&quot;.&quot;INCIDENCIAS_CLI&quot; ("/>
        <s v="COD_INCI char(7) NOT NULL,"/>
        <s v="DESCRIPCION varchar(500) NULL,"/>
        <s v="CLIENTE char(7) NOT NULL,"/>
        <s v="FECHA date NULL,"/>
        <s v="EMPRESA char(2) NULL,"/>
        <s v="OFICINA char(2) NULL,"/>
        <s v="INCIDEN tinyint NULL,"/>
        <s v="NOTAS varchar(500) NULL,"/>
        <s v="CREATE TABLE &quot;CV&quot;.&quot;COINRE&quot; ("/>
        <s v="NOMBRE varchar(100) NOT NULL,"/>
        <s v="TIPO tinyint NULL,"/>
        <s v="CREATE TABLE &quot;CV&quot;.&quot;INCIDENCIAS_PRO&quot; ("/>
        <s v="PROVEE char(7) NOT NULL,"/>
        <s v="STATUS_IP tinyint NULL,"/>
        <s v="CREATE TABLE &quot;CV&quot;.&quot;DIVISAS&quot; ("/>
        <s v="CODIGO char(3) NOT NULL,"/>
        <s v="NOMBRE char(250) NULL,"/>
        <s v="COMPRA decimal(15,5) NULL,"/>
        <s v="VENTA decimal(15,5) NULL,"/>
        <s v="FEBAJA date NULL,"/>
        <s v="CREATE TABLE &quot;CV&quot;.&quot;FORPRO&quot; ("/>
        <s v="CTAPAGO char(10) NULL,"/>
        <s v="CTA_EFECTO tinyint NULL,"/>
        <s v="SALCAJA tinyint NULL,"/>
        <s v="VTO_FCONTA tinyint NULL,"/>
        <s v="ESPAGARE tinyint NULL,"/>
        <s v="CCC char(50) NULL,"/>
        <s v="NO_PRECIBOS tinyint NULL,"/>
        <s v="AFCAJA tinyint NULL,"/>
        <s v="ASIENTO_POR_VTO tinyint NULL,"/>
        <s v="CREATE TABLE &quot;CV&quot;.&quot;TIPOPROVE&quot; ("/>
        <s v="NUM_TIPROVE smallint NOT NULL,"/>
        <s v="CTAGASTO char(14) NULL,"/>
        <s v="CREATE TABLE &quot;CV&quot;.&quot;GRUPOS_TARI&quot; ("/>
        <s v="COD_GT char(2) NOT NULL,"/>
        <s v="NOMBRE varchar(50) NULL,"/>
        <s v="CREATE TABLE &quot;CV&quot;.&quot;VEHI_ACC&quot; ("/>
        <s v="COD_ACC integer NOT NULL DEFAULT autoincrement,"/>
        <s v="NOM_ACC varchar(25) NOT NULL,"/>
        <s v="CREATE TABLE &quot;CV&quot;.&quot;ACTIVEHI&quot; ("/>
        <s v="NUM_ACTIVEHI char(4) NOT NULL,"/>
        <s v="NOMBRE char(35) NOT NULL,"/>
        <s v="CALCULO char(1) NULL,"/>
        <s v="SEGURO_ANUAL decimal(12,2) NULL,"/>
        <s v="SIGLAS_ACT char(5) NULL,"/>
        <s v="CREATE TABLE &quot;CV&quot;.&quot;COCIN&quot; ("/>
        <s v="CTAGASTO varchar(15) NULL,"/>
        <s v="FAM char(3) NULL,"/>
        <s v="MESES_GARAN_CI tinyint NULL,"/>
        <s v="COLOR_INMO integer NULL,"/>
        <s v="CREATE TABLE &quot;CV&quot;.&quot;COLORFL&quot; ("/>
        <s v="CODIGO char(6) NOT NULL,"/>
        <s v="NOMBRE char(20) NULL,"/>
        <s v="TIPOCOLOR char(1) NULL,"/>
        <s v="CREATE TABLE &quot;CV&quot;.&quot;VIAS&quot; ("/>
        <s v="NUM_VIA tinyint NOT NULL,"/>
        <s v="OBS1 varchar(150) NULL,"/>
        <s v="CREATE TABLE &quot;CV&quot;.&quot;MOT_REPOSTAJE&quot; ("/>
        <s v="COD_MOT tinyint NOT NULL,"/>
        <s v="NOM_MOT char(30) NOT NULL,"/>
        <s v="CREATE TABLE &quot;CV&quot;.&quot;CATEGO&quot; ("/>
        <s v="CODIGO char(1) NOT NULL,"/>
        <s v="NUMNEU_LC smallint NULL,"/>
        <s v="ESVEHICULO_T tinyint NULL,"/>
        <s v="ORDEN tinyint NULL,"/>
        <s v="NOMWEB varchar(100) NULL,"/>
        <s v="DIAS_MARGEN integer NULL,"/>
        <s v="INFREV char(7) NULL,"/>
        <s v="FAMILIA char(5) NULL,"/>
        <s v="PORSEGURO decimal(12,2) NULL,"/>
        <s v="CTA_MO_TIPO char(15) NULL,"/>
        <s v="CTA_REC_TIPO char(15) NULL,"/>
        <s v="CREATE TABLE &quot;CV&quot;.&quot;CASHAUX&quot; ("/>
        <s v="COD_CASH char(3) NOT NULL,"/>
        <s v="CUENTA char(12) NULL,"/>
        <s v="MAXIMO tinyint NULL,"/>
        <s v="CREATE TABLE &quot;CV&quot;.&quot;TIPO_POTENCIAL&quot; ("/>
        <s v="NOMBRE varchar(30) NOT NULL,"/>
        <s v="CREATE TABLE &quot;CV&quot;.&quot;FRATIPIMPR&quot; ("/>
        <s v="NOMBRE char(255) NULL,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1">
  <r>
    <x v="0"/>
    <x v="0"/>
    <n v="1"/>
    <n v="0"/>
    <x v="0"/>
  </r>
  <r>
    <x v="0"/>
    <x v="0"/>
    <n v="1"/>
    <n v="1"/>
    <x v="1"/>
  </r>
  <r>
    <x v="0"/>
    <x v="0"/>
    <n v="1"/>
    <n v="2"/>
    <x v="2"/>
  </r>
  <r>
    <x v="0"/>
    <x v="0"/>
    <n v="1"/>
    <n v="3"/>
    <x v="3"/>
  </r>
  <r>
    <x v="0"/>
    <x v="0"/>
    <n v="1"/>
    <n v="4"/>
    <x v="4"/>
  </r>
  <r>
    <x v="0"/>
    <x v="0"/>
    <n v="1"/>
    <n v="5"/>
    <x v="5"/>
  </r>
  <r>
    <x v="1"/>
    <x v="1"/>
    <n v="2"/>
    <n v="0"/>
    <x v="6"/>
  </r>
  <r>
    <x v="1"/>
    <x v="1"/>
    <n v="2"/>
    <n v="1"/>
    <x v="7"/>
  </r>
  <r>
    <x v="1"/>
    <x v="1"/>
    <n v="2"/>
    <n v="2"/>
    <x v="8"/>
  </r>
  <r>
    <x v="1"/>
    <x v="1"/>
    <n v="2"/>
    <n v="3"/>
    <x v="9"/>
  </r>
  <r>
    <x v="1"/>
    <x v="1"/>
    <n v="2"/>
    <n v="4"/>
    <x v="10"/>
  </r>
  <r>
    <x v="1"/>
    <x v="1"/>
    <n v="2"/>
    <n v="5"/>
    <x v="4"/>
  </r>
  <r>
    <x v="1"/>
    <x v="1"/>
    <n v="2"/>
    <n v="6"/>
    <x v="5"/>
  </r>
  <r>
    <x v="1"/>
    <x v="2"/>
    <n v="2"/>
    <n v="0"/>
    <x v="11"/>
  </r>
  <r>
    <x v="1"/>
    <x v="2"/>
    <n v="2"/>
    <n v="1"/>
    <x v="12"/>
  </r>
  <r>
    <x v="1"/>
    <x v="2"/>
    <n v="2"/>
    <n v="2"/>
    <x v="13"/>
  </r>
  <r>
    <x v="1"/>
    <x v="3"/>
    <n v="2"/>
    <n v="0"/>
    <x v="14"/>
  </r>
  <r>
    <x v="1"/>
    <x v="3"/>
    <n v="2"/>
    <n v="1"/>
    <x v="12"/>
  </r>
  <r>
    <x v="1"/>
    <x v="3"/>
    <n v="2"/>
    <n v="2"/>
    <x v="15"/>
  </r>
  <r>
    <x v="1"/>
    <x v="3"/>
    <n v="2"/>
    <n v="3"/>
    <x v="4"/>
  </r>
  <r>
    <x v="1"/>
    <x v="3"/>
    <n v="2"/>
    <n v="4"/>
    <x v="5"/>
  </r>
  <r>
    <x v="1"/>
    <x v="4"/>
    <n v="2"/>
    <n v="0"/>
    <x v="16"/>
  </r>
  <r>
    <x v="1"/>
    <x v="4"/>
    <n v="2"/>
    <n v="1"/>
    <x v="17"/>
  </r>
  <r>
    <x v="1"/>
    <x v="4"/>
    <n v="2"/>
    <n v="2"/>
    <x v="18"/>
  </r>
  <r>
    <x v="1"/>
    <x v="4"/>
    <n v="2"/>
    <n v="3"/>
    <x v="19"/>
  </r>
  <r>
    <x v="1"/>
    <x v="4"/>
    <n v="2"/>
    <n v="4"/>
    <x v="20"/>
  </r>
  <r>
    <x v="1"/>
    <x v="5"/>
    <n v="2"/>
    <n v="0"/>
    <x v="21"/>
  </r>
  <r>
    <x v="1"/>
    <x v="5"/>
    <n v="2"/>
    <n v="1"/>
    <x v="22"/>
  </r>
  <r>
    <x v="1"/>
    <x v="5"/>
    <n v="2"/>
    <n v="2"/>
    <x v="23"/>
  </r>
  <r>
    <x v="1"/>
    <x v="6"/>
    <n v="2"/>
    <n v="0"/>
    <x v="24"/>
  </r>
  <r>
    <x v="1"/>
    <x v="6"/>
    <n v="2"/>
    <n v="1"/>
    <x v="25"/>
  </r>
  <r>
    <x v="1"/>
    <x v="6"/>
    <n v="2"/>
    <n v="2"/>
    <x v="15"/>
  </r>
  <r>
    <x v="1"/>
    <x v="6"/>
    <n v="2"/>
    <n v="3"/>
    <x v="4"/>
  </r>
  <r>
    <x v="1"/>
    <x v="6"/>
    <n v="2"/>
    <n v="4"/>
    <x v="5"/>
  </r>
  <r>
    <x v="1"/>
    <x v="7"/>
    <n v="2"/>
    <n v="0"/>
    <x v="26"/>
  </r>
  <r>
    <x v="1"/>
    <x v="7"/>
    <n v="2"/>
    <n v="1"/>
    <x v="12"/>
  </r>
  <r>
    <x v="1"/>
    <x v="7"/>
    <n v="2"/>
    <n v="2"/>
    <x v="15"/>
  </r>
  <r>
    <x v="1"/>
    <x v="7"/>
    <n v="2"/>
    <n v="3"/>
    <x v="4"/>
  </r>
  <r>
    <x v="1"/>
    <x v="7"/>
    <n v="2"/>
    <n v="4"/>
    <x v="5"/>
  </r>
  <r>
    <x v="1"/>
    <x v="8"/>
    <n v="2"/>
    <n v="0"/>
    <x v="27"/>
  </r>
  <r>
    <x v="1"/>
    <x v="8"/>
    <n v="2"/>
    <n v="1"/>
    <x v="12"/>
  </r>
  <r>
    <x v="1"/>
    <x v="8"/>
    <n v="2"/>
    <n v="2"/>
    <x v="15"/>
  </r>
  <r>
    <x v="1"/>
    <x v="8"/>
    <n v="2"/>
    <n v="3"/>
    <x v="4"/>
  </r>
  <r>
    <x v="1"/>
    <x v="8"/>
    <n v="2"/>
    <n v="4"/>
    <x v="5"/>
  </r>
  <r>
    <x v="1"/>
    <x v="9"/>
    <n v="2"/>
    <n v="0"/>
    <x v="28"/>
  </r>
  <r>
    <x v="1"/>
    <x v="9"/>
    <n v="2"/>
    <n v="1"/>
    <x v="29"/>
  </r>
  <r>
    <x v="1"/>
    <x v="9"/>
    <n v="2"/>
    <n v="2"/>
    <x v="30"/>
  </r>
  <r>
    <x v="1"/>
    <x v="9"/>
    <n v="2"/>
    <n v="3"/>
    <x v="31"/>
  </r>
  <r>
    <x v="1"/>
    <x v="9"/>
    <n v="2"/>
    <n v="4"/>
    <x v="32"/>
  </r>
  <r>
    <x v="1"/>
    <x v="9"/>
    <n v="2"/>
    <n v="5"/>
    <x v="33"/>
  </r>
  <r>
    <x v="1"/>
    <x v="9"/>
    <n v="2"/>
    <n v="6"/>
    <x v="34"/>
  </r>
  <r>
    <x v="1"/>
    <x v="9"/>
    <n v="2"/>
    <n v="7"/>
    <x v="35"/>
  </r>
  <r>
    <x v="1"/>
    <x v="9"/>
    <n v="2"/>
    <n v="8"/>
    <x v="36"/>
  </r>
  <r>
    <x v="1"/>
    <x v="9"/>
    <n v="2"/>
    <n v="9"/>
    <x v="37"/>
  </r>
  <r>
    <x v="1"/>
    <x v="9"/>
    <n v="2"/>
    <n v="10"/>
    <x v="38"/>
  </r>
  <r>
    <x v="1"/>
    <x v="9"/>
    <n v="2"/>
    <n v="11"/>
    <x v="39"/>
  </r>
  <r>
    <x v="1"/>
    <x v="9"/>
    <n v="2"/>
    <n v="12"/>
    <x v="40"/>
  </r>
  <r>
    <x v="1"/>
    <x v="9"/>
    <n v="2"/>
    <n v="13"/>
    <x v="41"/>
  </r>
  <r>
    <x v="1"/>
    <x v="9"/>
    <n v="2"/>
    <n v="14"/>
    <x v="42"/>
  </r>
  <r>
    <x v="1"/>
    <x v="9"/>
    <n v="2"/>
    <n v="15"/>
    <x v="43"/>
  </r>
  <r>
    <x v="1"/>
    <x v="9"/>
    <n v="2"/>
    <n v="16"/>
    <x v="44"/>
  </r>
  <r>
    <x v="1"/>
    <x v="9"/>
    <n v="2"/>
    <n v="17"/>
    <x v="45"/>
  </r>
  <r>
    <x v="1"/>
    <x v="9"/>
    <n v="2"/>
    <n v="18"/>
    <x v="46"/>
  </r>
  <r>
    <x v="1"/>
    <x v="9"/>
    <n v="2"/>
    <n v="19"/>
    <x v="47"/>
  </r>
  <r>
    <x v="1"/>
    <x v="9"/>
    <n v="2"/>
    <n v="20"/>
    <x v="48"/>
  </r>
  <r>
    <x v="1"/>
    <x v="9"/>
    <n v="2"/>
    <n v="21"/>
    <x v="49"/>
  </r>
  <r>
    <x v="1"/>
    <x v="9"/>
    <n v="2"/>
    <n v="22"/>
    <x v="50"/>
  </r>
  <r>
    <x v="1"/>
    <x v="9"/>
    <n v="2"/>
    <n v="23"/>
    <x v="51"/>
  </r>
  <r>
    <x v="1"/>
    <x v="9"/>
    <n v="2"/>
    <n v="24"/>
    <x v="52"/>
  </r>
  <r>
    <x v="1"/>
    <x v="9"/>
    <n v="2"/>
    <n v="25"/>
    <x v="53"/>
  </r>
  <r>
    <x v="1"/>
    <x v="9"/>
    <n v="2"/>
    <n v="26"/>
    <x v="4"/>
  </r>
  <r>
    <x v="1"/>
    <x v="9"/>
    <n v="2"/>
    <n v="27"/>
    <x v="5"/>
  </r>
  <r>
    <x v="1"/>
    <x v="10"/>
    <n v="2"/>
    <n v="0"/>
    <x v="54"/>
  </r>
  <r>
    <x v="1"/>
    <x v="10"/>
    <n v="2"/>
    <n v="1"/>
    <x v="55"/>
  </r>
  <r>
    <x v="1"/>
    <x v="10"/>
    <n v="2"/>
    <n v="2"/>
    <x v="56"/>
  </r>
  <r>
    <x v="1"/>
    <x v="10"/>
    <n v="2"/>
    <n v="3"/>
    <x v="57"/>
  </r>
  <r>
    <x v="1"/>
    <x v="10"/>
    <n v="2"/>
    <n v="4"/>
    <x v="58"/>
  </r>
  <r>
    <x v="1"/>
    <x v="10"/>
    <n v="2"/>
    <n v="5"/>
    <x v="4"/>
  </r>
  <r>
    <x v="1"/>
    <x v="10"/>
    <n v="2"/>
    <n v="6"/>
    <x v="5"/>
  </r>
  <r>
    <x v="1"/>
    <x v="11"/>
    <n v="2"/>
    <n v="0"/>
    <x v="59"/>
  </r>
  <r>
    <x v="1"/>
    <x v="11"/>
    <n v="2"/>
    <n v="1"/>
    <x v="60"/>
  </r>
  <r>
    <x v="1"/>
    <x v="11"/>
    <n v="2"/>
    <n v="1"/>
    <x v="61"/>
  </r>
  <r>
    <x v="1"/>
    <x v="11"/>
    <n v="2"/>
    <n v="2"/>
    <x v="62"/>
  </r>
  <r>
    <x v="1"/>
    <x v="11"/>
    <n v="2"/>
    <n v="3"/>
    <x v="63"/>
  </r>
  <r>
    <x v="1"/>
    <x v="11"/>
    <n v="2"/>
    <n v="4"/>
    <x v="64"/>
  </r>
  <r>
    <x v="1"/>
    <x v="11"/>
    <n v="2"/>
    <n v="5"/>
    <x v="65"/>
  </r>
  <r>
    <x v="1"/>
    <x v="11"/>
    <n v="2"/>
    <n v="6"/>
    <x v="66"/>
  </r>
  <r>
    <x v="1"/>
    <x v="11"/>
    <n v="2"/>
    <n v="7"/>
    <x v="67"/>
  </r>
  <r>
    <x v="1"/>
    <x v="11"/>
    <n v="2"/>
    <n v="8"/>
    <x v="68"/>
  </r>
  <r>
    <x v="1"/>
    <x v="11"/>
    <n v="2"/>
    <n v="10"/>
    <x v="4"/>
  </r>
  <r>
    <x v="1"/>
    <x v="11"/>
    <n v="2"/>
    <n v="11"/>
    <x v="5"/>
  </r>
  <r>
    <x v="1"/>
    <x v="12"/>
    <n v="2"/>
    <n v="0"/>
    <x v="69"/>
  </r>
  <r>
    <x v="1"/>
    <x v="12"/>
    <n v="2"/>
    <n v="1"/>
    <x v="70"/>
  </r>
  <r>
    <x v="1"/>
    <x v="12"/>
    <n v="2"/>
    <n v="2"/>
    <x v="71"/>
  </r>
  <r>
    <x v="1"/>
    <x v="12"/>
    <n v="2"/>
    <n v="3"/>
    <x v="72"/>
  </r>
  <r>
    <x v="1"/>
    <x v="12"/>
    <n v="2"/>
    <n v="4"/>
    <x v="4"/>
  </r>
  <r>
    <x v="1"/>
    <x v="12"/>
    <n v="2"/>
    <n v="5"/>
    <x v="5"/>
  </r>
  <r>
    <x v="1"/>
    <x v="13"/>
    <n v="2"/>
    <n v="0"/>
    <x v="73"/>
  </r>
  <r>
    <x v="1"/>
    <x v="13"/>
    <n v="2"/>
    <n v="1"/>
    <x v="12"/>
  </r>
  <r>
    <x v="1"/>
    <x v="13"/>
    <n v="2"/>
    <n v="2"/>
    <x v="74"/>
  </r>
  <r>
    <x v="1"/>
    <x v="13"/>
    <n v="2"/>
    <n v="3"/>
    <x v="75"/>
  </r>
  <r>
    <x v="1"/>
    <x v="13"/>
    <n v="2"/>
    <n v="4"/>
    <x v="4"/>
  </r>
  <r>
    <x v="1"/>
    <x v="13"/>
    <n v="2"/>
    <n v="5"/>
    <x v="5"/>
  </r>
  <r>
    <x v="1"/>
    <x v="14"/>
    <n v="2"/>
    <n v="0"/>
    <x v="76"/>
  </r>
  <r>
    <x v="1"/>
    <x v="14"/>
    <n v="2"/>
    <n v="1"/>
    <x v="77"/>
  </r>
  <r>
    <x v="1"/>
    <x v="14"/>
    <n v="2"/>
    <n v="2"/>
    <x v="78"/>
  </r>
  <r>
    <x v="1"/>
    <x v="14"/>
    <n v="2"/>
    <n v="3"/>
    <x v="79"/>
  </r>
  <r>
    <x v="1"/>
    <x v="14"/>
    <n v="2"/>
    <n v="4"/>
    <x v="80"/>
  </r>
  <r>
    <x v="1"/>
    <x v="14"/>
    <n v="2"/>
    <n v="5"/>
    <x v="81"/>
  </r>
  <r>
    <x v="1"/>
    <x v="15"/>
    <n v="2"/>
    <n v="0"/>
    <x v="82"/>
  </r>
  <r>
    <x v="1"/>
    <x v="15"/>
    <n v="2"/>
    <n v="1"/>
    <x v="83"/>
  </r>
  <r>
    <x v="1"/>
    <x v="15"/>
    <n v="2"/>
    <n v="2"/>
    <x v="15"/>
  </r>
  <r>
    <x v="1"/>
    <x v="15"/>
    <n v="2"/>
    <n v="3"/>
    <x v="84"/>
  </r>
  <r>
    <x v="1"/>
    <x v="15"/>
    <n v="2"/>
    <n v="4"/>
    <x v="85"/>
  </r>
  <r>
    <x v="1"/>
    <x v="15"/>
    <n v="2"/>
    <n v="5"/>
    <x v="86"/>
  </r>
  <r>
    <x v="1"/>
    <x v="15"/>
    <n v="2"/>
    <n v="6"/>
    <x v="87"/>
  </r>
  <r>
    <x v="1"/>
    <x v="15"/>
    <n v="2"/>
    <n v="7"/>
    <x v="88"/>
  </r>
  <r>
    <x v="1"/>
    <x v="15"/>
    <n v="2"/>
    <n v="8"/>
    <x v="4"/>
  </r>
  <r>
    <x v="1"/>
    <x v="15"/>
    <n v="2"/>
    <n v="9"/>
    <x v="5"/>
  </r>
  <r>
    <x v="1"/>
    <x v="16"/>
    <n v="2"/>
    <n v="0"/>
    <x v="89"/>
  </r>
  <r>
    <x v="1"/>
    <x v="16"/>
    <n v="2"/>
    <n v="1"/>
    <x v="12"/>
  </r>
  <r>
    <x v="1"/>
    <x v="16"/>
    <n v="2"/>
    <n v="2"/>
    <x v="90"/>
  </r>
  <r>
    <x v="1"/>
    <x v="16"/>
    <n v="2"/>
    <n v="3"/>
    <x v="4"/>
  </r>
  <r>
    <x v="1"/>
    <x v="16"/>
    <n v="2"/>
    <n v="4"/>
    <x v="5"/>
  </r>
  <r>
    <x v="1"/>
    <x v="17"/>
    <n v="2"/>
    <n v="0"/>
    <x v="91"/>
  </r>
  <r>
    <x v="1"/>
    <x v="17"/>
    <n v="2"/>
    <n v="1"/>
    <x v="92"/>
  </r>
  <r>
    <x v="1"/>
    <x v="17"/>
    <n v="2"/>
    <n v="2"/>
    <x v="93"/>
  </r>
  <r>
    <x v="1"/>
    <x v="17"/>
    <n v="2"/>
    <n v="3"/>
    <x v="4"/>
  </r>
  <r>
    <x v="1"/>
    <x v="17"/>
    <n v="2"/>
    <n v="4"/>
    <x v="5"/>
  </r>
  <r>
    <x v="1"/>
    <x v="18"/>
    <n v="2"/>
    <n v="0"/>
    <x v="94"/>
  </r>
  <r>
    <x v="1"/>
    <x v="18"/>
    <n v="2"/>
    <n v="1"/>
    <x v="95"/>
  </r>
  <r>
    <x v="1"/>
    <x v="18"/>
    <n v="2"/>
    <n v="2"/>
    <x v="96"/>
  </r>
  <r>
    <x v="1"/>
    <x v="18"/>
    <n v="2"/>
    <n v="3"/>
    <x v="4"/>
  </r>
  <r>
    <x v="1"/>
    <x v="18"/>
    <n v="2"/>
    <n v="4"/>
    <x v="5"/>
  </r>
  <r>
    <x v="1"/>
    <x v="19"/>
    <n v="2"/>
    <n v="0"/>
    <x v="97"/>
  </r>
  <r>
    <x v="1"/>
    <x v="19"/>
    <n v="2"/>
    <n v="1"/>
    <x v="98"/>
  </r>
  <r>
    <x v="1"/>
    <x v="19"/>
    <n v="2"/>
    <n v="2"/>
    <x v="99"/>
  </r>
  <r>
    <x v="1"/>
    <x v="19"/>
    <n v="2"/>
    <n v="3"/>
    <x v="100"/>
  </r>
  <r>
    <x v="1"/>
    <x v="19"/>
    <n v="2"/>
    <n v="4"/>
    <x v="101"/>
  </r>
  <r>
    <x v="1"/>
    <x v="19"/>
    <n v="2"/>
    <n v="5"/>
    <x v="102"/>
  </r>
  <r>
    <x v="1"/>
    <x v="19"/>
    <n v="2"/>
    <n v="6"/>
    <x v="103"/>
  </r>
  <r>
    <x v="1"/>
    <x v="19"/>
    <n v="2"/>
    <n v="7"/>
    <x v="4"/>
  </r>
  <r>
    <x v="1"/>
    <x v="19"/>
    <n v="2"/>
    <n v="8"/>
    <x v="5"/>
  </r>
  <r>
    <x v="2"/>
    <x v="20"/>
    <n v="2"/>
    <n v="0"/>
    <x v="104"/>
  </r>
  <r>
    <x v="2"/>
    <x v="20"/>
    <n v="2"/>
    <n v="1"/>
    <x v="105"/>
  </r>
  <r>
    <x v="2"/>
    <x v="20"/>
    <n v="2"/>
    <n v="2"/>
    <x v="15"/>
  </r>
  <r>
    <x v="2"/>
    <x v="20"/>
    <n v="2"/>
    <n v="3"/>
    <x v="106"/>
  </r>
  <r>
    <x v="2"/>
    <x v="20"/>
    <n v="2"/>
    <n v="4"/>
    <x v="4"/>
  </r>
  <r>
    <x v="2"/>
    <x v="20"/>
    <n v="2"/>
    <n v="5"/>
    <x v="5"/>
  </r>
  <r>
    <x v="3"/>
    <x v="21"/>
    <n v="2"/>
    <n v="0"/>
    <x v="107"/>
  </r>
  <r>
    <x v="3"/>
    <x v="21"/>
    <n v="2"/>
    <n v="2"/>
    <x v="108"/>
  </r>
  <r>
    <x v="3"/>
    <x v="21"/>
    <n v="2"/>
    <n v="3"/>
    <x v="4"/>
  </r>
  <r>
    <x v="3"/>
    <x v="21"/>
    <n v="2"/>
    <n v="4"/>
    <x v="5"/>
  </r>
  <r>
    <x v="3"/>
    <x v="21"/>
    <n v="2"/>
    <n v="4"/>
    <x v="109"/>
  </r>
  <r>
    <x v="3"/>
    <x v="22"/>
    <n v="2"/>
    <n v="0"/>
    <x v="110"/>
  </r>
  <r>
    <x v="3"/>
    <x v="22"/>
    <n v="2"/>
    <n v="1"/>
    <x v="109"/>
  </r>
  <r>
    <x v="3"/>
    <x v="22"/>
    <n v="2"/>
    <n v="2"/>
    <x v="15"/>
  </r>
  <r>
    <x v="3"/>
    <x v="22"/>
    <n v="2"/>
    <n v="3"/>
    <x v="4"/>
  </r>
  <r>
    <x v="3"/>
    <x v="22"/>
    <n v="2"/>
    <n v="4"/>
    <x v="5"/>
  </r>
  <r>
    <x v="3"/>
    <x v="23"/>
    <n v="2"/>
    <n v="0"/>
    <x v="111"/>
  </r>
  <r>
    <x v="3"/>
    <x v="23"/>
    <n v="2"/>
    <n v="1"/>
    <x v="109"/>
  </r>
  <r>
    <x v="3"/>
    <x v="23"/>
    <n v="2"/>
    <n v="2"/>
    <x v="112"/>
  </r>
  <r>
    <x v="3"/>
    <x v="23"/>
    <n v="2"/>
    <n v="3"/>
    <x v="113"/>
  </r>
  <r>
    <x v="3"/>
    <x v="23"/>
    <n v="2"/>
    <n v="4"/>
    <x v="114"/>
  </r>
  <r>
    <x v="3"/>
    <x v="24"/>
    <n v="2"/>
    <n v="0"/>
    <x v="115"/>
  </r>
  <r>
    <x v="3"/>
    <x v="24"/>
    <n v="2"/>
    <n v="1"/>
    <x v="116"/>
  </r>
  <r>
    <x v="3"/>
    <x v="24"/>
    <n v="2"/>
    <n v="2"/>
    <x v="71"/>
  </r>
  <r>
    <x v="3"/>
    <x v="25"/>
    <n v="2"/>
    <n v="0"/>
    <x v="117"/>
  </r>
  <r>
    <x v="3"/>
    <x v="25"/>
    <n v="2"/>
    <n v="1"/>
    <x v="95"/>
  </r>
  <r>
    <x v="3"/>
    <x v="25"/>
    <n v="2"/>
    <n v="2"/>
    <x v="78"/>
  </r>
  <r>
    <x v="3"/>
    <x v="25"/>
    <n v="2"/>
    <n v="3"/>
    <x v="4"/>
  </r>
  <r>
    <x v="3"/>
    <x v="25"/>
    <n v="2"/>
    <n v="4"/>
    <x v="5"/>
  </r>
  <r>
    <x v="4"/>
    <x v="26"/>
    <n v="2"/>
    <n v="0"/>
    <x v="118"/>
  </r>
  <r>
    <x v="4"/>
    <x v="26"/>
    <n v="2"/>
    <n v="1"/>
    <x v="119"/>
  </r>
  <r>
    <x v="4"/>
    <x v="26"/>
    <n v="2"/>
    <n v="2"/>
    <x v="120"/>
  </r>
  <r>
    <x v="4"/>
    <x v="26"/>
    <n v="2"/>
    <n v="3"/>
    <x v="121"/>
  </r>
  <r>
    <x v="4"/>
    <x v="26"/>
    <n v="2"/>
    <n v="4"/>
    <x v="122"/>
  </r>
  <r>
    <x v="4"/>
    <x v="26"/>
    <n v="2"/>
    <n v="5"/>
    <x v="123"/>
  </r>
  <r>
    <x v="4"/>
    <x v="26"/>
    <n v="2"/>
    <n v="6"/>
    <x v="124"/>
  </r>
  <r>
    <x v="4"/>
    <x v="26"/>
    <n v="2"/>
    <n v="7"/>
    <x v="125"/>
  </r>
  <r>
    <x v="4"/>
    <x v="26"/>
    <n v="2"/>
    <n v="8"/>
    <x v="126"/>
  </r>
  <r>
    <x v="4"/>
    <x v="26"/>
    <n v="2"/>
    <n v="9"/>
    <x v="4"/>
  </r>
  <r>
    <x v="4"/>
    <x v="26"/>
    <n v="2"/>
    <n v="10"/>
    <x v="5"/>
  </r>
  <r>
    <x v="4"/>
    <x v="27"/>
    <n v="2"/>
    <n v="0"/>
    <x v="127"/>
  </r>
  <r>
    <x v="4"/>
    <x v="27"/>
    <n v="2"/>
    <n v="1"/>
    <x v="109"/>
  </r>
  <r>
    <x v="4"/>
    <x v="27"/>
    <n v="2"/>
    <n v="2"/>
    <x v="128"/>
  </r>
  <r>
    <x v="4"/>
    <x v="27"/>
    <n v="2"/>
    <n v="3"/>
    <x v="129"/>
  </r>
  <r>
    <x v="4"/>
    <x v="27"/>
    <n v="2"/>
    <n v="4"/>
    <x v="4"/>
  </r>
  <r>
    <x v="4"/>
    <x v="27"/>
    <n v="2"/>
    <n v="5"/>
    <x v="5"/>
  </r>
  <r>
    <x v="4"/>
    <x v="28"/>
    <n v="2"/>
    <n v="0"/>
    <x v="130"/>
  </r>
  <r>
    <x v="4"/>
    <x v="28"/>
    <n v="2"/>
    <n v="1"/>
    <x v="119"/>
  </r>
  <r>
    <x v="4"/>
    <x v="28"/>
    <n v="2"/>
    <n v="2"/>
    <x v="120"/>
  </r>
  <r>
    <x v="4"/>
    <x v="28"/>
    <n v="2"/>
    <n v="3"/>
    <x v="131"/>
  </r>
  <r>
    <x v="4"/>
    <x v="28"/>
    <n v="2"/>
    <n v="4"/>
    <x v="122"/>
  </r>
  <r>
    <x v="4"/>
    <x v="28"/>
    <n v="2"/>
    <n v="5"/>
    <x v="123"/>
  </r>
  <r>
    <x v="4"/>
    <x v="28"/>
    <n v="2"/>
    <n v="6"/>
    <x v="124"/>
  </r>
  <r>
    <x v="4"/>
    <x v="28"/>
    <n v="2"/>
    <n v="7"/>
    <x v="125"/>
  </r>
  <r>
    <x v="4"/>
    <x v="28"/>
    <n v="2"/>
    <n v="8"/>
    <x v="126"/>
  </r>
  <r>
    <x v="4"/>
    <x v="28"/>
    <n v="2"/>
    <n v="9"/>
    <x v="132"/>
  </r>
  <r>
    <x v="4"/>
    <x v="28"/>
    <n v="2"/>
    <n v="10"/>
    <x v="4"/>
  </r>
  <r>
    <x v="4"/>
    <x v="28"/>
    <n v="2"/>
    <n v="11"/>
    <x v="5"/>
  </r>
  <r>
    <x v="4"/>
    <x v="29"/>
    <n v="2"/>
    <n v="0"/>
    <x v="127"/>
  </r>
  <r>
    <x v="4"/>
    <x v="29"/>
    <n v="2"/>
    <n v="1"/>
    <x v="109"/>
  </r>
  <r>
    <x v="4"/>
    <x v="29"/>
    <n v="2"/>
    <n v="2"/>
    <x v="128"/>
  </r>
  <r>
    <x v="4"/>
    <x v="29"/>
    <n v="2"/>
    <n v="3"/>
    <x v="129"/>
  </r>
  <r>
    <x v="4"/>
    <x v="29"/>
    <n v="2"/>
    <n v="4"/>
    <x v="4"/>
  </r>
  <r>
    <x v="4"/>
    <x v="29"/>
    <n v="2"/>
    <n v="5"/>
    <x v="5"/>
  </r>
  <r>
    <x v="5"/>
    <x v="30"/>
    <n v="2"/>
    <n v="0"/>
    <x v="133"/>
  </r>
  <r>
    <x v="5"/>
    <x v="30"/>
    <n v="2"/>
    <n v="1"/>
    <x v="134"/>
  </r>
  <r>
    <x v="5"/>
    <x v="30"/>
    <n v="2"/>
    <n v="2"/>
    <x v="135"/>
  </r>
  <r>
    <x v="5"/>
    <x v="30"/>
    <n v="2"/>
    <n v="3"/>
    <x v="136"/>
  </r>
  <r>
    <x v="5"/>
    <x v="30"/>
    <n v="2"/>
    <n v="4"/>
    <x v="137"/>
  </r>
  <r>
    <x v="5"/>
    <x v="30"/>
    <n v="2"/>
    <n v="5"/>
    <x v="138"/>
  </r>
  <r>
    <x v="5"/>
    <x v="30"/>
    <n v="2"/>
    <n v="6"/>
    <x v="4"/>
  </r>
  <r>
    <x v="5"/>
    <x v="30"/>
    <n v="2"/>
    <n v="7"/>
    <x v="5"/>
  </r>
  <r>
    <x v="5"/>
    <x v="31"/>
    <n v="2"/>
    <n v="0"/>
    <x v="139"/>
  </r>
  <r>
    <x v="5"/>
    <x v="31"/>
    <n v="2"/>
    <n v="1"/>
    <x v="95"/>
  </r>
  <r>
    <x v="5"/>
    <x v="31"/>
    <n v="2"/>
    <n v="2"/>
    <x v="15"/>
  </r>
  <r>
    <x v="5"/>
    <x v="31"/>
    <n v="2"/>
    <n v="3"/>
    <x v="140"/>
  </r>
  <r>
    <x v="5"/>
    <x v="31"/>
    <n v="2"/>
    <n v="4"/>
    <x v="141"/>
  </r>
  <r>
    <x v="5"/>
    <x v="31"/>
    <n v="2"/>
    <n v="5"/>
    <x v="142"/>
  </r>
  <r>
    <x v="5"/>
    <x v="31"/>
    <n v="2"/>
    <n v="6"/>
    <x v="143"/>
  </r>
  <r>
    <x v="5"/>
    <x v="31"/>
    <n v="2"/>
    <n v="7"/>
    <x v="144"/>
  </r>
  <r>
    <x v="5"/>
    <x v="31"/>
    <n v="2"/>
    <n v="8"/>
    <x v="145"/>
  </r>
  <r>
    <x v="5"/>
    <x v="31"/>
    <n v="2"/>
    <n v="9"/>
    <x v="146"/>
  </r>
  <r>
    <x v="5"/>
    <x v="31"/>
    <n v="2"/>
    <n v="10"/>
    <x v="147"/>
  </r>
  <r>
    <x v="5"/>
    <x v="31"/>
    <n v="2"/>
    <n v="11"/>
    <x v="148"/>
  </r>
  <r>
    <x v="5"/>
    <x v="31"/>
    <n v="2"/>
    <n v="12"/>
    <x v="4"/>
  </r>
  <r>
    <x v="5"/>
    <x v="31"/>
    <n v="2"/>
    <n v="13"/>
    <x v="5"/>
  </r>
  <r>
    <x v="5"/>
    <x v="32"/>
    <n v="2"/>
    <n v="0"/>
    <x v="149"/>
  </r>
  <r>
    <x v="5"/>
    <x v="32"/>
    <n v="2"/>
    <n v="1"/>
    <x v="150"/>
  </r>
  <r>
    <x v="5"/>
    <x v="32"/>
    <n v="2"/>
    <n v="2"/>
    <x v="15"/>
  </r>
  <r>
    <x v="5"/>
    <x v="32"/>
    <n v="2"/>
    <n v="3"/>
    <x v="151"/>
  </r>
  <r>
    <x v="5"/>
    <x v="32"/>
    <n v="2"/>
    <n v="4"/>
    <x v="19"/>
  </r>
  <r>
    <x v="5"/>
    <x v="32"/>
    <n v="2"/>
    <n v="5"/>
    <x v="5"/>
  </r>
  <r>
    <x v="6"/>
    <x v="33"/>
    <n v="2"/>
    <n v="0"/>
    <x v="152"/>
  </r>
  <r>
    <x v="6"/>
    <x v="33"/>
    <n v="2"/>
    <n v="1"/>
    <x v="153"/>
  </r>
  <r>
    <x v="6"/>
    <x v="33"/>
    <n v="2"/>
    <n v="2"/>
    <x v="154"/>
  </r>
  <r>
    <x v="6"/>
    <x v="33"/>
    <n v="2"/>
    <n v="3"/>
    <x v="5"/>
  </r>
  <r>
    <x v="6"/>
    <x v="33"/>
    <n v="2"/>
    <n v="4"/>
    <x v="4"/>
  </r>
  <r>
    <x v="7"/>
    <x v="34"/>
    <n v="2"/>
    <n v="0"/>
    <x v="155"/>
  </r>
  <r>
    <x v="7"/>
    <x v="34"/>
    <n v="2"/>
    <n v="1"/>
    <x v="156"/>
  </r>
  <r>
    <x v="7"/>
    <x v="34"/>
    <n v="2"/>
    <n v="2"/>
    <x v="157"/>
  </r>
  <r>
    <x v="7"/>
    <x v="35"/>
    <n v="2"/>
    <n v="0"/>
    <x v="158"/>
  </r>
  <r>
    <x v="7"/>
    <x v="35"/>
    <n v="2"/>
    <n v="1"/>
    <x v="159"/>
  </r>
  <r>
    <x v="7"/>
    <x v="35"/>
    <n v="2"/>
    <n v="2"/>
    <x v="160"/>
  </r>
  <r>
    <x v="7"/>
    <x v="35"/>
    <n v="2"/>
    <n v="3"/>
    <x v="161"/>
  </r>
  <r>
    <x v="7"/>
    <x v="35"/>
    <n v="2"/>
    <n v="4"/>
    <x v="162"/>
  </r>
  <r>
    <x v="7"/>
    <x v="35"/>
    <n v="2"/>
    <n v="5"/>
    <x v="163"/>
  </r>
  <r>
    <x v="7"/>
    <x v="35"/>
    <n v="2"/>
    <n v="6"/>
    <x v="4"/>
  </r>
  <r>
    <x v="7"/>
    <x v="35"/>
    <n v="2"/>
    <n v="7"/>
    <x v="5"/>
  </r>
  <r>
    <x v="7"/>
    <x v="36"/>
    <n v="2"/>
    <n v="0"/>
    <x v="164"/>
  </r>
  <r>
    <x v="7"/>
    <x v="36"/>
    <n v="2"/>
    <n v="1"/>
    <x v="109"/>
  </r>
  <r>
    <x v="7"/>
    <x v="36"/>
    <n v="2"/>
    <n v="2"/>
    <x v="154"/>
  </r>
  <r>
    <x v="7"/>
    <x v="36"/>
    <n v="2"/>
    <n v="3"/>
    <x v="165"/>
  </r>
  <r>
    <x v="7"/>
    <x v="36"/>
    <n v="2"/>
    <n v="4"/>
    <x v="166"/>
  </r>
  <r>
    <x v="7"/>
    <x v="36"/>
    <n v="2"/>
    <n v="5"/>
    <x v="167"/>
  </r>
  <r>
    <x v="7"/>
    <x v="36"/>
    <n v="2"/>
    <n v="6"/>
    <x v="168"/>
  </r>
  <r>
    <x v="7"/>
    <x v="36"/>
    <n v="2"/>
    <n v="7"/>
    <x v="4"/>
  </r>
  <r>
    <x v="7"/>
    <x v="36"/>
    <n v="2"/>
    <n v="8"/>
    <x v="5"/>
  </r>
  <r>
    <x v="7"/>
    <x v="37"/>
    <n v="2"/>
    <n v="0"/>
    <x v="169"/>
  </r>
  <r>
    <x v="7"/>
    <x v="37"/>
    <n v="2"/>
    <n v="1"/>
    <x v="170"/>
  </r>
  <r>
    <x v="7"/>
    <x v="37"/>
    <n v="2"/>
    <n v="2"/>
    <x v="171"/>
  </r>
  <r>
    <x v="7"/>
    <x v="37"/>
    <n v="2"/>
    <n v="3"/>
    <x v="172"/>
  </r>
  <r>
    <x v="7"/>
    <x v="37"/>
    <n v="2"/>
    <n v="4"/>
    <x v="4"/>
  </r>
  <r>
    <x v="7"/>
    <x v="37"/>
    <n v="2"/>
    <n v="5"/>
    <x v="5"/>
  </r>
  <r>
    <x v="7"/>
    <x v="38"/>
    <n v="2"/>
    <n v="0"/>
    <x v="173"/>
  </r>
  <r>
    <x v="7"/>
    <x v="38"/>
    <n v="2"/>
    <n v="1"/>
    <x v="174"/>
  </r>
  <r>
    <x v="7"/>
    <x v="38"/>
    <n v="2"/>
    <n v="2"/>
    <x v="15"/>
  </r>
  <r>
    <x v="7"/>
    <x v="38"/>
    <n v="2"/>
    <n v="3"/>
    <x v="175"/>
  </r>
  <r>
    <x v="7"/>
    <x v="38"/>
    <n v="2"/>
    <n v="4"/>
    <x v="4"/>
  </r>
  <r>
    <x v="7"/>
    <x v="38"/>
    <n v="2"/>
    <n v="5"/>
    <x v="5"/>
  </r>
  <r>
    <x v="7"/>
    <x v="39"/>
    <n v="2"/>
    <n v="0"/>
    <x v="176"/>
  </r>
  <r>
    <x v="7"/>
    <x v="39"/>
    <n v="2"/>
    <n v="1"/>
    <x v="177"/>
  </r>
  <r>
    <x v="7"/>
    <x v="39"/>
    <n v="2"/>
    <n v="2"/>
    <x v="178"/>
  </r>
  <r>
    <x v="7"/>
    <x v="40"/>
    <n v="2"/>
    <n v="0"/>
    <x v="179"/>
  </r>
  <r>
    <x v="7"/>
    <x v="40"/>
    <n v="2"/>
    <n v="1"/>
    <x v="180"/>
  </r>
  <r>
    <x v="7"/>
    <x v="40"/>
    <n v="2"/>
    <n v="2"/>
    <x v="160"/>
  </r>
  <r>
    <x v="7"/>
    <x v="40"/>
    <n v="2"/>
    <n v="3"/>
    <x v="181"/>
  </r>
  <r>
    <x v="7"/>
    <x v="40"/>
    <n v="2"/>
    <n v="4"/>
    <x v="182"/>
  </r>
  <r>
    <x v="7"/>
    <x v="40"/>
    <n v="2"/>
    <n v="5"/>
    <x v="183"/>
  </r>
  <r>
    <x v="7"/>
    <x v="40"/>
    <n v="2"/>
    <n v="6"/>
    <x v="184"/>
  </r>
  <r>
    <x v="7"/>
    <x v="40"/>
    <n v="2"/>
    <n v="7"/>
    <x v="185"/>
  </r>
  <r>
    <x v="7"/>
    <x v="40"/>
    <n v="2"/>
    <n v="8"/>
    <x v="186"/>
  </r>
  <r>
    <x v="7"/>
    <x v="40"/>
    <n v="2"/>
    <n v="9"/>
    <x v="187"/>
  </r>
  <r>
    <x v="7"/>
    <x v="40"/>
    <n v="2"/>
    <n v="10"/>
    <x v="188"/>
  </r>
  <r>
    <x v="7"/>
    <x v="40"/>
    <n v="2"/>
    <n v="11"/>
    <x v="189"/>
  </r>
  <r>
    <x v="7"/>
    <x v="40"/>
    <n v="2"/>
    <n v="12"/>
    <x v="190"/>
  </r>
  <r>
    <x v="7"/>
    <x v="40"/>
    <n v="2"/>
    <n v="13"/>
    <x v="101"/>
  </r>
  <r>
    <x v="7"/>
    <x v="40"/>
    <n v="2"/>
    <n v="14"/>
    <x v="4"/>
  </r>
  <r>
    <x v="7"/>
    <x v="40"/>
    <n v="2"/>
    <n v="15"/>
    <x v="5"/>
  </r>
  <r>
    <x v="8"/>
    <x v="41"/>
    <n v="3"/>
    <n v="0"/>
    <x v="191"/>
  </r>
  <r>
    <x v="8"/>
    <x v="41"/>
    <n v="3"/>
    <n v="1"/>
    <x v="192"/>
  </r>
  <r>
    <x v="8"/>
    <x v="41"/>
    <n v="3"/>
    <n v="2"/>
    <x v="15"/>
  </r>
  <r>
    <x v="8"/>
    <x v="41"/>
    <n v="3"/>
    <n v="3"/>
    <x v="193"/>
  </r>
  <r>
    <x v="8"/>
    <x v="41"/>
    <n v="3"/>
    <n v="4"/>
    <x v="194"/>
  </r>
  <r>
    <x v="8"/>
    <x v="41"/>
    <n v="3"/>
    <n v="5"/>
    <x v="4"/>
  </r>
  <r>
    <x v="8"/>
    <x v="41"/>
    <n v="3"/>
    <n v="6"/>
    <x v="5"/>
  </r>
  <r>
    <x v="8"/>
    <x v="42"/>
    <n v="3"/>
    <n v="0"/>
    <x v="195"/>
  </r>
  <r>
    <x v="8"/>
    <x v="42"/>
    <n v="3"/>
    <n v="1"/>
    <x v="116"/>
  </r>
  <r>
    <x v="8"/>
    <x v="42"/>
    <n v="3"/>
    <n v="2"/>
    <x v="196"/>
  </r>
  <r>
    <x v="8"/>
    <x v="42"/>
    <n v="3"/>
    <n v="3"/>
    <x v="4"/>
  </r>
  <r>
    <x v="8"/>
    <x v="42"/>
    <n v="3"/>
    <n v="4"/>
    <x v="5"/>
  </r>
  <r>
    <x v="8"/>
    <x v="43"/>
    <n v="3"/>
    <n v="0"/>
    <x v="197"/>
  </r>
  <r>
    <x v="8"/>
    <x v="43"/>
    <n v="3"/>
    <n v="1"/>
    <x v="95"/>
  </r>
  <r>
    <x v="8"/>
    <x v="43"/>
    <n v="3"/>
    <n v="2"/>
    <x v="198"/>
  </r>
  <r>
    <x v="8"/>
    <x v="43"/>
    <n v="3"/>
    <n v="3"/>
    <x v="4"/>
  </r>
  <r>
    <x v="8"/>
    <x v="43"/>
    <n v="3"/>
    <n v="4"/>
    <x v="5"/>
  </r>
  <r>
    <x v="9"/>
    <x v="44"/>
    <m/>
    <m/>
    <x v="199"/>
  </r>
  <r>
    <x v="9"/>
    <x v="44"/>
    <m/>
    <m/>
    <x v="199"/>
  </r>
  <r>
    <x v="9"/>
    <x v="44"/>
    <m/>
    <m/>
    <x v="1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1:C4" firstHeaderRow="1" firstDataRow="2" firstDataCol="1"/>
  <pivotFields count="5">
    <pivotField showAll="0">
      <items count="11">
        <item x="1"/>
        <item x="2"/>
        <item x="3"/>
        <item x="4"/>
        <item x="5"/>
        <item x="6"/>
        <item x="8"/>
        <item x="7"/>
        <item x="0"/>
        <item x="9"/>
        <item t="default"/>
      </items>
    </pivotField>
    <pivotField axis="axisRow" showAll="0">
      <items count="46">
        <item x="34"/>
        <item x="35"/>
        <item x="1"/>
        <item x="2"/>
        <item x="3"/>
        <item x="4"/>
        <item x="5"/>
        <item x="6"/>
        <item x="26"/>
        <item x="36"/>
        <item x="37"/>
        <item x="41"/>
        <item x="27"/>
        <item x="30"/>
        <item x="31"/>
        <item x="38"/>
        <item x="33"/>
        <item x="7"/>
        <item x="21"/>
        <item x="22"/>
        <item x="23"/>
        <item x="24"/>
        <item x="39"/>
        <item x="8"/>
        <item x="9"/>
        <item x="10"/>
        <item x="28"/>
        <item x="11"/>
        <item x="29"/>
        <item x="12"/>
        <item x="13"/>
        <item x="14"/>
        <item x="15"/>
        <item x="20"/>
        <item x="16"/>
        <item x="42"/>
        <item x="25"/>
        <item x="43"/>
        <item x="32"/>
        <item x="40"/>
        <item x="17"/>
        <item x="18"/>
        <item x="19"/>
        <item x="0"/>
        <item x="44"/>
        <item t="default"/>
      </items>
    </pivotField>
    <pivotField showAll="0"/>
    <pivotField showAll="0"/>
    <pivotField axis="axisCol" showAll="0">
      <items count="201">
        <item h="1" x="66"/>
        <item h="1" x="147"/>
        <item h="1" x="148"/>
        <item h="1" x="100"/>
        <item h="1" x="161"/>
        <item h="1" x="65"/>
        <item h="1" x="67"/>
        <item h="1" x="145"/>
        <item h="1" x="31"/>
        <item h="1" x="121"/>
        <item h="1" x="156"/>
        <item h="1" x="192"/>
        <item h="1" x="17"/>
        <item h="1" x="25"/>
        <item h="1" x="153"/>
        <item h="1" x="119"/>
        <item h="1" x="177"/>
        <item h="1" x="77"/>
        <item h="1" x="1"/>
        <item h="1" x="7"/>
        <item h="1" x="180"/>
        <item h="1" x="12"/>
        <item h="1" x="134"/>
        <item h="1" x="109"/>
        <item h="1" x="170"/>
        <item h="1" x="116"/>
        <item h="1" x="95"/>
        <item h="1" x="22"/>
        <item h="1" x="92"/>
        <item h="1" x="168"/>
        <item h="1" x="52"/>
        <item h="1" x="136"/>
        <item h="1" x="68"/>
        <item h="1" x="80"/>
        <item h="1" x="55"/>
        <item h="1" x="61"/>
        <item h="1" x="39"/>
        <item h="1" x="158"/>
        <item h="1" x="69"/>
        <item h="1" x="6"/>
        <item h="1" x="11"/>
        <item h="1" x="14"/>
        <item h="1" x="191"/>
        <item h="1" x="179"/>
        <item h="1" x="16"/>
        <item h="1" x="21"/>
        <item h="1" x="24"/>
        <item h="1" x="164"/>
        <item h="1" x="127"/>
        <item h="1" x="169"/>
        <item h="1" x="117"/>
        <item h="1" x="133"/>
        <item h="1" x="139"/>
        <item h="1" x="197"/>
        <item h="1" x="152"/>
        <item h="1" x="118"/>
        <item h="1" x="130"/>
        <item h="1" x="26"/>
        <item h="1" x="176"/>
        <item h="1" x="107"/>
        <item h="1" x="110"/>
        <item h="1" x="111"/>
        <item h="1" x="115"/>
        <item h="1" x="27"/>
        <item h="1" x="28"/>
        <item h="1" x="54"/>
        <item h="1" x="59"/>
        <item h="1" x="73"/>
        <item h="1" x="76"/>
        <item h="1" x="195"/>
        <item h="1" x="82"/>
        <item h="1" x="104"/>
        <item h="1" x="89"/>
        <item h="1" x="149"/>
        <item h="1" x="91"/>
        <item h="1" x="94"/>
        <item h="1" x="155"/>
        <item h="1" x="173"/>
        <item h="1" x="0"/>
        <item h="1" x="97"/>
        <item h="1" x="141"/>
        <item h="1" x="189"/>
        <item h="1" x="190"/>
        <item h="1" x="151"/>
        <item h="1" x="165"/>
        <item h="1" x="140"/>
        <item h="1" x="193"/>
        <item h="1" x="120"/>
        <item h="1" x="185"/>
        <item h="1" x="36"/>
        <item h="1" x="37"/>
        <item h="1" x="123"/>
        <item h="1" x="144"/>
        <item h="1" x="182"/>
        <item h="1" x="166"/>
        <item h="1" x="187"/>
        <item h="1" x="42"/>
        <item h="1" x="138"/>
        <item h="1" x="122"/>
        <item h="1" x="48"/>
        <item h="1" x="10"/>
        <item h="1" x="32"/>
        <item h="1" x="101"/>
        <item h="1" x="87"/>
        <item h="1" x="125"/>
        <item h="1" x="186"/>
        <item h="1" x="35"/>
        <item h="1" x="49"/>
        <item h="1" x="34"/>
        <item h="1" x="75"/>
        <item h="1" x="194"/>
        <item h="1" x="167"/>
        <item h="1" x="85"/>
        <item h="1" x="146"/>
        <item h="1" x="157"/>
        <item h="1" x="18"/>
        <item h="1" x="178"/>
        <item h="1" x="2"/>
        <item h="1" x="90"/>
        <item h="1" x="171"/>
        <item h="1" x="135"/>
        <item h="1" x="198"/>
        <item h="1" x="96"/>
        <item h="1" x="160"/>
        <item h="1" x="13"/>
        <item h="1" x="128"/>
        <item h="1" x="74"/>
        <item h="1" x="71"/>
        <item h="1" x="99"/>
        <item h="1" x="196"/>
        <item h="1" x="78"/>
        <item h="1" x="15"/>
        <item h="1" x="8"/>
        <item h="1" x="154"/>
        <item h="1" x="30"/>
        <item h="1" x="108"/>
        <item h="1" x="112"/>
        <item h="1" x="23"/>
        <item h="1" x="50"/>
        <item h="1" x="93"/>
        <item h="1" x="184"/>
        <item h="1" x="126"/>
        <item h="1" x="72"/>
        <item h="1" x="159"/>
        <item h="1" x="70"/>
        <item h="1" x="29"/>
        <item h="1" x="83"/>
        <item h="1" x="105"/>
        <item h="1" x="150"/>
        <item h="1" x="174"/>
        <item h="1" x="98"/>
        <item h="1" x="181"/>
        <item h="1" x="86"/>
        <item h="1" x="175"/>
        <item h="1" x="106"/>
        <item h="1" x="124"/>
        <item h="1" x="183"/>
        <item h="1" x="57"/>
        <item h="1" x="64"/>
        <item h="1" x="38"/>
        <item h="1" x="84"/>
        <item h="1" x="102"/>
        <item h="1" x="3"/>
        <item h="1" x="56"/>
        <item h="1" x="40"/>
        <item h="1" x="51"/>
        <item h="1" x="188"/>
        <item h="1" x="79"/>
        <item h="1" x="81"/>
        <item h="1" x="63"/>
        <item h="1" x="62"/>
        <item h="1" x="41"/>
        <item h="1" x="131"/>
        <item h="1" x="47"/>
        <item h="1" x="45"/>
        <item h="1" x="142"/>
        <item h="1" x="162"/>
        <item h="1" x="60"/>
        <item h="1" x="163"/>
        <item h="1" x="46"/>
        <item h="1" x="132"/>
        <item h="1" x="88"/>
        <item h="1" x="9"/>
        <item h="1" x="33"/>
        <item h="1" x="129"/>
        <item h="1" x="172"/>
        <item x="113"/>
        <item h="1" x="103"/>
        <item h="1" x="4"/>
        <item h="1" x="19"/>
        <item h="1" x="53"/>
        <item h="1" x="114"/>
        <item h="1" x="20"/>
        <item h="1" x="5"/>
        <item h="1" x="44"/>
        <item h="1" x="137"/>
        <item h="1" x="143"/>
        <item h="1" x="43"/>
        <item h="1" x="58"/>
        <item h="1" x="199"/>
        <item t="default"/>
      </items>
    </pivotField>
  </pivotFields>
  <rowFields count="1">
    <field x="1"/>
  </rowFields>
  <rowItems count="2">
    <i>
      <x v="20"/>
    </i>
    <i t="grand">
      <x/>
    </i>
  </rowItems>
  <colFields count="1">
    <field x="4"/>
  </colFields>
  <colItems count="2">
    <i>
      <x v="186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3.28515625" style="1" bestFit="1" customWidth="1"/>
    <col min="2" max="2" width="21.28515625" style="1" customWidth="1"/>
    <col min="3" max="3" width="3.140625" style="1" hidden="1" customWidth="1"/>
    <col min="4" max="4" width="13.5703125" bestFit="1" customWidth="1"/>
    <col min="5" max="5" width="17" customWidth="1"/>
    <col min="6" max="6" width="25" bestFit="1" customWidth="1"/>
    <col min="7" max="7" width="43.140625" style="2" bestFit="1" customWidth="1"/>
    <col min="8" max="8" width="24.42578125" bestFit="1" customWidth="1"/>
    <col min="9" max="9" width="25.140625" bestFit="1" customWidth="1"/>
  </cols>
  <sheetData>
    <row r="1" spans="1:9" x14ac:dyDescent="0.25">
      <c r="A1" s="1" t="s">
        <v>10</v>
      </c>
      <c r="B1" s="1" t="s">
        <v>11</v>
      </c>
      <c r="C1" s="1" t="s">
        <v>27</v>
      </c>
      <c r="D1" t="s">
        <v>13</v>
      </c>
      <c r="E1" t="s">
        <v>254</v>
      </c>
      <c r="F1" t="s">
        <v>255</v>
      </c>
      <c r="G1" s="2" t="s">
        <v>12</v>
      </c>
      <c r="H1" s="1" t="s">
        <v>423</v>
      </c>
      <c r="I1" s="1" t="s">
        <v>424</v>
      </c>
    </row>
    <row r="2" spans="1:9" x14ac:dyDescent="0.25">
      <c r="A2" s="6" t="s">
        <v>1</v>
      </c>
      <c r="B2" s="6" t="s">
        <v>2</v>
      </c>
      <c r="C2" s="6">
        <v>1</v>
      </c>
      <c r="D2" s="7">
        <v>0</v>
      </c>
      <c r="E2" s="7" t="s">
        <v>62</v>
      </c>
      <c r="F2" s="7" t="s">
        <v>256</v>
      </c>
      <c r="G2" s="7" t="s">
        <v>62</v>
      </c>
      <c r="H2" s="7" t="str">
        <f t="shared" ref="H2:H65" si="0">IF(I2="Tabla",G2,MID(G2,1,(LEN(G2)-LEN(I2))))</f>
        <v>ZONAOFI</v>
      </c>
      <c r="I2" s="7" t="str">
        <f t="shared" ref="I2:I65" si="1">IF(ISERROR(MID(G2,((SEARCH("varchar",G2))),30)),IF(ISERROR(MID(G2,((SEARCH("char",G2))),30)),IF(ISERROR(MID(G2,((SEARCH("tinyint",G2))),30)),IF(ISERROR(MID(G2,((SEARCH("decimal",G2))),30)),IF(ISERROR(MID(G2,((SEARCH("integer",G2))),30)),IF(ISERROR(MID(G2,((SEARCH("date",G2))),30)),"Tabla",MID(G2,((SEARCH("date",G2))),30)),MID(G2,((SEARCH("integer",G2))),30)),MID(G2,((SEARCH("decimal",G2))),30)),MID(G2,((SEARCH("tinyint",G2))),30)),MID(G2,((SEARCH("char",G2))),30)),MID(G2,((SEARCH("varchar",G2))),30))</f>
        <v>Tabla</v>
      </c>
    </row>
    <row r="3" spans="1:9" x14ac:dyDescent="0.25">
      <c r="A3" s="6" t="s">
        <v>1</v>
      </c>
      <c r="B3" s="6" t="s">
        <v>2</v>
      </c>
      <c r="C3" s="6">
        <v>1</v>
      </c>
      <c r="D3" s="7">
        <v>1</v>
      </c>
      <c r="E3" s="7" t="s">
        <v>257</v>
      </c>
      <c r="F3" s="7" t="s">
        <v>258</v>
      </c>
      <c r="G3" s="7" t="s">
        <v>104</v>
      </c>
      <c r="H3" s="7" t="str">
        <f t="shared" si="0"/>
        <v xml:space="preserve">COD_ZONAOFI </v>
      </c>
      <c r="I3" s="7" t="str">
        <f t="shared" si="1"/>
        <v>char(2)</v>
      </c>
    </row>
    <row r="4" spans="1:9" x14ac:dyDescent="0.25">
      <c r="A4" s="6" t="s">
        <v>1</v>
      </c>
      <c r="B4" s="6" t="s">
        <v>2</v>
      </c>
      <c r="C4" s="6">
        <v>1</v>
      </c>
      <c r="D4" s="7">
        <v>2</v>
      </c>
      <c r="E4" s="7" t="s">
        <v>259</v>
      </c>
      <c r="F4" s="7" t="s">
        <v>260</v>
      </c>
      <c r="G4" s="7" t="s">
        <v>144</v>
      </c>
      <c r="H4" s="7" t="str">
        <f t="shared" si="0"/>
        <v xml:space="preserve">NOM_ZONA </v>
      </c>
      <c r="I4" s="7" t="str">
        <f t="shared" si="1"/>
        <v>varchar(35)</v>
      </c>
    </row>
    <row r="5" spans="1:9" x14ac:dyDescent="0.25">
      <c r="A5" s="6" t="s">
        <v>1</v>
      </c>
      <c r="B5" s="6" t="s">
        <v>2</v>
      </c>
      <c r="C5" s="6">
        <v>1</v>
      </c>
      <c r="D5" s="7">
        <v>3</v>
      </c>
      <c r="E5" s="7" t="s">
        <v>261</v>
      </c>
      <c r="F5" s="7" t="s">
        <v>258</v>
      </c>
      <c r="G5" s="7" t="s">
        <v>145</v>
      </c>
      <c r="H5" s="7" t="str">
        <f t="shared" si="0"/>
        <v xml:space="preserve">PLAZA </v>
      </c>
      <c r="I5" s="7" t="str">
        <f t="shared" si="1"/>
        <v>char(2)</v>
      </c>
    </row>
    <row r="6" spans="1:9" x14ac:dyDescent="0.25">
      <c r="A6" s="6" t="s">
        <v>1</v>
      </c>
      <c r="B6" s="6" t="s">
        <v>2</v>
      </c>
      <c r="C6" s="6">
        <v>1</v>
      </c>
      <c r="D6" s="7">
        <v>4</v>
      </c>
      <c r="E6" s="7" t="s">
        <v>262</v>
      </c>
      <c r="F6" s="7" t="s">
        <v>263</v>
      </c>
      <c r="G6" s="7" t="s">
        <v>146</v>
      </c>
      <c r="H6" s="7" t="str">
        <f t="shared" si="0"/>
        <v xml:space="preserve">ULTMODI </v>
      </c>
      <c r="I6" s="7" t="str">
        <f t="shared" si="1"/>
        <v>char(15)</v>
      </c>
    </row>
    <row r="7" spans="1:9" x14ac:dyDescent="0.25">
      <c r="A7" s="6" t="s">
        <v>1</v>
      </c>
      <c r="B7" s="6" t="s">
        <v>2</v>
      </c>
      <c r="C7" s="6">
        <v>1</v>
      </c>
      <c r="D7" s="7">
        <v>5</v>
      </c>
      <c r="E7" s="7" t="s">
        <v>264</v>
      </c>
      <c r="F7" s="7" t="s">
        <v>265</v>
      </c>
      <c r="G7" s="7" t="s">
        <v>147</v>
      </c>
      <c r="H7" s="7" t="str">
        <f t="shared" si="0"/>
        <v xml:space="preserve">USUARIO </v>
      </c>
      <c r="I7" s="7" t="str">
        <f t="shared" si="1"/>
        <v>char(4)</v>
      </c>
    </row>
    <row r="8" spans="1:9" x14ac:dyDescent="0.25">
      <c r="A8" s="1" t="s">
        <v>3</v>
      </c>
      <c r="B8" s="1" t="s">
        <v>17</v>
      </c>
      <c r="C8" s="1">
        <v>2</v>
      </c>
      <c r="D8">
        <v>0</v>
      </c>
      <c r="E8" t="s">
        <v>63</v>
      </c>
      <c r="F8" t="s">
        <v>256</v>
      </c>
      <c r="G8" t="s">
        <v>63</v>
      </c>
      <c r="H8" t="str">
        <f t="shared" si="0"/>
        <v>BANCO</v>
      </c>
      <c r="I8" t="str">
        <f t="shared" si="1"/>
        <v>Tabla</v>
      </c>
    </row>
    <row r="9" spans="1:9" x14ac:dyDescent="0.25">
      <c r="A9" s="1" t="s">
        <v>3</v>
      </c>
      <c r="B9" s="1" t="s">
        <v>17</v>
      </c>
      <c r="C9" s="1">
        <v>2</v>
      </c>
      <c r="D9">
        <v>1</v>
      </c>
      <c r="E9" t="s">
        <v>266</v>
      </c>
      <c r="F9" t="s">
        <v>265</v>
      </c>
      <c r="G9" t="s">
        <v>105</v>
      </c>
      <c r="H9" t="str">
        <f t="shared" si="0"/>
        <v xml:space="preserve">CODBAN </v>
      </c>
      <c r="I9" t="str">
        <f t="shared" si="1"/>
        <v>char(4)</v>
      </c>
    </row>
    <row r="10" spans="1:9" x14ac:dyDescent="0.25">
      <c r="A10" s="1" t="s">
        <v>3</v>
      </c>
      <c r="B10" s="1" t="s">
        <v>17</v>
      </c>
      <c r="C10" s="1">
        <v>2</v>
      </c>
      <c r="D10">
        <v>2</v>
      </c>
      <c r="E10" t="s">
        <v>267</v>
      </c>
      <c r="F10" t="s">
        <v>268</v>
      </c>
      <c r="G10" t="s">
        <v>148</v>
      </c>
      <c r="H10" t="str">
        <f t="shared" si="0"/>
        <v xml:space="preserve">NOMBRE </v>
      </c>
      <c r="I10" t="str">
        <f t="shared" si="1"/>
        <v>varchar(40)</v>
      </c>
    </row>
    <row r="11" spans="1:9" x14ac:dyDescent="0.25">
      <c r="A11" s="1" t="s">
        <v>3</v>
      </c>
      <c r="B11" s="1" t="s">
        <v>17</v>
      </c>
      <c r="C11" s="1">
        <v>2</v>
      </c>
      <c r="D11">
        <v>3</v>
      </c>
      <c r="E11" t="s">
        <v>269</v>
      </c>
      <c r="F11" t="s">
        <v>270</v>
      </c>
      <c r="G11" t="s">
        <v>149</v>
      </c>
      <c r="H11" t="str">
        <f t="shared" si="0"/>
        <v xml:space="preserve">SWIFT </v>
      </c>
      <c r="I11" t="str">
        <f t="shared" si="1"/>
        <v>char(30)</v>
      </c>
    </row>
    <row r="12" spans="1:9" x14ac:dyDescent="0.25">
      <c r="A12" s="1" t="s">
        <v>3</v>
      </c>
      <c r="B12" s="1" t="s">
        <v>17</v>
      </c>
      <c r="C12" s="1">
        <v>2</v>
      </c>
      <c r="D12">
        <v>4</v>
      </c>
      <c r="E12" t="s">
        <v>271</v>
      </c>
      <c r="F12" t="s">
        <v>272</v>
      </c>
      <c r="G12" t="s">
        <v>150</v>
      </c>
      <c r="H12" t="str">
        <f t="shared" si="0"/>
        <v xml:space="preserve">GESTIONAR </v>
      </c>
      <c r="I12" t="str">
        <f t="shared" si="1"/>
        <v>tinyint</v>
      </c>
    </row>
    <row r="13" spans="1:9" x14ac:dyDescent="0.25">
      <c r="A13" s="1" t="s">
        <v>3</v>
      </c>
      <c r="B13" s="1" t="s">
        <v>17</v>
      </c>
      <c r="C13" s="1">
        <v>2</v>
      </c>
      <c r="D13">
        <v>5</v>
      </c>
      <c r="E13" t="s">
        <v>262</v>
      </c>
      <c r="F13" t="s">
        <v>263</v>
      </c>
      <c r="G13" t="s">
        <v>146</v>
      </c>
      <c r="H13" t="str">
        <f t="shared" si="0"/>
        <v xml:space="preserve">ULTMODI </v>
      </c>
      <c r="I13" t="str">
        <f t="shared" si="1"/>
        <v>char(15)</v>
      </c>
    </row>
    <row r="14" spans="1:9" x14ac:dyDescent="0.25">
      <c r="A14" s="1" t="s">
        <v>3</v>
      </c>
      <c r="B14" s="1" t="s">
        <v>17</v>
      </c>
      <c r="C14" s="1">
        <v>2</v>
      </c>
      <c r="D14">
        <v>6</v>
      </c>
      <c r="E14" t="s">
        <v>264</v>
      </c>
      <c r="F14" t="s">
        <v>265</v>
      </c>
      <c r="G14" t="s">
        <v>147</v>
      </c>
      <c r="H14" t="str">
        <f t="shared" si="0"/>
        <v xml:space="preserve">USUARIO </v>
      </c>
      <c r="I14" t="str">
        <f t="shared" si="1"/>
        <v>char(4)</v>
      </c>
    </row>
    <row r="15" spans="1:9" x14ac:dyDescent="0.25">
      <c r="A15" s="6" t="s">
        <v>3</v>
      </c>
      <c r="B15" s="6" t="s">
        <v>18</v>
      </c>
      <c r="C15" s="6">
        <v>2</v>
      </c>
      <c r="D15" s="7">
        <v>0</v>
      </c>
      <c r="E15" s="7" t="s">
        <v>64</v>
      </c>
      <c r="F15" s="7" t="s">
        <v>256</v>
      </c>
      <c r="G15" s="7" t="s">
        <v>64</v>
      </c>
      <c r="H15" s="7" t="str">
        <f t="shared" si="0"/>
        <v>BLOQUEFAC</v>
      </c>
      <c r="I15" s="7" t="str">
        <f t="shared" si="1"/>
        <v>Tabla</v>
      </c>
    </row>
    <row r="16" spans="1:9" x14ac:dyDescent="0.25">
      <c r="A16" s="6" t="s">
        <v>3</v>
      </c>
      <c r="B16" s="6" t="s">
        <v>18</v>
      </c>
      <c r="C16" s="6">
        <v>2</v>
      </c>
      <c r="D16" s="7">
        <v>1</v>
      </c>
      <c r="E16" s="7" t="s">
        <v>273</v>
      </c>
      <c r="F16" s="7" t="s">
        <v>258</v>
      </c>
      <c r="G16" s="7" t="s">
        <v>106</v>
      </c>
      <c r="H16" s="7" t="str">
        <f t="shared" si="0"/>
        <v xml:space="preserve">CODIGO </v>
      </c>
      <c r="I16" s="7" t="str">
        <f t="shared" si="1"/>
        <v>char(2)</v>
      </c>
    </row>
    <row r="17" spans="1:9" x14ac:dyDescent="0.25">
      <c r="A17" s="6" t="s">
        <v>3</v>
      </c>
      <c r="B17" s="6" t="s">
        <v>18</v>
      </c>
      <c r="C17" s="6">
        <v>2</v>
      </c>
      <c r="D17" s="7">
        <v>2</v>
      </c>
      <c r="E17" s="7" t="s">
        <v>267</v>
      </c>
      <c r="F17" s="7" t="s">
        <v>274</v>
      </c>
      <c r="G17" s="7" t="s">
        <v>136</v>
      </c>
      <c r="H17" s="7" t="str">
        <f t="shared" si="0"/>
        <v xml:space="preserve">NOMBRE </v>
      </c>
      <c r="I17" s="7" t="str">
        <f t="shared" si="1"/>
        <v>char(35)</v>
      </c>
    </row>
    <row r="18" spans="1:9" x14ac:dyDescent="0.25">
      <c r="A18" s="1" t="s">
        <v>3</v>
      </c>
      <c r="B18" s="1" t="s">
        <v>19</v>
      </c>
      <c r="C18" s="1">
        <v>2</v>
      </c>
      <c r="D18">
        <v>0</v>
      </c>
      <c r="E18" t="s">
        <v>65</v>
      </c>
      <c r="F18" t="s">
        <v>256</v>
      </c>
      <c r="G18" t="s">
        <v>65</v>
      </c>
      <c r="H18" t="str">
        <f t="shared" si="0"/>
        <v>CANAL</v>
      </c>
      <c r="I18" t="str">
        <f t="shared" si="1"/>
        <v>Tabla</v>
      </c>
    </row>
    <row r="19" spans="1:9" x14ac:dyDescent="0.25">
      <c r="A19" s="1" t="s">
        <v>3</v>
      </c>
      <c r="B19" s="1" t="s">
        <v>19</v>
      </c>
      <c r="C19" s="1">
        <v>2</v>
      </c>
      <c r="D19">
        <v>1</v>
      </c>
      <c r="E19" t="s">
        <v>273</v>
      </c>
      <c r="F19" t="s">
        <v>258</v>
      </c>
      <c r="G19" t="s">
        <v>106</v>
      </c>
      <c r="H19" t="str">
        <f t="shared" si="0"/>
        <v xml:space="preserve">CODIGO </v>
      </c>
      <c r="I19" t="str">
        <f t="shared" si="1"/>
        <v>char(2)</v>
      </c>
    </row>
    <row r="20" spans="1:9" x14ac:dyDescent="0.25">
      <c r="A20" s="1" t="s">
        <v>3</v>
      </c>
      <c r="B20" s="1" t="s">
        <v>19</v>
      </c>
      <c r="C20" s="1">
        <v>2</v>
      </c>
      <c r="D20">
        <v>2</v>
      </c>
      <c r="E20" t="s">
        <v>267</v>
      </c>
      <c r="F20" t="s">
        <v>260</v>
      </c>
      <c r="G20" t="s">
        <v>151</v>
      </c>
      <c r="H20" t="str">
        <f t="shared" si="0"/>
        <v xml:space="preserve">NOMBRE </v>
      </c>
      <c r="I20" t="str">
        <f t="shared" si="1"/>
        <v>varchar(35)</v>
      </c>
    </row>
    <row r="21" spans="1:9" x14ac:dyDescent="0.25">
      <c r="A21" s="1" t="s">
        <v>3</v>
      </c>
      <c r="B21" s="1" t="s">
        <v>19</v>
      </c>
      <c r="C21" s="1">
        <v>2</v>
      </c>
      <c r="D21">
        <v>3</v>
      </c>
      <c r="E21" t="s">
        <v>262</v>
      </c>
      <c r="F21" t="s">
        <v>263</v>
      </c>
      <c r="G21" t="s">
        <v>146</v>
      </c>
      <c r="H21" t="str">
        <f t="shared" si="0"/>
        <v xml:space="preserve">ULTMODI </v>
      </c>
      <c r="I21" t="str">
        <f t="shared" si="1"/>
        <v>char(15)</v>
      </c>
    </row>
    <row r="22" spans="1:9" x14ac:dyDescent="0.25">
      <c r="A22" s="1" t="s">
        <v>3</v>
      </c>
      <c r="B22" s="1" t="s">
        <v>19</v>
      </c>
      <c r="C22" s="1">
        <v>2</v>
      </c>
      <c r="D22">
        <v>4</v>
      </c>
      <c r="E22" t="s">
        <v>264</v>
      </c>
      <c r="F22" t="s">
        <v>265</v>
      </c>
      <c r="G22" t="s">
        <v>147</v>
      </c>
      <c r="H22" t="str">
        <f t="shared" si="0"/>
        <v xml:space="preserve">USUARIO </v>
      </c>
      <c r="I22" t="str">
        <f t="shared" si="1"/>
        <v>char(4)</v>
      </c>
    </row>
    <row r="23" spans="1:9" x14ac:dyDescent="0.25">
      <c r="A23" s="6" t="s">
        <v>3</v>
      </c>
      <c r="B23" s="6" t="s">
        <v>20</v>
      </c>
      <c r="C23" s="6">
        <v>2</v>
      </c>
      <c r="D23" s="7">
        <v>0</v>
      </c>
      <c r="E23" s="7" t="s">
        <v>66</v>
      </c>
      <c r="F23" s="7" t="s">
        <v>256</v>
      </c>
      <c r="G23" s="7" t="s">
        <v>66</v>
      </c>
      <c r="H23" s="7" t="str">
        <f t="shared" si="0"/>
        <v>CATEGOPER</v>
      </c>
      <c r="I23" s="7" t="str">
        <f t="shared" si="1"/>
        <v>Tabla</v>
      </c>
    </row>
    <row r="24" spans="1:9" x14ac:dyDescent="0.25">
      <c r="A24" s="6" t="s">
        <v>3</v>
      </c>
      <c r="B24" s="6" t="s">
        <v>20</v>
      </c>
      <c r="C24" s="6">
        <v>2</v>
      </c>
      <c r="D24" s="7">
        <v>1</v>
      </c>
      <c r="E24" s="7" t="s">
        <v>275</v>
      </c>
      <c r="F24" s="7" t="s">
        <v>276</v>
      </c>
      <c r="G24" s="7" t="s">
        <v>107</v>
      </c>
      <c r="H24" s="7" t="str">
        <f t="shared" si="0"/>
        <v xml:space="preserve">COD_CAT </v>
      </c>
      <c r="I24" s="7" t="str">
        <f t="shared" si="1"/>
        <v>varchar(2)</v>
      </c>
    </row>
    <row r="25" spans="1:9" x14ac:dyDescent="0.25">
      <c r="A25" s="6" t="s">
        <v>3</v>
      </c>
      <c r="B25" s="6" t="s">
        <v>20</v>
      </c>
      <c r="C25" s="6">
        <v>2</v>
      </c>
      <c r="D25" s="7">
        <v>2</v>
      </c>
      <c r="E25" s="7" t="s">
        <v>277</v>
      </c>
      <c r="F25" s="7" t="s">
        <v>278</v>
      </c>
      <c r="G25" s="7" t="s">
        <v>152</v>
      </c>
      <c r="H25" s="7" t="str">
        <f t="shared" si="0"/>
        <v xml:space="preserve">NOM_CAT </v>
      </c>
      <c r="I25" s="7" t="str">
        <f t="shared" si="1"/>
        <v>varchar(50)</v>
      </c>
    </row>
    <row r="26" spans="1:9" x14ac:dyDescent="0.25">
      <c r="A26" s="6" t="s">
        <v>3</v>
      </c>
      <c r="B26" s="6" t="s">
        <v>20</v>
      </c>
      <c r="C26" s="6">
        <v>2</v>
      </c>
      <c r="D26" s="7">
        <v>3</v>
      </c>
      <c r="E26" s="7" t="s">
        <v>262</v>
      </c>
      <c r="F26" s="7" t="s">
        <v>279</v>
      </c>
      <c r="G26" s="7" t="s">
        <v>153</v>
      </c>
      <c r="H26" s="7" t="str">
        <f t="shared" si="0"/>
        <v xml:space="preserve">ULTMODI </v>
      </c>
      <c r="I26" s="7" t="str">
        <f t="shared" si="1"/>
        <v>varchar(15)</v>
      </c>
    </row>
    <row r="27" spans="1:9" x14ac:dyDescent="0.25">
      <c r="A27" s="6" t="s">
        <v>3</v>
      </c>
      <c r="B27" s="6" t="s">
        <v>20</v>
      </c>
      <c r="C27" s="6">
        <v>2</v>
      </c>
      <c r="D27" s="7">
        <v>4</v>
      </c>
      <c r="E27" s="7" t="s">
        <v>264</v>
      </c>
      <c r="F27" s="7" t="s">
        <v>265</v>
      </c>
      <c r="G27" s="7" t="s">
        <v>147</v>
      </c>
      <c r="H27" s="7" t="str">
        <f t="shared" si="0"/>
        <v xml:space="preserve">USUARIO </v>
      </c>
      <c r="I27" s="7" t="str">
        <f t="shared" si="1"/>
        <v>char(4)</v>
      </c>
    </row>
    <row r="28" spans="1:9" x14ac:dyDescent="0.25">
      <c r="A28" s="1" t="s">
        <v>3</v>
      </c>
      <c r="B28" s="1" t="s">
        <v>14</v>
      </c>
      <c r="C28" s="1">
        <v>2</v>
      </c>
      <c r="D28">
        <v>0</v>
      </c>
      <c r="E28" t="s">
        <v>14</v>
      </c>
      <c r="F28" t="s">
        <v>256</v>
      </c>
      <c r="G28" t="s">
        <v>14</v>
      </c>
      <c r="H28" t="str">
        <f t="shared" si="0"/>
        <v>CCAA</v>
      </c>
      <c r="I28" t="str">
        <f t="shared" si="1"/>
        <v>Tabla</v>
      </c>
    </row>
    <row r="29" spans="1:9" x14ac:dyDescent="0.25">
      <c r="A29" s="1" t="s">
        <v>3</v>
      </c>
      <c r="B29" s="1" t="s">
        <v>14</v>
      </c>
      <c r="C29" s="1">
        <v>2</v>
      </c>
      <c r="D29">
        <v>1</v>
      </c>
      <c r="E29" t="s">
        <v>280</v>
      </c>
      <c r="F29" t="s">
        <v>258</v>
      </c>
      <c r="G29" t="s">
        <v>108</v>
      </c>
      <c r="H29" t="str">
        <f t="shared" si="0"/>
        <v xml:space="preserve">CODIGO_CCAA </v>
      </c>
      <c r="I29" t="str">
        <f t="shared" si="1"/>
        <v>char(2)</v>
      </c>
    </row>
    <row r="30" spans="1:9" x14ac:dyDescent="0.25">
      <c r="A30" s="1" t="s">
        <v>3</v>
      </c>
      <c r="B30" s="1" t="s">
        <v>14</v>
      </c>
      <c r="C30" s="1">
        <v>2</v>
      </c>
      <c r="D30">
        <v>2</v>
      </c>
      <c r="E30" t="s">
        <v>281</v>
      </c>
      <c r="F30" t="s">
        <v>282</v>
      </c>
      <c r="G30" t="s">
        <v>109</v>
      </c>
      <c r="H30" t="str">
        <f t="shared" si="0"/>
        <v xml:space="preserve">NOMBRE_CCAA </v>
      </c>
      <c r="I30" t="str">
        <f t="shared" si="1"/>
        <v>varchar(100)</v>
      </c>
    </row>
    <row r="31" spans="1:9" x14ac:dyDescent="0.25">
      <c r="A31" s="6" t="s">
        <v>3</v>
      </c>
      <c r="B31" s="6" t="s">
        <v>4</v>
      </c>
      <c r="C31" s="6">
        <v>2</v>
      </c>
      <c r="D31" s="7">
        <v>0</v>
      </c>
      <c r="E31" s="7" t="s">
        <v>67</v>
      </c>
      <c r="F31" s="7" t="s">
        <v>256</v>
      </c>
      <c r="G31" s="7" t="s">
        <v>67</v>
      </c>
      <c r="H31" s="7" t="str">
        <f t="shared" si="0"/>
        <v>CLAVEPTO</v>
      </c>
      <c r="I31" s="7" t="str">
        <f t="shared" si="1"/>
        <v>Tabla</v>
      </c>
    </row>
    <row r="32" spans="1:9" x14ac:dyDescent="0.25">
      <c r="A32" s="6" t="s">
        <v>3</v>
      </c>
      <c r="B32" s="6" t="s">
        <v>4</v>
      </c>
      <c r="C32" s="6">
        <v>2</v>
      </c>
      <c r="D32" s="7">
        <v>1</v>
      </c>
      <c r="E32" s="7" t="s">
        <v>283</v>
      </c>
      <c r="F32" s="7" t="s">
        <v>258</v>
      </c>
      <c r="G32" s="7" t="s">
        <v>110</v>
      </c>
      <c r="H32" s="7" t="str">
        <f t="shared" si="0"/>
        <v xml:space="preserve">COD_CLAVE </v>
      </c>
      <c r="I32" s="7" t="str">
        <f t="shared" si="1"/>
        <v>char(2)</v>
      </c>
    </row>
    <row r="33" spans="1:9" x14ac:dyDescent="0.25">
      <c r="A33" s="6" t="s">
        <v>3</v>
      </c>
      <c r="B33" s="6" t="s">
        <v>4</v>
      </c>
      <c r="C33" s="6">
        <v>2</v>
      </c>
      <c r="D33" s="7">
        <v>2</v>
      </c>
      <c r="E33" s="7" t="s">
        <v>267</v>
      </c>
      <c r="F33" s="7" t="s">
        <v>260</v>
      </c>
      <c r="G33" s="7" t="s">
        <v>151</v>
      </c>
      <c r="H33" s="7" t="str">
        <f t="shared" si="0"/>
        <v xml:space="preserve">NOMBRE </v>
      </c>
      <c r="I33" s="7" t="str">
        <f t="shared" si="1"/>
        <v>varchar(35)</v>
      </c>
    </row>
    <row r="34" spans="1:9" x14ac:dyDescent="0.25">
      <c r="A34" s="6" t="s">
        <v>3</v>
      </c>
      <c r="B34" s="6" t="s">
        <v>4</v>
      </c>
      <c r="C34" s="6">
        <v>2</v>
      </c>
      <c r="D34" s="7">
        <v>3</v>
      </c>
      <c r="E34" s="7" t="s">
        <v>262</v>
      </c>
      <c r="F34" s="7" t="s">
        <v>263</v>
      </c>
      <c r="G34" s="7" t="s">
        <v>146</v>
      </c>
      <c r="H34" s="7" t="str">
        <f t="shared" si="0"/>
        <v xml:space="preserve">ULTMODI </v>
      </c>
      <c r="I34" s="7" t="str">
        <f t="shared" si="1"/>
        <v>char(15)</v>
      </c>
    </row>
    <row r="35" spans="1:9" x14ac:dyDescent="0.25">
      <c r="A35" s="6" t="s">
        <v>3</v>
      </c>
      <c r="B35" s="6" t="s">
        <v>4</v>
      </c>
      <c r="C35" s="6">
        <v>2</v>
      </c>
      <c r="D35" s="7">
        <v>4</v>
      </c>
      <c r="E35" s="7" t="s">
        <v>264</v>
      </c>
      <c r="F35" s="7" t="s">
        <v>265</v>
      </c>
      <c r="G35" s="7" t="s">
        <v>147</v>
      </c>
      <c r="H35" s="7" t="str">
        <f t="shared" si="0"/>
        <v xml:space="preserve">USUARIO </v>
      </c>
      <c r="I35" s="7" t="str">
        <f t="shared" si="1"/>
        <v>char(4)</v>
      </c>
    </row>
    <row r="36" spans="1:9" x14ac:dyDescent="0.25">
      <c r="A36" s="1" t="s">
        <v>3</v>
      </c>
      <c r="B36" s="1" t="s">
        <v>6</v>
      </c>
      <c r="C36" s="1">
        <v>2</v>
      </c>
      <c r="D36">
        <v>0</v>
      </c>
      <c r="E36" t="s">
        <v>68</v>
      </c>
      <c r="F36" t="s">
        <v>256</v>
      </c>
      <c r="G36" t="s">
        <v>68</v>
      </c>
      <c r="H36" t="str">
        <f t="shared" si="0"/>
        <v>MERCADO</v>
      </c>
      <c r="I36" t="str">
        <f t="shared" si="1"/>
        <v>Tabla</v>
      </c>
    </row>
    <row r="37" spans="1:9" x14ac:dyDescent="0.25">
      <c r="A37" s="1" t="s">
        <v>3</v>
      </c>
      <c r="B37" s="1" t="s">
        <v>6</v>
      </c>
      <c r="C37" s="1">
        <v>2</v>
      </c>
      <c r="D37">
        <v>1</v>
      </c>
      <c r="E37" t="s">
        <v>273</v>
      </c>
      <c r="F37" t="s">
        <v>258</v>
      </c>
      <c r="G37" t="s">
        <v>106</v>
      </c>
      <c r="H37" t="str">
        <f t="shared" si="0"/>
        <v xml:space="preserve">CODIGO </v>
      </c>
      <c r="I37" t="str">
        <f t="shared" si="1"/>
        <v>char(2)</v>
      </c>
    </row>
    <row r="38" spans="1:9" x14ac:dyDescent="0.25">
      <c r="A38" s="1" t="s">
        <v>3</v>
      </c>
      <c r="B38" s="1" t="s">
        <v>6</v>
      </c>
      <c r="C38" s="1">
        <v>2</v>
      </c>
      <c r="D38">
        <v>2</v>
      </c>
      <c r="E38" t="s">
        <v>267</v>
      </c>
      <c r="F38" t="s">
        <v>260</v>
      </c>
      <c r="G38" t="s">
        <v>151</v>
      </c>
      <c r="H38" t="str">
        <f t="shared" si="0"/>
        <v xml:space="preserve">NOMBRE </v>
      </c>
      <c r="I38" t="str">
        <f t="shared" si="1"/>
        <v>varchar(35)</v>
      </c>
    </row>
    <row r="39" spans="1:9" x14ac:dyDescent="0.25">
      <c r="A39" s="1" t="s">
        <v>3</v>
      </c>
      <c r="B39" s="1" t="s">
        <v>6</v>
      </c>
      <c r="C39" s="1">
        <v>2</v>
      </c>
      <c r="D39">
        <v>3</v>
      </c>
      <c r="E39" t="s">
        <v>262</v>
      </c>
      <c r="F39" t="s">
        <v>263</v>
      </c>
      <c r="G39" t="s">
        <v>146</v>
      </c>
      <c r="H39" t="str">
        <f t="shared" si="0"/>
        <v xml:space="preserve">ULTMODI </v>
      </c>
      <c r="I39" t="str">
        <f t="shared" si="1"/>
        <v>char(15)</v>
      </c>
    </row>
    <row r="40" spans="1:9" x14ac:dyDescent="0.25">
      <c r="A40" s="8" t="s">
        <v>3</v>
      </c>
      <c r="B40" s="8" t="s">
        <v>6</v>
      </c>
      <c r="C40" s="8">
        <v>2</v>
      </c>
      <c r="D40" s="9">
        <v>4</v>
      </c>
      <c r="E40" s="9" t="s">
        <v>264</v>
      </c>
      <c r="F40" s="9" t="s">
        <v>265</v>
      </c>
      <c r="G40" s="9" t="s">
        <v>147</v>
      </c>
      <c r="H40" s="9" t="str">
        <f t="shared" si="0"/>
        <v xml:space="preserve">USUARIO </v>
      </c>
      <c r="I40" s="9" t="str">
        <f t="shared" si="1"/>
        <v>char(4)</v>
      </c>
    </row>
    <row r="41" spans="1:9" x14ac:dyDescent="0.25">
      <c r="A41" s="6" t="s">
        <v>3</v>
      </c>
      <c r="B41" s="6" t="s">
        <v>5</v>
      </c>
      <c r="C41" s="6">
        <v>2</v>
      </c>
      <c r="D41" s="7">
        <v>0</v>
      </c>
      <c r="E41" s="7" t="s">
        <v>69</v>
      </c>
      <c r="F41" s="7" t="s">
        <v>256</v>
      </c>
      <c r="G41" s="7" t="s">
        <v>69</v>
      </c>
      <c r="H41" s="7" t="str">
        <f t="shared" si="0"/>
        <v>NEGOCIO</v>
      </c>
      <c r="I41" s="7" t="str">
        <f t="shared" si="1"/>
        <v>Tabla</v>
      </c>
    </row>
    <row r="42" spans="1:9" x14ac:dyDescent="0.25">
      <c r="A42" s="6" t="s">
        <v>3</v>
      </c>
      <c r="B42" s="6" t="s">
        <v>5</v>
      </c>
      <c r="C42" s="6">
        <v>2</v>
      </c>
      <c r="D42" s="7">
        <v>1</v>
      </c>
      <c r="E42" s="7" t="s">
        <v>273</v>
      </c>
      <c r="F42" s="7" t="s">
        <v>258</v>
      </c>
      <c r="G42" s="7" t="s">
        <v>106</v>
      </c>
      <c r="H42" s="7" t="str">
        <f t="shared" si="0"/>
        <v xml:space="preserve">CODIGO </v>
      </c>
      <c r="I42" s="7" t="str">
        <f t="shared" si="1"/>
        <v>char(2)</v>
      </c>
    </row>
    <row r="43" spans="1:9" x14ac:dyDescent="0.25">
      <c r="A43" s="6" t="s">
        <v>3</v>
      </c>
      <c r="B43" s="6" t="s">
        <v>5</v>
      </c>
      <c r="C43" s="6">
        <v>2</v>
      </c>
      <c r="D43" s="7">
        <v>2</v>
      </c>
      <c r="E43" s="7" t="s">
        <v>267</v>
      </c>
      <c r="F43" s="7" t="s">
        <v>260</v>
      </c>
      <c r="G43" s="7" t="s">
        <v>151</v>
      </c>
      <c r="H43" s="7" t="str">
        <f t="shared" si="0"/>
        <v xml:space="preserve">NOMBRE </v>
      </c>
      <c r="I43" s="7" t="str">
        <f t="shared" si="1"/>
        <v>varchar(35)</v>
      </c>
    </row>
    <row r="44" spans="1:9" x14ac:dyDescent="0.25">
      <c r="A44" s="6" t="s">
        <v>3</v>
      </c>
      <c r="B44" s="6" t="s">
        <v>5</v>
      </c>
      <c r="C44" s="6">
        <v>2</v>
      </c>
      <c r="D44" s="7">
        <v>3</v>
      </c>
      <c r="E44" s="7" t="s">
        <v>262</v>
      </c>
      <c r="F44" s="7" t="s">
        <v>263</v>
      </c>
      <c r="G44" s="7" t="s">
        <v>146</v>
      </c>
      <c r="H44" s="7" t="str">
        <f t="shared" si="0"/>
        <v xml:space="preserve">ULTMODI </v>
      </c>
      <c r="I44" s="7" t="str">
        <f t="shared" si="1"/>
        <v>char(15)</v>
      </c>
    </row>
    <row r="45" spans="1:9" x14ac:dyDescent="0.25">
      <c r="A45" s="6" t="s">
        <v>3</v>
      </c>
      <c r="B45" s="6" t="s">
        <v>5</v>
      </c>
      <c r="C45" s="6">
        <v>2</v>
      </c>
      <c r="D45" s="7">
        <v>4</v>
      </c>
      <c r="E45" s="7" t="s">
        <v>264</v>
      </c>
      <c r="F45" s="7" t="s">
        <v>265</v>
      </c>
      <c r="G45" s="7" t="s">
        <v>147</v>
      </c>
      <c r="H45" s="7" t="str">
        <f t="shared" si="0"/>
        <v xml:space="preserve">USUARIO </v>
      </c>
      <c r="I45" s="7" t="str">
        <f t="shared" si="1"/>
        <v>char(4)</v>
      </c>
    </row>
    <row r="46" spans="1:9" s="2" customFormat="1" x14ac:dyDescent="0.25">
      <c r="A46" s="14" t="s">
        <v>3</v>
      </c>
      <c r="B46" s="14" t="s">
        <v>7</v>
      </c>
      <c r="C46" s="14">
        <v>2</v>
      </c>
      <c r="D46" s="12">
        <v>0</v>
      </c>
      <c r="E46" s="12" t="s">
        <v>70</v>
      </c>
      <c r="F46" s="12" t="s">
        <v>256</v>
      </c>
      <c r="G46" s="12" t="s">
        <v>70</v>
      </c>
      <c r="H46" s="12" t="str">
        <f t="shared" si="0"/>
        <v>ORIGEN</v>
      </c>
      <c r="I46" s="12" t="str">
        <f t="shared" si="1"/>
        <v>Tabla</v>
      </c>
    </row>
    <row r="47" spans="1:9" s="2" customFormat="1" x14ac:dyDescent="0.25">
      <c r="A47" s="14" t="s">
        <v>3</v>
      </c>
      <c r="B47" s="14" t="s">
        <v>7</v>
      </c>
      <c r="C47" s="14">
        <v>2</v>
      </c>
      <c r="D47" s="12">
        <v>1</v>
      </c>
      <c r="E47" s="12" t="s">
        <v>284</v>
      </c>
      <c r="F47" s="12" t="s">
        <v>285</v>
      </c>
      <c r="G47" s="12" t="s">
        <v>111</v>
      </c>
      <c r="H47" s="12" t="str">
        <f t="shared" si="0"/>
        <v xml:space="preserve">NUM_ORIGEN </v>
      </c>
      <c r="I47" s="12" t="str">
        <f t="shared" si="1"/>
        <v>integer</v>
      </c>
    </row>
    <row r="48" spans="1:9" s="2" customFormat="1" x14ac:dyDescent="0.25">
      <c r="A48" s="14" t="s">
        <v>3</v>
      </c>
      <c r="B48" s="14" t="s">
        <v>7</v>
      </c>
      <c r="C48" s="14">
        <v>2</v>
      </c>
      <c r="D48" s="12">
        <v>2</v>
      </c>
      <c r="E48" s="12" t="s">
        <v>267</v>
      </c>
      <c r="F48" s="12" t="s">
        <v>286</v>
      </c>
      <c r="G48" s="12" t="s">
        <v>112</v>
      </c>
      <c r="H48" s="12" t="str">
        <f t="shared" si="0"/>
        <v xml:space="preserve">NOMBRE </v>
      </c>
      <c r="I48" s="12" t="str">
        <f t="shared" si="1"/>
        <v>varchar(500)</v>
      </c>
    </row>
    <row r="49" spans="1:9" s="2" customFormat="1" x14ac:dyDescent="0.25">
      <c r="A49" s="14" t="s">
        <v>3</v>
      </c>
      <c r="B49" s="14" t="s">
        <v>7</v>
      </c>
      <c r="C49" s="14">
        <v>2</v>
      </c>
      <c r="D49" s="12">
        <v>3</v>
      </c>
      <c r="E49" s="12" t="s">
        <v>287</v>
      </c>
      <c r="F49" s="12" t="s">
        <v>288</v>
      </c>
      <c r="G49" s="12" t="s">
        <v>154</v>
      </c>
      <c r="H49" s="12" t="str">
        <f t="shared" si="0"/>
        <v xml:space="preserve">CLAFEE </v>
      </c>
      <c r="I49" s="12" t="str">
        <f t="shared" si="1"/>
        <v>char(3)</v>
      </c>
    </row>
    <row r="50" spans="1:9" s="2" customFormat="1" x14ac:dyDescent="0.25">
      <c r="A50" s="14" t="s">
        <v>3</v>
      </c>
      <c r="B50" s="14" t="s">
        <v>7</v>
      </c>
      <c r="C50" s="14">
        <v>2</v>
      </c>
      <c r="D50" s="12">
        <v>4</v>
      </c>
      <c r="E50" s="12" t="s">
        <v>289</v>
      </c>
      <c r="F50" s="12" t="s">
        <v>290</v>
      </c>
      <c r="G50" s="12" t="s">
        <v>155</v>
      </c>
      <c r="H50" s="12" t="str">
        <f t="shared" si="0"/>
        <v xml:space="preserve">GRUPO </v>
      </c>
      <c r="I50" s="12" t="str">
        <f t="shared" si="1"/>
        <v>char(1)</v>
      </c>
    </row>
    <row r="51" spans="1:9" s="2" customFormat="1" x14ac:dyDescent="0.25">
      <c r="A51" s="14" t="s">
        <v>3</v>
      </c>
      <c r="B51" s="14" t="s">
        <v>7</v>
      </c>
      <c r="C51" s="14">
        <v>2</v>
      </c>
      <c r="D51" s="12">
        <v>5</v>
      </c>
      <c r="E51" s="12" t="s">
        <v>291</v>
      </c>
      <c r="F51" s="12" t="s">
        <v>292</v>
      </c>
      <c r="G51" s="12" t="s">
        <v>156</v>
      </c>
      <c r="H51" s="12" t="str">
        <f t="shared" si="0"/>
        <v xml:space="preserve">TELF_TC </v>
      </c>
      <c r="I51" s="12" t="str">
        <f t="shared" si="1"/>
        <v>char(25)</v>
      </c>
    </row>
    <row r="52" spans="1:9" s="2" customFormat="1" x14ac:dyDescent="0.25">
      <c r="A52" s="14" t="s">
        <v>3</v>
      </c>
      <c r="B52" s="14" t="s">
        <v>7</v>
      </c>
      <c r="C52" s="14">
        <v>2</v>
      </c>
      <c r="D52" s="12">
        <v>6</v>
      </c>
      <c r="E52" s="12" t="s">
        <v>293</v>
      </c>
      <c r="F52" s="12" t="s">
        <v>286</v>
      </c>
      <c r="G52" s="12" t="s">
        <v>157</v>
      </c>
      <c r="H52" s="12" t="str">
        <f t="shared" si="0"/>
        <v xml:space="preserve">MAIL_TC </v>
      </c>
      <c r="I52" s="12" t="str">
        <f t="shared" si="1"/>
        <v>varchar(500)</v>
      </c>
    </row>
    <row r="53" spans="1:9" s="2" customFormat="1" x14ac:dyDescent="0.25">
      <c r="A53" s="14" t="s">
        <v>3</v>
      </c>
      <c r="B53" s="14" t="s">
        <v>7</v>
      </c>
      <c r="C53" s="14">
        <v>2</v>
      </c>
      <c r="D53" s="12">
        <v>7</v>
      </c>
      <c r="E53" s="12" t="s">
        <v>294</v>
      </c>
      <c r="F53" s="12" t="s">
        <v>285</v>
      </c>
      <c r="G53" s="12" t="s">
        <v>158</v>
      </c>
      <c r="H53" s="12" t="str">
        <f t="shared" si="0"/>
        <v xml:space="preserve">LOGO_TC </v>
      </c>
      <c r="I53" s="12" t="str">
        <f t="shared" si="1"/>
        <v>integer</v>
      </c>
    </row>
    <row r="54" spans="1:9" s="2" customFormat="1" x14ac:dyDescent="0.25">
      <c r="A54" s="14" t="s">
        <v>3</v>
      </c>
      <c r="B54" s="14" t="s">
        <v>7</v>
      </c>
      <c r="C54" s="14">
        <v>2</v>
      </c>
      <c r="D54" s="12">
        <v>8</v>
      </c>
      <c r="E54" s="12" t="s">
        <v>295</v>
      </c>
      <c r="F54" s="12" t="s">
        <v>296</v>
      </c>
      <c r="G54" s="12" t="s">
        <v>159</v>
      </c>
      <c r="H54" s="12" t="str">
        <f t="shared" si="0"/>
        <v xml:space="preserve">DIR_TC </v>
      </c>
      <c r="I54" s="12" t="str">
        <f t="shared" si="1"/>
        <v>char(255)</v>
      </c>
    </row>
    <row r="55" spans="1:9" s="2" customFormat="1" x14ac:dyDescent="0.25">
      <c r="A55" s="14" t="s">
        <v>3</v>
      </c>
      <c r="B55" s="14" t="s">
        <v>7</v>
      </c>
      <c r="C55" s="14">
        <v>2</v>
      </c>
      <c r="D55" s="12">
        <v>9</v>
      </c>
      <c r="E55" s="12" t="s">
        <v>297</v>
      </c>
      <c r="F55" s="12" t="s">
        <v>296</v>
      </c>
      <c r="G55" s="12" t="s">
        <v>160</v>
      </c>
      <c r="H55" s="12" t="str">
        <f t="shared" si="0"/>
        <v xml:space="preserve">DIR2_TC </v>
      </c>
      <c r="I55" s="12" t="str">
        <f t="shared" si="1"/>
        <v>char(255)</v>
      </c>
    </row>
    <row r="56" spans="1:9" s="2" customFormat="1" x14ac:dyDescent="0.25">
      <c r="A56" s="14" t="s">
        <v>3</v>
      </c>
      <c r="B56" s="14" t="s">
        <v>7</v>
      </c>
      <c r="C56" s="14">
        <v>2</v>
      </c>
      <c r="D56" s="12">
        <v>10</v>
      </c>
      <c r="E56" s="12" t="s">
        <v>298</v>
      </c>
      <c r="F56" s="12" t="s">
        <v>299</v>
      </c>
      <c r="G56" s="12" t="s">
        <v>161</v>
      </c>
      <c r="H56" s="12" t="str">
        <f t="shared" si="0"/>
        <v xml:space="preserve">PAIS_TC </v>
      </c>
      <c r="I56" s="12" t="str">
        <f t="shared" si="1"/>
        <v>char(5)</v>
      </c>
    </row>
    <row r="57" spans="1:9" s="2" customFormat="1" x14ac:dyDescent="0.25">
      <c r="A57" s="14" t="s">
        <v>3</v>
      </c>
      <c r="B57" s="14" t="s">
        <v>7</v>
      </c>
      <c r="C57" s="14">
        <v>2</v>
      </c>
      <c r="D57" s="12">
        <v>11</v>
      </c>
      <c r="E57" s="12" t="s">
        <v>300</v>
      </c>
      <c r="F57" s="12" t="s">
        <v>301</v>
      </c>
      <c r="G57" s="12" t="s">
        <v>162</v>
      </c>
      <c r="H57" s="12" t="str">
        <f t="shared" si="0"/>
        <v xml:space="preserve">CP_TC </v>
      </c>
      <c r="I57" s="12" t="str">
        <f t="shared" si="1"/>
        <v>char(6)</v>
      </c>
    </row>
    <row r="58" spans="1:9" s="2" customFormat="1" x14ac:dyDescent="0.25">
      <c r="A58" s="14" t="s">
        <v>3</v>
      </c>
      <c r="B58" s="14" t="s">
        <v>7</v>
      </c>
      <c r="C58" s="14">
        <v>2</v>
      </c>
      <c r="D58" s="12">
        <v>12</v>
      </c>
      <c r="E58" s="12" t="s">
        <v>302</v>
      </c>
      <c r="F58" s="12" t="s">
        <v>296</v>
      </c>
      <c r="G58" s="12" t="s">
        <v>163</v>
      </c>
      <c r="H58" s="12" t="str">
        <f t="shared" si="0"/>
        <v xml:space="preserve">POBLA_TC </v>
      </c>
      <c r="I58" s="12" t="str">
        <f t="shared" si="1"/>
        <v>char(255)</v>
      </c>
    </row>
    <row r="59" spans="1:9" s="2" customFormat="1" x14ac:dyDescent="0.25">
      <c r="A59" s="14" t="s">
        <v>3</v>
      </c>
      <c r="B59" s="14" t="s">
        <v>7</v>
      </c>
      <c r="C59" s="14">
        <v>2</v>
      </c>
      <c r="D59" s="12">
        <v>13</v>
      </c>
      <c r="E59" s="12" t="s">
        <v>303</v>
      </c>
      <c r="F59" s="12" t="s">
        <v>258</v>
      </c>
      <c r="G59" s="12" t="s">
        <v>164</v>
      </c>
      <c r="H59" s="12" t="str">
        <f t="shared" si="0"/>
        <v xml:space="preserve">PROV_TC </v>
      </c>
      <c r="I59" s="12" t="str">
        <f t="shared" si="1"/>
        <v>char(2)</v>
      </c>
    </row>
    <row r="60" spans="1:9" s="2" customFormat="1" x14ac:dyDescent="0.25">
      <c r="A60" s="14" t="s">
        <v>3</v>
      </c>
      <c r="B60" s="14" t="s">
        <v>7</v>
      </c>
      <c r="C60" s="14">
        <v>2</v>
      </c>
      <c r="D60" s="12">
        <v>14</v>
      </c>
      <c r="E60" s="12" t="s">
        <v>304</v>
      </c>
      <c r="F60" s="12" t="s">
        <v>292</v>
      </c>
      <c r="G60" s="12" t="s">
        <v>165</v>
      </c>
      <c r="H60" s="12" t="str">
        <f t="shared" si="0"/>
        <v xml:space="preserve">FAX_TC </v>
      </c>
      <c r="I60" s="12" t="str">
        <f t="shared" si="1"/>
        <v>char(25)</v>
      </c>
    </row>
    <row r="61" spans="1:9" s="2" customFormat="1" x14ac:dyDescent="0.25">
      <c r="A61" s="14" t="s">
        <v>3</v>
      </c>
      <c r="B61" s="14" t="s">
        <v>7</v>
      </c>
      <c r="C61" s="14">
        <v>2</v>
      </c>
      <c r="D61" s="12">
        <v>15</v>
      </c>
      <c r="E61" s="12" t="s">
        <v>305</v>
      </c>
      <c r="F61" s="12" t="s">
        <v>306</v>
      </c>
      <c r="G61" s="12" t="s">
        <v>166</v>
      </c>
      <c r="H61" s="12" t="str">
        <f t="shared" si="0"/>
        <v xml:space="preserve">WEB_TC </v>
      </c>
      <c r="I61" s="12" t="str">
        <f t="shared" si="1"/>
        <v>char(50)</v>
      </c>
    </row>
    <row r="62" spans="1:9" s="2" customFormat="1" x14ac:dyDescent="0.25">
      <c r="A62" s="14" t="s">
        <v>3</v>
      </c>
      <c r="B62" s="14" t="s">
        <v>7</v>
      </c>
      <c r="C62" s="14">
        <v>2</v>
      </c>
      <c r="D62" s="12">
        <v>16</v>
      </c>
      <c r="E62" s="12" t="s">
        <v>307</v>
      </c>
      <c r="F62" s="12" t="s">
        <v>308</v>
      </c>
      <c r="G62" s="12" t="s">
        <v>167</v>
      </c>
      <c r="H62" s="12" t="str">
        <f t="shared" si="0"/>
        <v xml:space="preserve">USUARIO_MAIL_ORI </v>
      </c>
      <c r="I62" s="12" t="str">
        <f t="shared" si="1"/>
        <v>varchar(150)</v>
      </c>
    </row>
    <row r="63" spans="1:9" s="2" customFormat="1" x14ac:dyDescent="0.25">
      <c r="A63" s="14" t="s">
        <v>3</v>
      </c>
      <c r="B63" s="14" t="s">
        <v>7</v>
      </c>
      <c r="C63" s="14">
        <v>2</v>
      </c>
      <c r="D63" s="12">
        <v>17</v>
      </c>
      <c r="E63" s="12" t="s">
        <v>309</v>
      </c>
      <c r="F63" s="12" t="s">
        <v>308</v>
      </c>
      <c r="G63" s="12" t="s">
        <v>168</v>
      </c>
      <c r="H63" s="12" t="str">
        <f t="shared" si="0"/>
        <v xml:space="preserve">PW_MAIL_ORI </v>
      </c>
      <c r="I63" s="12" t="str">
        <f t="shared" si="1"/>
        <v>varchar(150)</v>
      </c>
    </row>
    <row r="64" spans="1:9" s="2" customFormat="1" x14ac:dyDescent="0.25">
      <c r="A64" s="14" t="s">
        <v>3</v>
      </c>
      <c r="B64" s="14" t="s">
        <v>7</v>
      </c>
      <c r="C64" s="14">
        <v>2</v>
      </c>
      <c r="D64" s="12">
        <v>18</v>
      </c>
      <c r="E64" s="12" t="s">
        <v>310</v>
      </c>
      <c r="F64" s="12" t="s">
        <v>308</v>
      </c>
      <c r="G64" s="12" t="s">
        <v>169</v>
      </c>
      <c r="H64" s="12" t="str">
        <f t="shared" si="0"/>
        <v xml:space="preserve">SMTP_MAIL_ORI </v>
      </c>
      <c r="I64" s="12" t="str">
        <f t="shared" si="1"/>
        <v>varchar(150)</v>
      </c>
    </row>
    <row r="65" spans="1:9" s="2" customFormat="1" x14ac:dyDescent="0.25">
      <c r="A65" s="14" t="s">
        <v>3</v>
      </c>
      <c r="B65" s="14" t="s">
        <v>7</v>
      </c>
      <c r="C65" s="14">
        <v>2</v>
      </c>
      <c r="D65" s="12">
        <v>19</v>
      </c>
      <c r="E65" s="12" t="s">
        <v>311</v>
      </c>
      <c r="F65" s="12" t="s">
        <v>308</v>
      </c>
      <c r="G65" s="12" t="s">
        <v>170</v>
      </c>
      <c r="H65" s="12" t="str">
        <f t="shared" si="0"/>
        <v xml:space="preserve">PUERTO_SMTP_MAIL_ORI </v>
      </c>
      <c r="I65" s="12" t="str">
        <f t="shared" si="1"/>
        <v>varchar(150)</v>
      </c>
    </row>
    <row r="66" spans="1:9" s="2" customFormat="1" x14ac:dyDescent="0.25">
      <c r="A66" s="14" t="s">
        <v>3</v>
      </c>
      <c r="B66" s="14" t="s">
        <v>7</v>
      </c>
      <c r="C66" s="14">
        <v>2</v>
      </c>
      <c r="D66" s="12">
        <v>20</v>
      </c>
      <c r="E66" s="12" t="s">
        <v>312</v>
      </c>
      <c r="F66" s="12" t="s">
        <v>422</v>
      </c>
      <c r="G66" s="12" t="s">
        <v>171</v>
      </c>
      <c r="H66" s="12" t="str">
        <f t="shared" ref="H66:H129" si="2">IF(I66="Tabla",G66,MID(G66,1,(LEN(G66)-LEN(I66))))</f>
        <v xml:space="preserve">FIRMAOUTLOOK_ORI long </v>
      </c>
      <c r="I66" s="12" t="str">
        <f t="shared" ref="I66:I129" si="3">IF(ISERROR(MID(G66,((SEARCH("varchar",G66))),30)),IF(ISERROR(MID(G66,((SEARCH("char",G66))),30)),IF(ISERROR(MID(G66,((SEARCH("tinyint",G66))),30)),IF(ISERROR(MID(G66,((SEARCH("decimal",G66))),30)),IF(ISERROR(MID(G66,((SEARCH("integer",G66))),30)),IF(ISERROR(MID(G66,((SEARCH("date",G66))),30)),"Tabla",MID(G66,((SEARCH("date",G66))),30)),MID(G66,((SEARCH("integer",G66))),30)),MID(G66,((SEARCH("decimal",G66))),30)),MID(G66,((SEARCH("tinyint",G66))),30)),MID(G66,((SEARCH("char",G66))),30)),MID(G66,((SEARCH("varchar",G66))),30))</f>
        <v>varchar</v>
      </c>
    </row>
    <row r="67" spans="1:9" s="2" customFormat="1" x14ac:dyDescent="0.25">
      <c r="A67" s="14" t="s">
        <v>3</v>
      </c>
      <c r="B67" s="14" t="s">
        <v>7</v>
      </c>
      <c r="C67" s="14">
        <v>2</v>
      </c>
      <c r="D67" s="12">
        <v>21</v>
      </c>
      <c r="E67" s="12" t="s">
        <v>313</v>
      </c>
      <c r="F67" s="12" t="s">
        <v>272</v>
      </c>
      <c r="G67" s="12" t="s">
        <v>172</v>
      </c>
      <c r="H67" s="12" t="str">
        <f t="shared" si="2"/>
        <v xml:space="preserve">MAIL_SSL_ORI </v>
      </c>
      <c r="I67" s="12" t="str">
        <f t="shared" si="3"/>
        <v>tinyint</v>
      </c>
    </row>
    <row r="68" spans="1:9" s="2" customFormat="1" x14ac:dyDescent="0.25">
      <c r="A68" s="14" t="s">
        <v>3</v>
      </c>
      <c r="B68" s="14" t="s">
        <v>7</v>
      </c>
      <c r="C68" s="14">
        <v>2</v>
      </c>
      <c r="D68" s="12">
        <v>22</v>
      </c>
      <c r="E68" s="12" t="s">
        <v>314</v>
      </c>
      <c r="F68" s="12" t="s">
        <v>286</v>
      </c>
      <c r="G68" s="12" t="s">
        <v>173</v>
      </c>
      <c r="H68" s="12" t="str">
        <f t="shared" si="2"/>
        <v xml:space="preserve">NOMBRE_TC </v>
      </c>
      <c r="I68" s="12" t="str">
        <f t="shared" si="3"/>
        <v>varchar(500)</v>
      </c>
    </row>
    <row r="69" spans="1:9" s="2" customFormat="1" x14ac:dyDescent="0.25">
      <c r="A69" s="14" t="s">
        <v>3</v>
      </c>
      <c r="B69" s="14" t="s">
        <v>7</v>
      </c>
      <c r="C69" s="14">
        <v>2</v>
      </c>
      <c r="D69" s="12">
        <v>23</v>
      </c>
      <c r="E69" s="12" t="s">
        <v>315</v>
      </c>
      <c r="F69" s="12" t="s">
        <v>316</v>
      </c>
      <c r="G69" s="12" t="s">
        <v>174</v>
      </c>
      <c r="H69" s="12" t="str">
        <f t="shared" si="2"/>
        <v xml:space="preserve">POR_BENEF </v>
      </c>
      <c r="I69" s="12" t="str">
        <f t="shared" si="3"/>
        <v>decimal(5,2)</v>
      </c>
    </row>
    <row r="70" spans="1:9" s="2" customFormat="1" x14ac:dyDescent="0.25">
      <c r="A70" s="14" t="s">
        <v>3</v>
      </c>
      <c r="B70" s="14" t="s">
        <v>7</v>
      </c>
      <c r="C70" s="14">
        <v>2</v>
      </c>
      <c r="D70" s="12">
        <v>24</v>
      </c>
      <c r="E70" s="12" t="s">
        <v>317</v>
      </c>
      <c r="F70" s="12" t="s">
        <v>318</v>
      </c>
      <c r="G70" s="12" t="s">
        <v>175</v>
      </c>
      <c r="H70" s="12" t="str">
        <f t="shared" si="2"/>
        <v xml:space="preserve">COMISIO_ORI </v>
      </c>
      <c r="I70" s="12" t="str">
        <f t="shared" si="3"/>
        <v>char(7)</v>
      </c>
    </row>
    <row r="71" spans="1:9" s="2" customFormat="1" x14ac:dyDescent="0.25">
      <c r="A71" s="14" t="s">
        <v>3</v>
      </c>
      <c r="B71" s="14" t="s">
        <v>7</v>
      </c>
      <c r="C71" s="14">
        <v>2</v>
      </c>
      <c r="D71" s="12">
        <v>25</v>
      </c>
      <c r="E71" s="12" t="s">
        <v>319</v>
      </c>
      <c r="F71" s="12" t="s">
        <v>265</v>
      </c>
      <c r="G71" s="12" t="s">
        <v>176</v>
      </c>
      <c r="H71" s="12" t="str">
        <f t="shared" si="2"/>
        <v xml:space="preserve">USU_TC </v>
      </c>
      <c r="I71" s="12" t="str">
        <f t="shared" si="3"/>
        <v>char(4)</v>
      </c>
    </row>
    <row r="72" spans="1:9" s="2" customFormat="1" x14ac:dyDescent="0.25">
      <c r="A72" s="14" t="s">
        <v>3</v>
      </c>
      <c r="B72" s="14" t="s">
        <v>7</v>
      </c>
      <c r="C72" s="14">
        <v>2</v>
      </c>
      <c r="D72" s="12">
        <v>26</v>
      </c>
      <c r="E72" s="12" t="s">
        <v>262</v>
      </c>
      <c r="F72" s="12" t="s">
        <v>263</v>
      </c>
      <c r="G72" s="12" t="s">
        <v>146</v>
      </c>
      <c r="H72" s="12" t="str">
        <f t="shared" si="2"/>
        <v xml:space="preserve">ULTMODI </v>
      </c>
      <c r="I72" s="12" t="str">
        <f t="shared" si="3"/>
        <v>char(15)</v>
      </c>
    </row>
    <row r="73" spans="1:9" s="2" customFormat="1" x14ac:dyDescent="0.25">
      <c r="A73" s="14" t="s">
        <v>3</v>
      </c>
      <c r="B73" s="14" t="s">
        <v>7</v>
      </c>
      <c r="C73" s="14">
        <v>2</v>
      </c>
      <c r="D73" s="12">
        <v>27</v>
      </c>
      <c r="E73" s="12" t="s">
        <v>264</v>
      </c>
      <c r="F73" s="12" t="s">
        <v>265</v>
      </c>
      <c r="G73" s="12" t="s">
        <v>147</v>
      </c>
      <c r="H73" s="12" t="str">
        <f t="shared" si="2"/>
        <v xml:space="preserve">USUARIO </v>
      </c>
      <c r="I73" s="12" t="str">
        <f t="shared" si="3"/>
        <v>char(4)</v>
      </c>
    </row>
    <row r="74" spans="1:9" x14ac:dyDescent="0.25">
      <c r="A74" s="6" t="s">
        <v>3</v>
      </c>
      <c r="B74" s="6" t="s">
        <v>8</v>
      </c>
      <c r="C74" s="6">
        <v>2</v>
      </c>
      <c r="D74" s="7">
        <v>0</v>
      </c>
      <c r="E74" s="7" t="s">
        <v>71</v>
      </c>
      <c r="F74" s="7" t="s">
        <v>256</v>
      </c>
      <c r="G74" s="7" t="s">
        <v>71</v>
      </c>
      <c r="H74" s="7" t="str">
        <f t="shared" si="2"/>
        <v>POBLACIONES</v>
      </c>
      <c r="I74" s="7" t="str">
        <f t="shared" si="3"/>
        <v>Tabla</v>
      </c>
    </row>
    <row r="75" spans="1:9" x14ac:dyDescent="0.25">
      <c r="A75" s="6" t="s">
        <v>3</v>
      </c>
      <c r="B75" s="6" t="s">
        <v>8</v>
      </c>
      <c r="C75" s="6">
        <v>2</v>
      </c>
      <c r="D75" s="7">
        <v>1</v>
      </c>
      <c r="E75" s="7" t="s">
        <v>320</v>
      </c>
      <c r="F75" s="7" t="s">
        <v>263</v>
      </c>
      <c r="G75" s="7" t="s">
        <v>113</v>
      </c>
      <c r="H75" s="7" t="str">
        <f t="shared" si="2"/>
        <v xml:space="preserve">CP </v>
      </c>
      <c r="I75" s="7" t="str">
        <f t="shared" si="3"/>
        <v>char(15)</v>
      </c>
    </row>
    <row r="76" spans="1:9" x14ac:dyDescent="0.25">
      <c r="A76" s="6" t="s">
        <v>3</v>
      </c>
      <c r="B76" s="6" t="s">
        <v>8</v>
      </c>
      <c r="C76" s="6">
        <v>2</v>
      </c>
      <c r="D76" s="7">
        <v>2</v>
      </c>
      <c r="E76" s="7" t="s">
        <v>321</v>
      </c>
      <c r="F76" s="7" t="s">
        <v>278</v>
      </c>
      <c r="G76" s="7" t="s">
        <v>177</v>
      </c>
      <c r="H76" s="7" t="str">
        <f t="shared" si="2"/>
        <v xml:space="preserve">POBLA </v>
      </c>
      <c r="I76" s="7" t="str">
        <f t="shared" si="3"/>
        <v>varchar(50)</v>
      </c>
    </row>
    <row r="77" spans="1:9" x14ac:dyDescent="0.25">
      <c r="A77" s="6" t="s">
        <v>3</v>
      </c>
      <c r="B77" s="6" t="s">
        <v>8</v>
      </c>
      <c r="C77" s="6">
        <v>2</v>
      </c>
      <c r="D77" s="7">
        <v>3</v>
      </c>
      <c r="E77" s="7" t="s">
        <v>322</v>
      </c>
      <c r="F77" s="7" t="s">
        <v>288</v>
      </c>
      <c r="G77" s="7" t="s">
        <v>114</v>
      </c>
      <c r="H77" s="7" t="str">
        <f t="shared" si="2"/>
        <v xml:space="preserve">PAIS </v>
      </c>
      <c r="I77" s="7" t="str">
        <f t="shared" si="3"/>
        <v>char(3)</v>
      </c>
    </row>
    <row r="78" spans="1:9" x14ac:dyDescent="0.25">
      <c r="A78" s="6" t="s">
        <v>3</v>
      </c>
      <c r="B78" s="6" t="s">
        <v>8</v>
      </c>
      <c r="C78" s="6">
        <v>2</v>
      </c>
      <c r="D78" s="7">
        <v>4</v>
      </c>
      <c r="E78" s="7" t="s">
        <v>323</v>
      </c>
      <c r="F78" s="7" t="s">
        <v>324</v>
      </c>
      <c r="G78" s="7" t="s">
        <v>178</v>
      </c>
      <c r="H78" s="7" t="str">
        <f t="shared" si="2"/>
        <v xml:space="preserve">ZONACOMER_CP </v>
      </c>
      <c r="I78" s="7" t="str">
        <f t="shared" si="3"/>
        <v>char(8)</v>
      </c>
    </row>
    <row r="79" spans="1:9" x14ac:dyDescent="0.25">
      <c r="A79" s="6" t="s">
        <v>3</v>
      </c>
      <c r="B79" s="6" t="s">
        <v>8</v>
      </c>
      <c r="C79" s="6">
        <v>2</v>
      </c>
      <c r="D79" s="7">
        <v>5</v>
      </c>
      <c r="E79" s="7" t="s">
        <v>262</v>
      </c>
      <c r="F79" s="7" t="s">
        <v>263</v>
      </c>
      <c r="G79" s="7" t="s">
        <v>146</v>
      </c>
      <c r="H79" s="7" t="str">
        <f t="shared" si="2"/>
        <v xml:space="preserve">ULTMODI </v>
      </c>
      <c r="I79" s="7" t="str">
        <f t="shared" si="3"/>
        <v>char(15)</v>
      </c>
    </row>
    <row r="80" spans="1:9" x14ac:dyDescent="0.25">
      <c r="A80" s="6" t="s">
        <v>3</v>
      </c>
      <c r="B80" s="6" t="s">
        <v>8</v>
      </c>
      <c r="C80" s="6">
        <v>2</v>
      </c>
      <c r="D80" s="7">
        <v>6</v>
      </c>
      <c r="E80" s="7" t="s">
        <v>264</v>
      </c>
      <c r="F80" s="7" t="s">
        <v>265</v>
      </c>
      <c r="G80" s="7" t="s">
        <v>147</v>
      </c>
      <c r="H80" s="7" t="str">
        <f t="shared" si="2"/>
        <v xml:space="preserve">USUARIO </v>
      </c>
      <c r="I80" s="7" t="str">
        <f t="shared" si="3"/>
        <v>char(4)</v>
      </c>
    </row>
    <row r="81" spans="1:9" x14ac:dyDescent="0.25">
      <c r="A81" s="8" t="s">
        <v>3</v>
      </c>
      <c r="B81" s="8" t="s">
        <v>9</v>
      </c>
      <c r="C81" s="8">
        <v>2</v>
      </c>
      <c r="D81" s="9">
        <v>0</v>
      </c>
      <c r="E81" s="9" t="s">
        <v>72</v>
      </c>
      <c r="F81" s="9" t="s">
        <v>256</v>
      </c>
      <c r="G81" s="9" t="s">
        <v>72</v>
      </c>
      <c r="H81" s="9" t="str">
        <f t="shared" si="2"/>
        <v>PROVINCIA</v>
      </c>
      <c r="I81" s="9" t="str">
        <f t="shared" si="3"/>
        <v>Tabla</v>
      </c>
    </row>
    <row r="82" spans="1:9" x14ac:dyDescent="0.25">
      <c r="A82" s="8" t="s">
        <v>3</v>
      </c>
      <c r="B82" s="8" t="s">
        <v>9</v>
      </c>
      <c r="C82" s="8">
        <v>2</v>
      </c>
      <c r="D82" s="9">
        <v>1</v>
      </c>
      <c r="E82" s="9" t="s">
        <v>325</v>
      </c>
      <c r="F82" s="9" t="s">
        <v>288</v>
      </c>
      <c r="G82" s="9" t="s">
        <v>115</v>
      </c>
      <c r="H82" s="9" t="str">
        <f t="shared" si="2"/>
        <v xml:space="preserve">SIGLAS </v>
      </c>
      <c r="I82" s="9" t="str">
        <f t="shared" si="3"/>
        <v>char(3)</v>
      </c>
    </row>
    <row r="83" spans="1:9" x14ac:dyDescent="0.25">
      <c r="A83" s="8" t="s">
        <v>3</v>
      </c>
      <c r="B83" s="8" t="s">
        <v>9</v>
      </c>
      <c r="C83" s="8">
        <v>2</v>
      </c>
      <c r="D83" s="9">
        <v>1</v>
      </c>
      <c r="E83" s="9" t="s">
        <v>320</v>
      </c>
      <c r="F83" s="9" t="s">
        <v>324</v>
      </c>
      <c r="G83" s="9" t="s">
        <v>179</v>
      </c>
      <c r="H83" s="9" t="str">
        <f t="shared" si="2"/>
        <v xml:space="preserve">CP </v>
      </c>
      <c r="I83" s="9" t="str">
        <f t="shared" si="3"/>
        <v>char(8)</v>
      </c>
    </row>
    <row r="84" spans="1:9" x14ac:dyDescent="0.25">
      <c r="A84" s="8" t="s">
        <v>3</v>
      </c>
      <c r="B84" s="8" t="s">
        <v>9</v>
      </c>
      <c r="C84" s="8">
        <v>2</v>
      </c>
      <c r="D84" s="9">
        <v>2</v>
      </c>
      <c r="E84" s="9" t="s">
        <v>326</v>
      </c>
      <c r="F84" s="9" t="s">
        <v>260</v>
      </c>
      <c r="G84" s="9" t="s">
        <v>116</v>
      </c>
      <c r="H84" s="9" t="str">
        <f t="shared" si="2"/>
        <v xml:space="preserve">PROV </v>
      </c>
      <c r="I84" s="9" t="str">
        <f t="shared" si="3"/>
        <v>varchar(35)</v>
      </c>
    </row>
    <row r="85" spans="1:9" x14ac:dyDescent="0.25">
      <c r="A85" s="8" t="s">
        <v>3</v>
      </c>
      <c r="B85" s="8" t="s">
        <v>9</v>
      </c>
      <c r="C85" s="8">
        <v>2</v>
      </c>
      <c r="D85" s="9">
        <v>3</v>
      </c>
      <c r="E85" s="9" t="s">
        <v>327</v>
      </c>
      <c r="F85" s="9" t="s">
        <v>265</v>
      </c>
      <c r="G85" s="9" t="s">
        <v>180</v>
      </c>
      <c r="H85" s="9" t="str">
        <f t="shared" si="2"/>
        <v xml:space="preserve">PREFIJO </v>
      </c>
      <c r="I85" s="9" t="str">
        <f t="shared" si="3"/>
        <v>char(4)</v>
      </c>
    </row>
    <row r="86" spans="1:9" x14ac:dyDescent="0.25">
      <c r="A86" s="8" t="s">
        <v>3</v>
      </c>
      <c r="B86" s="8" t="s">
        <v>9</v>
      </c>
      <c r="C86" s="8">
        <v>2</v>
      </c>
      <c r="D86" s="9">
        <v>4</v>
      </c>
      <c r="E86" s="9" t="s">
        <v>322</v>
      </c>
      <c r="F86" s="9" t="s">
        <v>288</v>
      </c>
      <c r="G86" s="9" t="s">
        <v>114</v>
      </c>
      <c r="H86" s="9" t="str">
        <f t="shared" si="2"/>
        <v xml:space="preserve">PAIS </v>
      </c>
      <c r="I86" s="9" t="str">
        <f t="shared" si="3"/>
        <v>char(3)</v>
      </c>
    </row>
    <row r="87" spans="1:9" x14ac:dyDescent="0.25">
      <c r="A87" s="8" t="s">
        <v>3</v>
      </c>
      <c r="B87" s="8" t="s">
        <v>9</v>
      </c>
      <c r="C87" s="8">
        <v>2</v>
      </c>
      <c r="D87" s="9">
        <v>5</v>
      </c>
      <c r="E87" s="9" t="s">
        <v>328</v>
      </c>
      <c r="F87" s="9" t="s">
        <v>260</v>
      </c>
      <c r="G87" s="9" t="s">
        <v>181</v>
      </c>
      <c r="H87" s="9" t="str">
        <f t="shared" si="2"/>
        <v xml:space="preserve">CAPITAL </v>
      </c>
      <c r="I87" s="9" t="str">
        <f t="shared" si="3"/>
        <v>varchar(35)</v>
      </c>
    </row>
    <row r="88" spans="1:9" x14ac:dyDescent="0.25">
      <c r="A88" s="8" t="s">
        <v>3</v>
      </c>
      <c r="B88" s="8" t="s">
        <v>9</v>
      </c>
      <c r="C88" s="8">
        <v>2</v>
      </c>
      <c r="D88" s="9">
        <v>6</v>
      </c>
      <c r="E88" s="9" t="s">
        <v>329</v>
      </c>
      <c r="F88" s="9" t="s">
        <v>299</v>
      </c>
      <c r="G88" s="9" t="s">
        <v>182</v>
      </c>
      <c r="H88" s="9" t="str">
        <f t="shared" si="2"/>
        <v xml:space="preserve">ABREVIA </v>
      </c>
      <c r="I88" s="9" t="str">
        <f t="shared" si="3"/>
        <v>char(5)</v>
      </c>
    </row>
    <row r="89" spans="1:9" x14ac:dyDescent="0.25">
      <c r="A89" s="8" t="s">
        <v>3</v>
      </c>
      <c r="B89" s="8" t="s">
        <v>9</v>
      </c>
      <c r="C89" s="8">
        <v>2</v>
      </c>
      <c r="D89" s="9">
        <v>7</v>
      </c>
      <c r="E89" s="9" t="s">
        <v>330</v>
      </c>
      <c r="F89" s="9" t="s">
        <v>258</v>
      </c>
      <c r="G89" s="9" t="s">
        <v>183</v>
      </c>
      <c r="H89" s="9" t="str">
        <f t="shared" si="2"/>
        <v xml:space="preserve">CCAA </v>
      </c>
      <c r="I89" s="9" t="str">
        <f t="shared" si="3"/>
        <v>char(2)</v>
      </c>
    </row>
    <row r="90" spans="1:9" x14ac:dyDescent="0.25">
      <c r="A90" s="8" t="s">
        <v>3</v>
      </c>
      <c r="B90" s="8" t="s">
        <v>9</v>
      </c>
      <c r="C90" s="8">
        <v>2</v>
      </c>
      <c r="D90" s="9">
        <v>8</v>
      </c>
      <c r="E90" s="9" t="s">
        <v>331</v>
      </c>
      <c r="F90" s="9" t="s">
        <v>318</v>
      </c>
      <c r="G90" s="9" t="s">
        <v>184</v>
      </c>
      <c r="H90" s="9" t="str">
        <f t="shared" si="2"/>
        <v xml:space="preserve">CONCESIO_PROV </v>
      </c>
      <c r="I90" s="9" t="str">
        <f t="shared" si="3"/>
        <v>char(7)</v>
      </c>
    </row>
    <row r="91" spans="1:9" x14ac:dyDescent="0.25">
      <c r="A91" s="8" t="s">
        <v>3</v>
      </c>
      <c r="B91" s="8" t="s">
        <v>9</v>
      </c>
      <c r="C91" s="8">
        <v>2</v>
      </c>
      <c r="D91" s="9">
        <v>10</v>
      </c>
      <c r="E91" s="9" t="s">
        <v>262</v>
      </c>
      <c r="F91" s="9" t="s">
        <v>263</v>
      </c>
      <c r="G91" s="9" t="s">
        <v>146</v>
      </c>
      <c r="H91" s="9" t="str">
        <f t="shared" si="2"/>
        <v xml:space="preserve">ULTMODI </v>
      </c>
      <c r="I91" s="9" t="str">
        <f t="shared" si="3"/>
        <v>char(15)</v>
      </c>
    </row>
    <row r="92" spans="1:9" x14ac:dyDescent="0.25">
      <c r="A92" s="8" t="s">
        <v>3</v>
      </c>
      <c r="B92" s="8" t="s">
        <v>9</v>
      </c>
      <c r="C92" s="8">
        <v>2</v>
      </c>
      <c r="D92" s="9">
        <v>11</v>
      </c>
      <c r="E92" s="9" t="s">
        <v>264</v>
      </c>
      <c r="F92" s="9" t="s">
        <v>265</v>
      </c>
      <c r="G92" s="9" t="s">
        <v>147</v>
      </c>
      <c r="H92" s="9" t="str">
        <f t="shared" si="2"/>
        <v xml:space="preserve">USUARIO </v>
      </c>
      <c r="I92" s="9" t="str">
        <f t="shared" si="3"/>
        <v>char(4)</v>
      </c>
    </row>
    <row r="93" spans="1:9" x14ac:dyDescent="0.25">
      <c r="A93" s="6" t="s">
        <v>3</v>
      </c>
      <c r="B93" s="6" t="s">
        <v>15</v>
      </c>
      <c r="C93" s="6">
        <v>2</v>
      </c>
      <c r="D93" s="7">
        <v>0</v>
      </c>
      <c r="E93" s="7" t="s">
        <v>73</v>
      </c>
      <c r="F93" s="7" t="s">
        <v>256</v>
      </c>
      <c r="G93" s="7" t="s">
        <v>73</v>
      </c>
      <c r="H93" s="7" t="str">
        <f t="shared" si="2"/>
        <v>ACTIVI</v>
      </c>
      <c r="I93" s="7" t="str">
        <f t="shared" si="3"/>
        <v>Tabla</v>
      </c>
    </row>
    <row r="94" spans="1:9" x14ac:dyDescent="0.25">
      <c r="A94" s="6" t="s">
        <v>3</v>
      </c>
      <c r="B94" s="6" t="s">
        <v>15</v>
      </c>
      <c r="C94" s="6">
        <v>2</v>
      </c>
      <c r="D94" s="7">
        <v>1</v>
      </c>
      <c r="E94" s="7" t="s">
        <v>332</v>
      </c>
      <c r="F94" s="7" t="s">
        <v>301</v>
      </c>
      <c r="G94" s="7" t="s">
        <v>117</v>
      </c>
      <c r="H94" s="7" t="str">
        <f t="shared" si="2"/>
        <v xml:space="preserve">NUM_ACTIVI </v>
      </c>
      <c r="I94" s="7" t="str">
        <f t="shared" si="3"/>
        <v>char(6)</v>
      </c>
    </row>
    <row r="95" spans="1:9" x14ac:dyDescent="0.25">
      <c r="A95" s="6" t="s">
        <v>3</v>
      </c>
      <c r="B95" s="6" t="s">
        <v>15</v>
      </c>
      <c r="C95" s="6">
        <v>2</v>
      </c>
      <c r="D95" s="7">
        <v>2</v>
      </c>
      <c r="E95" s="7" t="s">
        <v>267</v>
      </c>
      <c r="F95" s="7" t="s">
        <v>333</v>
      </c>
      <c r="G95" s="7" t="s">
        <v>185</v>
      </c>
      <c r="H95" s="7" t="str">
        <f t="shared" si="2"/>
        <v xml:space="preserve">NOMBRE </v>
      </c>
      <c r="I95" s="7" t="str">
        <f t="shared" si="3"/>
        <v>varchar(250)</v>
      </c>
    </row>
    <row r="96" spans="1:9" x14ac:dyDescent="0.25">
      <c r="A96" s="6" t="s">
        <v>3</v>
      </c>
      <c r="B96" s="6" t="s">
        <v>15</v>
      </c>
      <c r="C96" s="6">
        <v>2</v>
      </c>
      <c r="D96" s="7">
        <v>3</v>
      </c>
      <c r="E96" s="7" t="s">
        <v>334</v>
      </c>
      <c r="F96" s="7" t="s">
        <v>301</v>
      </c>
      <c r="G96" s="7" t="s">
        <v>186</v>
      </c>
      <c r="H96" s="7" t="str">
        <f t="shared" si="2"/>
        <v xml:space="preserve">NUEVOCOD </v>
      </c>
      <c r="I96" s="7" t="str">
        <f t="shared" si="3"/>
        <v>char(6)</v>
      </c>
    </row>
    <row r="97" spans="1:9" x14ac:dyDescent="0.25">
      <c r="A97" s="6" t="s">
        <v>3</v>
      </c>
      <c r="B97" s="6" t="s">
        <v>15</v>
      </c>
      <c r="C97" s="6">
        <v>2</v>
      </c>
      <c r="D97" s="7">
        <v>4</v>
      </c>
      <c r="E97" s="7" t="s">
        <v>262</v>
      </c>
      <c r="F97" s="7" t="s">
        <v>263</v>
      </c>
      <c r="G97" s="7" t="s">
        <v>146</v>
      </c>
      <c r="H97" s="7" t="str">
        <f t="shared" si="2"/>
        <v xml:space="preserve">ULTMODI </v>
      </c>
      <c r="I97" s="7" t="str">
        <f t="shared" si="3"/>
        <v>char(15)</v>
      </c>
    </row>
    <row r="98" spans="1:9" x14ac:dyDescent="0.25">
      <c r="A98" s="6" t="s">
        <v>3</v>
      </c>
      <c r="B98" s="6" t="s">
        <v>15</v>
      </c>
      <c r="C98" s="6">
        <v>2</v>
      </c>
      <c r="D98" s="7">
        <v>5</v>
      </c>
      <c r="E98" s="7" t="s">
        <v>264</v>
      </c>
      <c r="F98" s="7" t="s">
        <v>265</v>
      </c>
      <c r="G98" s="7" t="s">
        <v>147</v>
      </c>
      <c r="H98" s="7" t="str">
        <f t="shared" si="2"/>
        <v xml:space="preserve">USUARIO </v>
      </c>
      <c r="I98" s="7" t="str">
        <f t="shared" si="3"/>
        <v>char(4)</v>
      </c>
    </row>
    <row r="99" spans="1:9" x14ac:dyDescent="0.25">
      <c r="A99" s="8" t="s">
        <v>3</v>
      </c>
      <c r="B99" s="8" t="s">
        <v>16</v>
      </c>
      <c r="C99" s="8">
        <v>2</v>
      </c>
      <c r="D99" s="9">
        <v>0</v>
      </c>
      <c r="E99" s="9" t="s">
        <v>74</v>
      </c>
      <c r="F99" s="9" t="s">
        <v>256</v>
      </c>
      <c r="G99" s="9" t="s">
        <v>74</v>
      </c>
      <c r="H99" s="9" t="str">
        <f t="shared" si="2"/>
        <v>TARCREDI</v>
      </c>
      <c r="I99" s="9" t="str">
        <f t="shared" si="3"/>
        <v>Tabla</v>
      </c>
    </row>
    <row r="100" spans="1:9" x14ac:dyDescent="0.25">
      <c r="A100" s="8" t="s">
        <v>3</v>
      </c>
      <c r="B100" s="8" t="s">
        <v>16</v>
      </c>
      <c r="C100" s="8">
        <v>2</v>
      </c>
      <c r="D100" s="9">
        <v>1</v>
      </c>
      <c r="E100" s="9" t="s">
        <v>273</v>
      </c>
      <c r="F100" s="9" t="s">
        <v>258</v>
      </c>
      <c r="G100" s="9" t="s">
        <v>106</v>
      </c>
      <c r="H100" s="9" t="str">
        <f t="shared" si="2"/>
        <v xml:space="preserve">CODIGO </v>
      </c>
      <c r="I100" s="9" t="str">
        <f t="shared" si="3"/>
        <v>char(2)</v>
      </c>
    </row>
    <row r="101" spans="1:9" x14ac:dyDescent="0.25">
      <c r="A101" s="8" t="s">
        <v>3</v>
      </c>
      <c r="B101" s="8" t="s">
        <v>16</v>
      </c>
      <c r="C101" s="8">
        <v>2</v>
      </c>
      <c r="D101" s="9">
        <v>2</v>
      </c>
      <c r="E101" s="9" t="s">
        <v>267</v>
      </c>
      <c r="F101" s="9" t="s">
        <v>335</v>
      </c>
      <c r="G101" s="9" t="s">
        <v>187</v>
      </c>
      <c r="H101" s="9" t="str">
        <f t="shared" si="2"/>
        <v xml:space="preserve">NOMBRE </v>
      </c>
      <c r="I101" s="9" t="str">
        <f t="shared" si="3"/>
        <v>varchar(20)</v>
      </c>
    </row>
    <row r="102" spans="1:9" x14ac:dyDescent="0.25">
      <c r="A102" s="8" t="s">
        <v>3</v>
      </c>
      <c r="B102" s="8" t="s">
        <v>16</v>
      </c>
      <c r="C102" s="8">
        <v>2</v>
      </c>
      <c r="D102" s="9">
        <v>3</v>
      </c>
      <c r="E102" s="9" t="s">
        <v>336</v>
      </c>
      <c r="F102" s="9" t="s">
        <v>258</v>
      </c>
      <c r="G102" s="9" t="s">
        <v>188</v>
      </c>
      <c r="H102" s="9" t="str">
        <f t="shared" si="2"/>
        <v xml:space="preserve">MARCA </v>
      </c>
      <c r="I102" s="9" t="str">
        <f t="shared" si="3"/>
        <v>char(2)</v>
      </c>
    </row>
    <row r="103" spans="1:9" x14ac:dyDescent="0.25">
      <c r="A103" s="8" t="s">
        <v>3</v>
      </c>
      <c r="B103" s="8" t="s">
        <v>16</v>
      </c>
      <c r="C103" s="8">
        <v>2</v>
      </c>
      <c r="D103" s="9">
        <v>4</v>
      </c>
      <c r="E103" s="9" t="s">
        <v>262</v>
      </c>
      <c r="F103" s="9" t="s">
        <v>263</v>
      </c>
      <c r="G103" s="9" t="s">
        <v>146</v>
      </c>
      <c r="H103" s="9" t="str">
        <f t="shared" si="2"/>
        <v xml:space="preserve">ULTMODI </v>
      </c>
      <c r="I103" s="9" t="str">
        <f t="shared" si="3"/>
        <v>char(15)</v>
      </c>
    </row>
    <row r="104" spans="1:9" x14ac:dyDescent="0.25">
      <c r="A104" s="8" t="s">
        <v>3</v>
      </c>
      <c r="B104" s="8" t="s">
        <v>16</v>
      </c>
      <c r="C104" s="8">
        <v>2</v>
      </c>
      <c r="D104" s="9">
        <v>5</v>
      </c>
      <c r="E104" s="9" t="s">
        <v>264</v>
      </c>
      <c r="F104" s="9" t="s">
        <v>265</v>
      </c>
      <c r="G104" s="9" t="s">
        <v>147</v>
      </c>
      <c r="H104" s="9" t="str">
        <f t="shared" si="2"/>
        <v xml:space="preserve">USUARIO </v>
      </c>
      <c r="I104" s="9" t="str">
        <f t="shared" si="3"/>
        <v>char(4)</v>
      </c>
    </row>
    <row r="105" spans="1:9" x14ac:dyDescent="0.25">
      <c r="A105" s="6" t="s">
        <v>3</v>
      </c>
      <c r="B105" s="6" t="s">
        <v>28</v>
      </c>
      <c r="C105" s="6">
        <v>2</v>
      </c>
      <c r="D105" s="7">
        <v>0</v>
      </c>
      <c r="E105" s="7" t="s">
        <v>75</v>
      </c>
      <c r="F105" s="7" t="s">
        <v>256</v>
      </c>
      <c r="G105" s="7" t="s">
        <v>75</v>
      </c>
      <c r="H105" s="7" t="str">
        <f t="shared" si="2"/>
        <v>TARJETA_EMP</v>
      </c>
      <c r="I105" s="7" t="str">
        <f t="shared" si="3"/>
        <v>Tabla</v>
      </c>
    </row>
    <row r="106" spans="1:9" x14ac:dyDescent="0.25">
      <c r="A106" s="6" t="s">
        <v>3</v>
      </c>
      <c r="B106" s="6" t="s">
        <v>28</v>
      </c>
      <c r="C106" s="6">
        <v>2</v>
      </c>
      <c r="D106" s="7">
        <v>1</v>
      </c>
      <c r="E106" s="7" t="s">
        <v>337</v>
      </c>
      <c r="F106" s="7" t="s">
        <v>258</v>
      </c>
      <c r="G106" s="7" t="s">
        <v>118</v>
      </c>
      <c r="H106" s="7" t="str">
        <f t="shared" si="2"/>
        <v xml:space="preserve">COD_TARJETA </v>
      </c>
      <c r="I106" s="7" t="str">
        <f t="shared" si="3"/>
        <v>char(2)</v>
      </c>
    </row>
    <row r="107" spans="1:9" x14ac:dyDescent="0.25">
      <c r="A107" s="6" t="s">
        <v>3</v>
      </c>
      <c r="B107" s="6" t="s">
        <v>28</v>
      </c>
      <c r="C107" s="6">
        <v>2</v>
      </c>
      <c r="D107" s="7">
        <v>2</v>
      </c>
      <c r="E107" s="7" t="s">
        <v>267</v>
      </c>
      <c r="F107" s="7" t="s">
        <v>338</v>
      </c>
      <c r="G107" s="7" t="s">
        <v>143</v>
      </c>
      <c r="H107" s="7" t="str">
        <f t="shared" si="2"/>
        <v xml:space="preserve">NOMBRE </v>
      </c>
      <c r="I107" s="7" t="str">
        <f t="shared" si="3"/>
        <v>varchar(30)</v>
      </c>
    </row>
    <row r="108" spans="1:9" x14ac:dyDescent="0.25">
      <c r="A108" s="6" t="s">
        <v>3</v>
      </c>
      <c r="B108" s="6" t="s">
        <v>28</v>
      </c>
      <c r="C108" s="6">
        <v>2</v>
      </c>
      <c r="D108" s="7">
        <v>3</v>
      </c>
      <c r="E108" s="7" t="s">
        <v>339</v>
      </c>
      <c r="F108" s="7" t="s">
        <v>437</v>
      </c>
      <c r="G108" s="7" t="s">
        <v>252</v>
      </c>
      <c r="H108" s="7" t="str">
        <f t="shared" si="2"/>
        <v xml:space="preserve">PRECIO </v>
      </c>
      <c r="I108" s="7" t="str">
        <f t="shared" si="3"/>
        <v>decimal(12,2) DEFAULT 0.0,</v>
      </c>
    </row>
    <row r="109" spans="1:9" x14ac:dyDescent="0.25">
      <c r="A109" s="6" t="s">
        <v>3</v>
      </c>
      <c r="B109" s="6" t="s">
        <v>28</v>
      </c>
      <c r="C109" s="6">
        <v>2</v>
      </c>
      <c r="D109" s="7">
        <v>4</v>
      </c>
      <c r="E109" s="7" t="s">
        <v>340</v>
      </c>
      <c r="F109" s="7" t="s">
        <v>338</v>
      </c>
      <c r="G109" s="7" t="s">
        <v>189</v>
      </c>
      <c r="H109" s="7" t="str">
        <f t="shared" si="2"/>
        <v xml:space="preserve">CONDICIONES </v>
      </c>
      <c r="I109" s="7" t="str">
        <f t="shared" si="3"/>
        <v>varchar(30)</v>
      </c>
    </row>
    <row r="110" spans="1:9" x14ac:dyDescent="0.25">
      <c r="A110" s="6" t="s">
        <v>3</v>
      </c>
      <c r="B110" s="6" t="s">
        <v>28</v>
      </c>
      <c r="C110" s="6">
        <v>2</v>
      </c>
      <c r="D110" s="7">
        <v>5</v>
      </c>
      <c r="E110" s="7" t="s">
        <v>327</v>
      </c>
      <c r="F110" s="7" t="s">
        <v>341</v>
      </c>
      <c r="G110" s="7" t="s">
        <v>190</v>
      </c>
      <c r="H110" s="7" t="str">
        <f t="shared" si="2"/>
        <v xml:space="preserve">PREFIJO </v>
      </c>
      <c r="I110" s="7" t="str">
        <f t="shared" si="3"/>
        <v>char(10)</v>
      </c>
    </row>
    <row r="111" spans="1:9" x14ac:dyDescent="0.25">
      <c r="A111" s="8" t="s">
        <v>3</v>
      </c>
      <c r="B111" s="8" t="s">
        <v>29</v>
      </c>
      <c r="C111" s="8">
        <v>2</v>
      </c>
      <c r="D111" s="9">
        <v>0</v>
      </c>
      <c r="E111" s="9" t="s">
        <v>76</v>
      </c>
      <c r="F111" s="9" t="s">
        <v>256</v>
      </c>
      <c r="G111" s="9" t="s">
        <v>76</v>
      </c>
      <c r="H111" s="9" t="str">
        <f t="shared" si="2"/>
        <v>TIPOCLI</v>
      </c>
      <c r="I111" s="9" t="str">
        <f t="shared" si="3"/>
        <v>Tabla</v>
      </c>
    </row>
    <row r="112" spans="1:9" x14ac:dyDescent="0.25">
      <c r="A112" s="8" t="s">
        <v>3</v>
      </c>
      <c r="B112" s="8" t="s">
        <v>29</v>
      </c>
      <c r="C112" s="8">
        <v>2</v>
      </c>
      <c r="D112" s="9">
        <v>1</v>
      </c>
      <c r="E112" s="9" t="s">
        <v>342</v>
      </c>
      <c r="F112" s="9" t="s">
        <v>258</v>
      </c>
      <c r="G112" s="9" t="s">
        <v>119</v>
      </c>
      <c r="H112" s="9" t="str">
        <f t="shared" si="2"/>
        <v xml:space="preserve">NUM_TICLI </v>
      </c>
      <c r="I112" s="9" t="str">
        <f t="shared" si="3"/>
        <v>char(2)</v>
      </c>
    </row>
    <row r="113" spans="1:9" x14ac:dyDescent="0.25">
      <c r="A113" s="8" t="s">
        <v>3</v>
      </c>
      <c r="B113" s="8" t="s">
        <v>29</v>
      </c>
      <c r="C113" s="8">
        <v>2</v>
      </c>
      <c r="D113" s="9">
        <v>2</v>
      </c>
      <c r="E113" s="9" t="s">
        <v>267</v>
      </c>
      <c r="F113" s="9" t="s">
        <v>260</v>
      </c>
      <c r="G113" s="9" t="s">
        <v>151</v>
      </c>
      <c r="H113" s="9" t="str">
        <f t="shared" si="2"/>
        <v xml:space="preserve">NOMBRE </v>
      </c>
      <c r="I113" s="9" t="str">
        <f t="shared" si="3"/>
        <v>varchar(35)</v>
      </c>
    </row>
    <row r="114" spans="1:9" x14ac:dyDescent="0.25">
      <c r="A114" s="8" t="s">
        <v>3</v>
      </c>
      <c r="B114" s="8" t="s">
        <v>29</v>
      </c>
      <c r="C114" s="8">
        <v>2</v>
      </c>
      <c r="D114" s="9">
        <v>3</v>
      </c>
      <c r="E114" s="9" t="s">
        <v>343</v>
      </c>
      <c r="F114" s="9" t="s">
        <v>285</v>
      </c>
      <c r="G114" s="9" t="s">
        <v>191</v>
      </c>
      <c r="H114" s="9" t="str">
        <f t="shared" si="2"/>
        <v xml:space="preserve">PERIOVISITA </v>
      </c>
      <c r="I114" s="9" t="str">
        <f t="shared" si="3"/>
        <v>integer</v>
      </c>
    </row>
    <row r="115" spans="1:9" x14ac:dyDescent="0.25">
      <c r="A115" s="8" t="s">
        <v>3</v>
      </c>
      <c r="B115" s="8" t="s">
        <v>29</v>
      </c>
      <c r="C115" s="8">
        <v>2</v>
      </c>
      <c r="D115" s="9">
        <v>4</v>
      </c>
      <c r="E115" s="9" t="s">
        <v>344</v>
      </c>
      <c r="F115" s="9" t="s">
        <v>285</v>
      </c>
      <c r="G115" s="9" t="s">
        <v>192</v>
      </c>
      <c r="H115" s="9" t="str">
        <f t="shared" si="2"/>
        <v xml:space="preserve">MINANO </v>
      </c>
      <c r="I115" s="9" t="str">
        <f t="shared" si="3"/>
        <v>integer</v>
      </c>
    </row>
    <row r="116" spans="1:9" x14ac:dyDescent="0.25">
      <c r="A116" s="8" t="s">
        <v>3</v>
      </c>
      <c r="B116" s="8" t="s">
        <v>29</v>
      </c>
      <c r="C116" s="8">
        <v>2</v>
      </c>
      <c r="D116" s="9">
        <v>5</v>
      </c>
      <c r="E116" s="9" t="s">
        <v>345</v>
      </c>
      <c r="F116" s="9" t="s">
        <v>346</v>
      </c>
      <c r="G116" s="9" t="s">
        <v>193</v>
      </c>
      <c r="H116" s="9" t="str">
        <f t="shared" si="2"/>
        <v xml:space="preserve">OBS_TICLI </v>
      </c>
      <c r="I116" s="9" t="str">
        <f t="shared" si="3"/>
        <v>varchar(1000)</v>
      </c>
    </row>
    <row r="117" spans="1:9" x14ac:dyDescent="0.25">
      <c r="A117" s="8" t="s">
        <v>3</v>
      </c>
      <c r="B117" s="8" t="s">
        <v>29</v>
      </c>
      <c r="C117" s="8">
        <v>2</v>
      </c>
      <c r="D117" s="9">
        <v>6</v>
      </c>
      <c r="E117" s="9" t="s">
        <v>347</v>
      </c>
      <c r="F117" s="9" t="s">
        <v>348</v>
      </c>
      <c r="G117" s="9" t="s">
        <v>194</v>
      </c>
      <c r="H117" s="9" t="str">
        <f t="shared" si="2"/>
        <v xml:space="preserve">IMPMAXIMO </v>
      </c>
      <c r="I117" s="9" t="str">
        <f t="shared" si="3"/>
        <v>decimal(12,2)</v>
      </c>
    </row>
    <row r="118" spans="1:9" x14ac:dyDescent="0.25">
      <c r="A118" s="8" t="s">
        <v>3</v>
      </c>
      <c r="B118" s="8" t="s">
        <v>29</v>
      </c>
      <c r="C118" s="8">
        <v>2</v>
      </c>
      <c r="D118" s="9">
        <v>7</v>
      </c>
      <c r="E118" s="9" t="s">
        <v>349</v>
      </c>
      <c r="F118" s="9" t="s">
        <v>272</v>
      </c>
      <c r="G118" s="9" t="s">
        <v>195</v>
      </c>
      <c r="H118" s="9" t="str">
        <f t="shared" si="2"/>
        <v xml:space="preserve">SUMALINS </v>
      </c>
      <c r="I118" s="9" t="str">
        <f t="shared" si="3"/>
        <v>tinyint</v>
      </c>
    </row>
    <row r="119" spans="1:9" x14ac:dyDescent="0.25">
      <c r="A119" s="8" t="s">
        <v>3</v>
      </c>
      <c r="B119" s="8" t="s">
        <v>29</v>
      </c>
      <c r="C119" s="8">
        <v>2</v>
      </c>
      <c r="D119" s="9">
        <v>8</v>
      </c>
      <c r="E119" s="9" t="s">
        <v>262</v>
      </c>
      <c r="F119" s="9" t="s">
        <v>263</v>
      </c>
      <c r="G119" s="9" t="s">
        <v>146</v>
      </c>
      <c r="H119" s="9" t="str">
        <f t="shared" si="2"/>
        <v xml:space="preserve">ULTMODI </v>
      </c>
      <c r="I119" s="9" t="str">
        <f t="shared" si="3"/>
        <v>char(15)</v>
      </c>
    </row>
    <row r="120" spans="1:9" x14ac:dyDescent="0.25">
      <c r="A120" s="8" t="s">
        <v>3</v>
      </c>
      <c r="B120" s="8" t="s">
        <v>29</v>
      </c>
      <c r="C120" s="8">
        <v>2</v>
      </c>
      <c r="D120" s="9">
        <v>9</v>
      </c>
      <c r="E120" s="9" t="s">
        <v>264</v>
      </c>
      <c r="F120" s="9" t="s">
        <v>265</v>
      </c>
      <c r="G120" s="9" t="s">
        <v>147</v>
      </c>
      <c r="H120" s="9" t="str">
        <f t="shared" si="2"/>
        <v xml:space="preserve">USUARIO </v>
      </c>
      <c r="I120" s="9" t="str">
        <f t="shared" si="3"/>
        <v>char(4)</v>
      </c>
    </row>
    <row r="121" spans="1:9" x14ac:dyDescent="0.25">
      <c r="A121" s="6" t="s">
        <v>3</v>
      </c>
      <c r="B121" s="6" t="s">
        <v>30</v>
      </c>
      <c r="C121" s="6">
        <v>2</v>
      </c>
      <c r="D121" s="7">
        <v>0</v>
      </c>
      <c r="E121" s="7" t="s">
        <v>77</v>
      </c>
      <c r="F121" s="7" t="s">
        <v>256</v>
      </c>
      <c r="G121" s="7" t="s">
        <v>77</v>
      </c>
      <c r="H121" s="7" t="str">
        <f t="shared" si="2"/>
        <v>TIPOCONTACTO_CLI</v>
      </c>
      <c r="I121" s="7" t="str">
        <f t="shared" si="3"/>
        <v>Tabla</v>
      </c>
    </row>
    <row r="122" spans="1:9" x14ac:dyDescent="0.25">
      <c r="A122" s="6" t="s">
        <v>3</v>
      </c>
      <c r="B122" s="6" t="s">
        <v>30</v>
      </c>
      <c r="C122" s="6">
        <v>2</v>
      </c>
      <c r="D122" s="7">
        <v>1</v>
      </c>
      <c r="E122" s="7" t="s">
        <v>273</v>
      </c>
      <c r="F122" s="7" t="s">
        <v>258</v>
      </c>
      <c r="G122" s="7" t="s">
        <v>106</v>
      </c>
      <c r="H122" s="7" t="str">
        <f t="shared" si="2"/>
        <v xml:space="preserve">CODIGO </v>
      </c>
      <c r="I122" s="7" t="str">
        <f t="shared" si="3"/>
        <v>char(2)</v>
      </c>
    </row>
    <row r="123" spans="1:9" x14ac:dyDescent="0.25">
      <c r="A123" s="6" t="s">
        <v>3</v>
      </c>
      <c r="B123" s="6" t="s">
        <v>30</v>
      </c>
      <c r="C123" s="6">
        <v>2</v>
      </c>
      <c r="D123" s="7">
        <v>2</v>
      </c>
      <c r="E123" s="7" t="s">
        <v>267</v>
      </c>
      <c r="F123" s="7" t="s">
        <v>350</v>
      </c>
      <c r="G123" s="7" t="s">
        <v>120</v>
      </c>
      <c r="H123" s="7" t="str">
        <f t="shared" si="2"/>
        <v xml:space="preserve">NOMBRE </v>
      </c>
      <c r="I123" s="7" t="str">
        <f t="shared" si="3"/>
        <v>char(100)</v>
      </c>
    </row>
    <row r="124" spans="1:9" x14ac:dyDescent="0.25">
      <c r="A124" s="6" t="s">
        <v>3</v>
      </c>
      <c r="B124" s="6" t="s">
        <v>30</v>
      </c>
      <c r="C124" s="6">
        <v>2</v>
      </c>
      <c r="D124" s="7">
        <v>3</v>
      </c>
      <c r="E124" s="7" t="s">
        <v>262</v>
      </c>
      <c r="F124" s="7" t="s">
        <v>263</v>
      </c>
      <c r="G124" s="7" t="s">
        <v>146</v>
      </c>
      <c r="H124" s="7" t="str">
        <f t="shared" si="2"/>
        <v xml:space="preserve">ULTMODI </v>
      </c>
      <c r="I124" s="7" t="str">
        <f t="shared" si="3"/>
        <v>char(15)</v>
      </c>
    </row>
    <row r="125" spans="1:9" x14ac:dyDescent="0.25">
      <c r="A125" s="6" t="s">
        <v>3</v>
      </c>
      <c r="B125" s="6" t="s">
        <v>30</v>
      </c>
      <c r="C125" s="6">
        <v>2</v>
      </c>
      <c r="D125" s="7">
        <v>4</v>
      </c>
      <c r="E125" s="7" t="s">
        <v>264</v>
      </c>
      <c r="F125" s="7" t="s">
        <v>265</v>
      </c>
      <c r="G125" s="7" t="s">
        <v>147</v>
      </c>
      <c r="H125" s="7" t="str">
        <f t="shared" si="2"/>
        <v xml:space="preserve">USUARIO </v>
      </c>
      <c r="I125" s="7" t="str">
        <f t="shared" si="3"/>
        <v>char(4)</v>
      </c>
    </row>
    <row r="126" spans="1:9" x14ac:dyDescent="0.25">
      <c r="A126" s="8" t="s">
        <v>3</v>
      </c>
      <c r="B126" s="8" t="s">
        <v>31</v>
      </c>
      <c r="C126" s="8">
        <v>2</v>
      </c>
      <c r="D126" s="9">
        <v>0</v>
      </c>
      <c r="E126" s="9" t="s">
        <v>78</v>
      </c>
      <c r="F126" s="9" t="s">
        <v>256</v>
      </c>
      <c r="G126" s="9" t="s">
        <v>78</v>
      </c>
      <c r="H126" s="9" t="str">
        <f t="shared" si="2"/>
        <v>TIPOVISITAS</v>
      </c>
      <c r="I126" s="9" t="str">
        <f t="shared" si="3"/>
        <v>Tabla</v>
      </c>
    </row>
    <row r="127" spans="1:9" x14ac:dyDescent="0.25">
      <c r="A127" s="8" t="s">
        <v>3</v>
      </c>
      <c r="B127" s="8" t="s">
        <v>31</v>
      </c>
      <c r="C127" s="8">
        <v>2</v>
      </c>
      <c r="D127" s="9">
        <v>1</v>
      </c>
      <c r="E127" s="9" t="s">
        <v>351</v>
      </c>
      <c r="F127" s="9" t="s">
        <v>258</v>
      </c>
      <c r="G127" s="9" t="s">
        <v>121</v>
      </c>
      <c r="H127" s="9" t="str">
        <f t="shared" si="2"/>
        <v xml:space="preserve">CODIGO_VIS </v>
      </c>
      <c r="I127" s="9" t="str">
        <f t="shared" si="3"/>
        <v>char(2)</v>
      </c>
    </row>
    <row r="128" spans="1:9" x14ac:dyDescent="0.25">
      <c r="A128" s="8" t="s">
        <v>3</v>
      </c>
      <c r="B128" s="8" t="s">
        <v>31</v>
      </c>
      <c r="C128" s="8">
        <v>2</v>
      </c>
      <c r="D128" s="9">
        <v>2</v>
      </c>
      <c r="E128" s="9" t="s">
        <v>352</v>
      </c>
      <c r="F128" s="9" t="s">
        <v>338</v>
      </c>
      <c r="G128" s="9" t="s">
        <v>196</v>
      </c>
      <c r="H128" s="9" t="str">
        <f t="shared" si="2"/>
        <v xml:space="preserve">NOMBRE_VIS </v>
      </c>
      <c r="I128" s="9" t="str">
        <f t="shared" si="3"/>
        <v>varchar(30)</v>
      </c>
    </row>
    <row r="129" spans="1:9" x14ac:dyDescent="0.25">
      <c r="A129" s="8" t="s">
        <v>3</v>
      </c>
      <c r="B129" s="8" t="s">
        <v>31</v>
      </c>
      <c r="C129" s="8">
        <v>2</v>
      </c>
      <c r="D129" s="9">
        <v>3</v>
      </c>
      <c r="E129" s="9" t="s">
        <v>262</v>
      </c>
      <c r="F129" s="9" t="s">
        <v>263</v>
      </c>
      <c r="G129" s="9" t="s">
        <v>146</v>
      </c>
      <c r="H129" s="9" t="str">
        <f t="shared" si="2"/>
        <v xml:space="preserve">ULTMODI </v>
      </c>
      <c r="I129" s="9" t="str">
        <f t="shared" si="3"/>
        <v>char(15)</v>
      </c>
    </row>
    <row r="130" spans="1:9" x14ac:dyDescent="0.25">
      <c r="A130" s="8" t="s">
        <v>3</v>
      </c>
      <c r="B130" s="8" t="s">
        <v>31</v>
      </c>
      <c r="C130" s="8">
        <v>2</v>
      </c>
      <c r="D130" s="9">
        <v>4</v>
      </c>
      <c r="E130" s="9" t="s">
        <v>264</v>
      </c>
      <c r="F130" s="9" t="s">
        <v>265</v>
      </c>
      <c r="G130" s="9" t="s">
        <v>147</v>
      </c>
      <c r="H130" s="9" t="str">
        <f t="shared" ref="H130:H193" si="4">IF(I130="Tabla",G130,MID(G130,1,(LEN(G130)-LEN(I130))))</f>
        <v xml:space="preserve">USUARIO </v>
      </c>
      <c r="I130" s="9" t="str">
        <f t="shared" ref="I130:I193" si="5">IF(ISERROR(MID(G130,((SEARCH("varchar",G130))),30)),IF(ISERROR(MID(G130,((SEARCH("char",G130))),30)),IF(ISERROR(MID(G130,((SEARCH("tinyint",G130))),30)),IF(ISERROR(MID(G130,((SEARCH("decimal",G130))),30)),IF(ISERROR(MID(G130,((SEARCH("integer",G130))),30)),IF(ISERROR(MID(G130,((SEARCH("date",G130))),30)),"Tabla",MID(G130,((SEARCH("date",G130))),30)),MID(G130,((SEARCH("integer",G130))),30)),MID(G130,((SEARCH("decimal",G130))),30)),MID(G130,((SEARCH("tinyint",G130))),30)),MID(G130,((SEARCH("char",G130))),30)),MID(G130,((SEARCH("varchar",G130))),30))</f>
        <v>char(4)</v>
      </c>
    </row>
    <row r="131" spans="1:9" x14ac:dyDescent="0.25">
      <c r="A131" s="6" t="s">
        <v>3</v>
      </c>
      <c r="B131" s="6" t="s">
        <v>32</v>
      </c>
      <c r="C131" s="6">
        <v>2</v>
      </c>
      <c r="D131" s="7">
        <v>0</v>
      </c>
      <c r="E131" s="7" t="s">
        <v>79</v>
      </c>
      <c r="F131" s="7" t="s">
        <v>256</v>
      </c>
      <c r="G131" s="7" t="s">
        <v>79</v>
      </c>
      <c r="H131" s="7" t="str">
        <f t="shared" si="4"/>
        <v>USO_ALQUILER</v>
      </c>
      <c r="I131" s="7" t="str">
        <f t="shared" si="5"/>
        <v>Tabla</v>
      </c>
    </row>
    <row r="132" spans="1:9" x14ac:dyDescent="0.25">
      <c r="A132" s="6" t="s">
        <v>3</v>
      </c>
      <c r="B132" s="6" t="s">
        <v>32</v>
      </c>
      <c r="C132" s="6">
        <v>2</v>
      </c>
      <c r="D132" s="7">
        <v>1</v>
      </c>
      <c r="E132" s="7" t="s">
        <v>273</v>
      </c>
      <c r="F132" s="7" t="s">
        <v>272</v>
      </c>
      <c r="G132" s="7" t="s">
        <v>122</v>
      </c>
      <c r="H132" s="7" t="str">
        <f t="shared" si="4"/>
        <v xml:space="preserve">CODIGO </v>
      </c>
      <c r="I132" s="7" t="str">
        <f t="shared" si="5"/>
        <v>tinyint</v>
      </c>
    </row>
    <row r="133" spans="1:9" x14ac:dyDescent="0.25">
      <c r="A133" s="6" t="s">
        <v>3</v>
      </c>
      <c r="B133" s="6" t="s">
        <v>32</v>
      </c>
      <c r="C133" s="6">
        <v>2</v>
      </c>
      <c r="D133" s="7">
        <v>2</v>
      </c>
      <c r="E133" s="7" t="s">
        <v>267</v>
      </c>
      <c r="F133" s="7" t="s">
        <v>270</v>
      </c>
      <c r="G133" s="7" t="s">
        <v>197</v>
      </c>
      <c r="H133" s="7" t="str">
        <f t="shared" si="4"/>
        <v xml:space="preserve">NOMBRE </v>
      </c>
      <c r="I133" s="7" t="str">
        <f t="shared" si="5"/>
        <v>char(30)</v>
      </c>
    </row>
    <row r="134" spans="1:9" x14ac:dyDescent="0.25">
      <c r="A134" s="6" t="s">
        <v>3</v>
      </c>
      <c r="B134" s="6" t="s">
        <v>32</v>
      </c>
      <c r="C134" s="6">
        <v>2</v>
      </c>
      <c r="D134" s="7">
        <v>3</v>
      </c>
      <c r="E134" s="7" t="s">
        <v>262</v>
      </c>
      <c r="F134" s="7" t="s">
        <v>263</v>
      </c>
      <c r="G134" s="7" t="s">
        <v>146</v>
      </c>
      <c r="H134" s="7" t="str">
        <f t="shared" si="4"/>
        <v xml:space="preserve">ULTMODI </v>
      </c>
      <c r="I134" s="7" t="str">
        <f t="shared" si="5"/>
        <v>char(15)</v>
      </c>
    </row>
    <row r="135" spans="1:9" x14ac:dyDescent="0.25">
      <c r="A135" s="6" t="s">
        <v>3</v>
      </c>
      <c r="B135" s="6" t="s">
        <v>32</v>
      </c>
      <c r="C135" s="6">
        <v>2</v>
      </c>
      <c r="D135" s="7">
        <v>4</v>
      </c>
      <c r="E135" s="7" t="s">
        <v>264</v>
      </c>
      <c r="F135" s="7" t="s">
        <v>265</v>
      </c>
      <c r="G135" s="7" t="s">
        <v>147</v>
      </c>
      <c r="H135" s="7" t="str">
        <f t="shared" si="4"/>
        <v xml:space="preserve">USUARIO </v>
      </c>
      <c r="I135" s="7" t="str">
        <f t="shared" si="5"/>
        <v>char(4)</v>
      </c>
    </row>
    <row r="136" spans="1:9" x14ac:dyDescent="0.25">
      <c r="A136" s="8" t="s">
        <v>3</v>
      </c>
      <c r="B136" s="8" t="s">
        <v>33</v>
      </c>
      <c r="C136" s="8">
        <v>2</v>
      </c>
      <c r="D136" s="9">
        <v>0</v>
      </c>
      <c r="E136" s="9" t="s">
        <v>80</v>
      </c>
      <c r="F136" s="9" t="s">
        <v>256</v>
      </c>
      <c r="G136" s="9" t="s">
        <v>80</v>
      </c>
      <c r="H136" s="9" t="str">
        <f t="shared" si="4"/>
        <v>ZONAS</v>
      </c>
      <c r="I136" s="9" t="str">
        <f t="shared" si="5"/>
        <v>Tabla</v>
      </c>
    </row>
    <row r="137" spans="1:9" x14ac:dyDescent="0.25">
      <c r="A137" s="8" t="s">
        <v>3</v>
      </c>
      <c r="B137" s="8" t="s">
        <v>33</v>
      </c>
      <c r="C137" s="8">
        <v>2</v>
      </c>
      <c r="D137" s="9">
        <v>1</v>
      </c>
      <c r="E137" s="9" t="s">
        <v>353</v>
      </c>
      <c r="F137" s="9" t="s">
        <v>299</v>
      </c>
      <c r="G137" s="9" t="s">
        <v>123</v>
      </c>
      <c r="H137" s="9" t="str">
        <f t="shared" si="4"/>
        <v xml:space="preserve">NUM_ZONA </v>
      </c>
      <c r="I137" s="9" t="str">
        <f t="shared" si="5"/>
        <v>char(5)</v>
      </c>
    </row>
    <row r="138" spans="1:9" x14ac:dyDescent="0.25">
      <c r="A138" s="8" t="s">
        <v>3</v>
      </c>
      <c r="B138" s="8" t="s">
        <v>33</v>
      </c>
      <c r="C138" s="8">
        <v>2</v>
      </c>
      <c r="D138" s="9">
        <v>2</v>
      </c>
      <c r="E138" s="9" t="s">
        <v>267</v>
      </c>
      <c r="F138" s="9" t="s">
        <v>354</v>
      </c>
      <c r="G138" s="9" t="s">
        <v>198</v>
      </c>
      <c r="H138" s="9" t="str">
        <f t="shared" si="4"/>
        <v xml:space="preserve">NOMBRE </v>
      </c>
      <c r="I138" s="9" t="str">
        <f t="shared" si="5"/>
        <v>varchar(255)</v>
      </c>
    </row>
    <row r="139" spans="1:9" x14ac:dyDescent="0.25">
      <c r="A139" s="8" t="s">
        <v>3</v>
      </c>
      <c r="B139" s="8" t="s">
        <v>33</v>
      </c>
      <c r="C139" s="8">
        <v>2</v>
      </c>
      <c r="D139" s="9">
        <v>3</v>
      </c>
      <c r="E139" s="9" t="s">
        <v>355</v>
      </c>
      <c r="F139" s="9" t="s">
        <v>356</v>
      </c>
      <c r="G139" s="9" t="s">
        <v>199</v>
      </c>
      <c r="H139" s="9" t="str">
        <f t="shared" si="4"/>
        <v xml:space="preserve">BAJAZONA </v>
      </c>
      <c r="I139" s="9" t="str">
        <f t="shared" si="5"/>
        <v>date</v>
      </c>
    </row>
    <row r="140" spans="1:9" x14ac:dyDescent="0.25">
      <c r="A140" s="8" t="s">
        <v>3</v>
      </c>
      <c r="B140" s="8" t="s">
        <v>33</v>
      </c>
      <c r="C140" s="8">
        <v>2</v>
      </c>
      <c r="D140" s="9">
        <v>4</v>
      </c>
      <c r="E140" s="9" t="s">
        <v>357</v>
      </c>
      <c r="F140" s="9" t="s">
        <v>285</v>
      </c>
      <c r="G140" s="9" t="s">
        <v>200</v>
      </c>
      <c r="H140" s="9" t="str">
        <f t="shared" si="4"/>
        <v xml:space="preserve">ID_SYNC </v>
      </c>
      <c r="I140" s="9" t="str">
        <f t="shared" si="5"/>
        <v>integer</v>
      </c>
    </row>
    <row r="141" spans="1:9" x14ac:dyDescent="0.25">
      <c r="A141" s="8" t="s">
        <v>3</v>
      </c>
      <c r="B141" s="8" t="s">
        <v>33</v>
      </c>
      <c r="C141" s="8">
        <v>2</v>
      </c>
      <c r="D141" s="9">
        <v>5</v>
      </c>
      <c r="E141" s="9" t="s">
        <v>358</v>
      </c>
      <c r="F141" s="9" t="s">
        <v>318</v>
      </c>
      <c r="G141" s="9" t="s">
        <v>201</v>
      </c>
      <c r="H141" s="9" t="str">
        <f t="shared" si="4"/>
        <v xml:space="preserve">PERSONAL </v>
      </c>
      <c r="I141" s="9" t="str">
        <f t="shared" si="5"/>
        <v>char(7)</v>
      </c>
    </row>
    <row r="142" spans="1:9" x14ac:dyDescent="0.25">
      <c r="A142" s="8" t="s">
        <v>3</v>
      </c>
      <c r="B142" s="8" t="s">
        <v>33</v>
      </c>
      <c r="C142" s="8">
        <v>2</v>
      </c>
      <c r="D142" s="9">
        <v>6</v>
      </c>
      <c r="E142" s="9" t="s">
        <v>359</v>
      </c>
      <c r="F142" s="9" t="s">
        <v>356</v>
      </c>
      <c r="G142" s="9" t="s">
        <v>202</v>
      </c>
      <c r="H142" s="9" t="str">
        <f t="shared" si="4"/>
        <v xml:space="preserve">ULTIMA_VISITA_ZN </v>
      </c>
      <c r="I142" s="9" t="str">
        <f t="shared" si="5"/>
        <v>date</v>
      </c>
    </row>
    <row r="143" spans="1:9" x14ac:dyDescent="0.25">
      <c r="A143" s="8" t="s">
        <v>3</v>
      </c>
      <c r="B143" s="8" t="s">
        <v>33</v>
      </c>
      <c r="C143" s="8">
        <v>2</v>
      </c>
      <c r="D143" s="9">
        <v>7</v>
      </c>
      <c r="E143" s="9" t="s">
        <v>262</v>
      </c>
      <c r="F143" s="9" t="s">
        <v>263</v>
      </c>
      <c r="G143" s="9" t="s">
        <v>146</v>
      </c>
      <c r="H143" s="9" t="str">
        <f t="shared" si="4"/>
        <v xml:space="preserve">ULTMODI </v>
      </c>
      <c r="I143" s="9" t="str">
        <f t="shared" si="5"/>
        <v>char(15)</v>
      </c>
    </row>
    <row r="144" spans="1:9" x14ac:dyDescent="0.25">
      <c r="A144" s="8" t="s">
        <v>3</v>
      </c>
      <c r="B144" s="8" t="s">
        <v>33</v>
      </c>
      <c r="C144" s="8">
        <v>2</v>
      </c>
      <c r="D144" s="9">
        <v>8</v>
      </c>
      <c r="E144" s="9" t="s">
        <v>264</v>
      </c>
      <c r="F144" s="9" t="s">
        <v>265</v>
      </c>
      <c r="G144" s="9" t="s">
        <v>147</v>
      </c>
      <c r="H144" s="9" t="str">
        <f t="shared" si="4"/>
        <v xml:space="preserve">USUARIO </v>
      </c>
      <c r="I144" s="9" t="str">
        <f t="shared" si="5"/>
        <v>char(4)</v>
      </c>
    </row>
    <row r="145" spans="1:9" x14ac:dyDescent="0.25">
      <c r="A145" s="6" t="s">
        <v>21</v>
      </c>
      <c r="B145" s="6" t="s">
        <v>22</v>
      </c>
      <c r="C145" s="6">
        <v>2</v>
      </c>
      <c r="D145" s="7">
        <v>0</v>
      </c>
      <c r="E145" s="7" t="s">
        <v>81</v>
      </c>
      <c r="F145" s="7" t="s">
        <v>256</v>
      </c>
      <c r="G145" s="7" t="s">
        <v>81</v>
      </c>
      <c r="H145" s="7" t="str">
        <f t="shared" si="4"/>
        <v>TIPOCOMI</v>
      </c>
      <c r="I145" s="7" t="str">
        <f t="shared" si="5"/>
        <v>Tabla</v>
      </c>
    </row>
    <row r="146" spans="1:9" x14ac:dyDescent="0.25">
      <c r="A146" s="6" t="s">
        <v>21</v>
      </c>
      <c r="B146" s="6" t="s">
        <v>22</v>
      </c>
      <c r="C146" s="6">
        <v>2</v>
      </c>
      <c r="D146" s="7">
        <v>1</v>
      </c>
      <c r="E146" s="7" t="s">
        <v>360</v>
      </c>
      <c r="F146" s="7" t="s">
        <v>288</v>
      </c>
      <c r="G146" s="7" t="s">
        <v>124</v>
      </c>
      <c r="H146" s="7" t="str">
        <f t="shared" si="4"/>
        <v xml:space="preserve">NUM_TICOMI </v>
      </c>
      <c r="I146" s="7" t="str">
        <f t="shared" si="5"/>
        <v>char(3)</v>
      </c>
    </row>
    <row r="147" spans="1:9" x14ac:dyDescent="0.25">
      <c r="A147" s="6" t="s">
        <v>21</v>
      </c>
      <c r="B147" s="6" t="s">
        <v>22</v>
      </c>
      <c r="C147" s="6">
        <v>2</v>
      </c>
      <c r="D147" s="7">
        <v>2</v>
      </c>
      <c r="E147" s="7" t="s">
        <v>267</v>
      </c>
      <c r="F147" s="7" t="s">
        <v>260</v>
      </c>
      <c r="G147" s="7" t="s">
        <v>151</v>
      </c>
      <c r="H147" s="7" t="str">
        <f t="shared" si="4"/>
        <v xml:space="preserve">NOMBRE </v>
      </c>
      <c r="I147" s="7" t="str">
        <f t="shared" si="5"/>
        <v>varchar(35)</v>
      </c>
    </row>
    <row r="148" spans="1:9" x14ac:dyDescent="0.25">
      <c r="A148" s="6" t="s">
        <v>21</v>
      </c>
      <c r="B148" s="6" t="s">
        <v>22</v>
      </c>
      <c r="C148" s="6">
        <v>2</v>
      </c>
      <c r="D148" s="7">
        <v>3</v>
      </c>
      <c r="E148" s="7" t="s">
        <v>361</v>
      </c>
      <c r="F148" s="7" t="s">
        <v>362</v>
      </c>
      <c r="G148" s="7" t="s">
        <v>203</v>
      </c>
      <c r="H148" s="7" t="str">
        <f t="shared" si="4"/>
        <v xml:space="preserve">OBSERVA_TC </v>
      </c>
      <c r="I148" s="7" t="str">
        <f t="shared" si="5"/>
        <v>varchar(5000)</v>
      </c>
    </row>
    <row r="149" spans="1:9" x14ac:dyDescent="0.25">
      <c r="A149" s="6" t="s">
        <v>21</v>
      </c>
      <c r="B149" s="6" t="s">
        <v>22</v>
      </c>
      <c r="C149" s="6">
        <v>2</v>
      </c>
      <c r="D149" s="7">
        <v>4</v>
      </c>
      <c r="E149" s="7" t="s">
        <v>262</v>
      </c>
      <c r="F149" s="7" t="s">
        <v>263</v>
      </c>
      <c r="G149" s="7" t="s">
        <v>146</v>
      </c>
      <c r="H149" s="7" t="str">
        <f t="shared" si="4"/>
        <v xml:space="preserve">ULTMODI </v>
      </c>
      <c r="I149" s="7" t="str">
        <f t="shared" si="5"/>
        <v>char(15)</v>
      </c>
    </row>
    <row r="150" spans="1:9" x14ac:dyDescent="0.25">
      <c r="A150" s="6" t="s">
        <v>21</v>
      </c>
      <c r="B150" s="6" t="s">
        <v>22</v>
      </c>
      <c r="C150" s="6">
        <v>2</v>
      </c>
      <c r="D150" s="7">
        <v>5</v>
      </c>
      <c r="E150" s="7" t="s">
        <v>264</v>
      </c>
      <c r="F150" s="7" t="s">
        <v>265</v>
      </c>
      <c r="G150" s="7" t="s">
        <v>147</v>
      </c>
      <c r="H150" s="7" t="str">
        <f t="shared" si="4"/>
        <v xml:space="preserve">USUARIO </v>
      </c>
      <c r="I150" s="7" t="str">
        <f t="shared" si="5"/>
        <v>char(4)</v>
      </c>
    </row>
    <row r="151" spans="1:9" x14ac:dyDescent="0.25">
      <c r="A151" s="8" t="s">
        <v>34</v>
      </c>
      <c r="B151" s="8" t="s">
        <v>35</v>
      </c>
      <c r="C151" s="8">
        <v>2</v>
      </c>
      <c r="D151" s="9">
        <v>0</v>
      </c>
      <c r="E151" s="9" t="s">
        <v>82</v>
      </c>
      <c r="F151" s="9" t="s">
        <v>256</v>
      </c>
      <c r="G151" s="9" t="s">
        <v>82</v>
      </c>
      <c r="H151" s="9" t="str">
        <f t="shared" si="4"/>
        <v>MOTANU</v>
      </c>
      <c r="I151" s="9" t="str">
        <f t="shared" si="5"/>
        <v>Tabla</v>
      </c>
    </row>
    <row r="152" spans="1:9" x14ac:dyDescent="0.25">
      <c r="A152" s="8" t="s">
        <v>34</v>
      </c>
      <c r="B152" s="8" t="s">
        <v>35</v>
      </c>
      <c r="C152" s="8">
        <v>2</v>
      </c>
      <c r="D152" s="9">
        <v>1</v>
      </c>
      <c r="E152" s="9" t="s">
        <v>267</v>
      </c>
      <c r="F152" s="9" t="s">
        <v>363</v>
      </c>
      <c r="G152" s="9" t="s">
        <v>125</v>
      </c>
      <c r="H152" s="9" t="str">
        <f t="shared" si="4"/>
        <v xml:space="preserve">NOMBRE </v>
      </c>
      <c r="I152" s="9" t="str">
        <f t="shared" si="5"/>
        <v>varchar(60)</v>
      </c>
    </row>
    <row r="153" spans="1:9" x14ac:dyDescent="0.25">
      <c r="A153" s="8" t="s">
        <v>34</v>
      </c>
      <c r="B153" s="8" t="s">
        <v>35</v>
      </c>
      <c r="C153" s="8">
        <v>2</v>
      </c>
      <c r="D153" s="9">
        <v>2</v>
      </c>
      <c r="E153" s="9" t="s">
        <v>273</v>
      </c>
      <c r="F153" s="9" t="s">
        <v>265</v>
      </c>
      <c r="G153" s="9" t="s">
        <v>126</v>
      </c>
      <c r="H153" s="9" t="str">
        <f t="shared" si="4"/>
        <v xml:space="preserve">CODIGO </v>
      </c>
      <c r="I153" s="9" t="str">
        <f t="shared" si="5"/>
        <v>char(4)</v>
      </c>
    </row>
    <row r="154" spans="1:9" x14ac:dyDescent="0.25">
      <c r="A154" s="8" t="s">
        <v>34</v>
      </c>
      <c r="B154" s="8" t="s">
        <v>35</v>
      </c>
      <c r="C154" s="8">
        <v>2</v>
      </c>
      <c r="D154" s="9">
        <v>3</v>
      </c>
      <c r="E154" s="9" t="s">
        <v>262</v>
      </c>
      <c r="F154" s="9" t="s">
        <v>263</v>
      </c>
      <c r="G154" s="9" t="s">
        <v>146</v>
      </c>
      <c r="H154" s="9" t="str">
        <f t="shared" si="4"/>
        <v xml:space="preserve">ULTMODI </v>
      </c>
      <c r="I154" s="9" t="str">
        <f t="shared" si="5"/>
        <v>char(15)</v>
      </c>
    </row>
    <row r="155" spans="1:9" x14ac:dyDescent="0.25">
      <c r="A155" s="8" t="s">
        <v>34</v>
      </c>
      <c r="B155" s="8" t="s">
        <v>35</v>
      </c>
      <c r="C155" s="8">
        <v>2</v>
      </c>
      <c r="D155" s="9">
        <v>4</v>
      </c>
      <c r="E155" s="9" t="s">
        <v>264</v>
      </c>
      <c r="F155" s="9" t="s">
        <v>265</v>
      </c>
      <c r="G155" s="9" t="s">
        <v>147</v>
      </c>
      <c r="H155" s="9" t="str">
        <f t="shared" si="4"/>
        <v xml:space="preserve">USUARIO </v>
      </c>
      <c r="I155" s="9" t="str">
        <f t="shared" si="5"/>
        <v>char(4)</v>
      </c>
    </row>
    <row r="156" spans="1:9" x14ac:dyDescent="0.25">
      <c r="A156" s="6" t="s">
        <v>34</v>
      </c>
      <c r="B156" s="6" t="s">
        <v>36</v>
      </c>
      <c r="C156" s="6">
        <v>2</v>
      </c>
      <c r="D156" s="7">
        <v>0</v>
      </c>
      <c r="E156" s="7" t="s">
        <v>83</v>
      </c>
      <c r="F156" s="7" t="s">
        <v>256</v>
      </c>
      <c r="G156" s="7" t="s">
        <v>83</v>
      </c>
      <c r="H156" s="7" t="str">
        <f t="shared" si="4"/>
        <v>MOTCAMBIO</v>
      </c>
      <c r="I156" s="7" t="str">
        <f t="shared" si="5"/>
        <v>Tabla</v>
      </c>
    </row>
    <row r="157" spans="1:9" x14ac:dyDescent="0.25">
      <c r="A157" s="6" t="s">
        <v>34</v>
      </c>
      <c r="B157" s="6" t="s">
        <v>36</v>
      </c>
      <c r="C157" s="6">
        <v>2</v>
      </c>
      <c r="D157" s="7">
        <v>1</v>
      </c>
      <c r="E157" s="7" t="s">
        <v>273</v>
      </c>
      <c r="F157" s="7" t="s">
        <v>265</v>
      </c>
      <c r="G157" s="7" t="s">
        <v>126</v>
      </c>
      <c r="H157" s="7" t="str">
        <f t="shared" si="4"/>
        <v xml:space="preserve">CODIGO </v>
      </c>
      <c r="I157" s="7" t="str">
        <f t="shared" si="5"/>
        <v>char(4)</v>
      </c>
    </row>
    <row r="158" spans="1:9" x14ac:dyDescent="0.25">
      <c r="A158" s="6" t="s">
        <v>34</v>
      </c>
      <c r="B158" s="6" t="s">
        <v>36</v>
      </c>
      <c r="C158" s="6">
        <v>2</v>
      </c>
      <c r="D158" s="7">
        <v>2</v>
      </c>
      <c r="E158" s="7" t="s">
        <v>267</v>
      </c>
      <c r="F158" s="7" t="s">
        <v>260</v>
      </c>
      <c r="G158" s="7" t="s">
        <v>151</v>
      </c>
      <c r="H158" s="7" t="str">
        <f t="shared" si="4"/>
        <v xml:space="preserve">NOMBRE </v>
      </c>
      <c r="I158" s="7" t="str">
        <f t="shared" si="5"/>
        <v>varchar(35)</v>
      </c>
    </row>
    <row r="159" spans="1:9" x14ac:dyDescent="0.25">
      <c r="A159" s="6" t="s">
        <v>34</v>
      </c>
      <c r="B159" s="6" t="s">
        <v>36</v>
      </c>
      <c r="C159" s="6">
        <v>2</v>
      </c>
      <c r="D159" s="7">
        <v>3</v>
      </c>
      <c r="E159" s="7" t="s">
        <v>262</v>
      </c>
      <c r="F159" s="7" t="s">
        <v>263</v>
      </c>
      <c r="G159" s="7" t="s">
        <v>146</v>
      </c>
      <c r="H159" s="7" t="str">
        <f t="shared" si="4"/>
        <v xml:space="preserve">ULTMODI </v>
      </c>
      <c r="I159" s="7" t="str">
        <f t="shared" si="5"/>
        <v>char(15)</v>
      </c>
    </row>
    <row r="160" spans="1:9" x14ac:dyDescent="0.25">
      <c r="A160" s="6" t="s">
        <v>34</v>
      </c>
      <c r="B160" s="6" t="s">
        <v>36</v>
      </c>
      <c r="C160" s="6">
        <v>2</v>
      </c>
      <c r="D160" s="7">
        <v>4</v>
      </c>
      <c r="E160" s="7" t="s">
        <v>264</v>
      </c>
      <c r="F160" s="7" t="s">
        <v>265</v>
      </c>
      <c r="G160" s="7" t="s">
        <v>147</v>
      </c>
      <c r="H160" s="7" t="str">
        <f t="shared" si="4"/>
        <v xml:space="preserve">USUARIO </v>
      </c>
      <c r="I160" s="7" t="str">
        <f t="shared" si="5"/>
        <v>char(4)</v>
      </c>
    </row>
    <row r="161" spans="1:9" x14ac:dyDescent="0.25">
      <c r="A161" s="8" t="s">
        <v>34</v>
      </c>
      <c r="B161" s="8" t="s">
        <v>38</v>
      </c>
      <c r="C161" s="8">
        <v>2</v>
      </c>
      <c r="D161" s="9">
        <v>0</v>
      </c>
      <c r="E161" s="9" t="s">
        <v>84</v>
      </c>
      <c r="F161" s="9" t="s">
        <v>256</v>
      </c>
      <c r="G161" s="9" t="s">
        <v>84</v>
      </c>
      <c r="H161" s="9" t="str">
        <f t="shared" si="4"/>
        <v>MOTI_CANCEL</v>
      </c>
      <c r="I161" s="9" t="str">
        <f t="shared" si="5"/>
        <v>Tabla</v>
      </c>
    </row>
    <row r="162" spans="1:9" x14ac:dyDescent="0.25">
      <c r="A162" s="8" t="s">
        <v>34</v>
      </c>
      <c r="B162" s="8" t="s">
        <v>38</v>
      </c>
      <c r="C162" s="8">
        <v>2</v>
      </c>
      <c r="D162" s="9">
        <v>1</v>
      </c>
      <c r="E162" s="9" t="s">
        <v>273</v>
      </c>
      <c r="F162" s="9" t="s">
        <v>265</v>
      </c>
      <c r="G162" s="9" t="s">
        <v>126</v>
      </c>
      <c r="H162" s="9" t="str">
        <f t="shared" si="4"/>
        <v xml:space="preserve">CODIGO </v>
      </c>
      <c r="I162" s="9" t="str">
        <f t="shared" si="5"/>
        <v>char(4)</v>
      </c>
    </row>
    <row r="163" spans="1:9" x14ac:dyDescent="0.25">
      <c r="A163" s="8" t="s">
        <v>34</v>
      </c>
      <c r="B163" s="8" t="s">
        <v>38</v>
      </c>
      <c r="C163" s="8">
        <v>2</v>
      </c>
      <c r="D163" s="9">
        <v>2</v>
      </c>
      <c r="E163" s="9" t="s">
        <v>267</v>
      </c>
      <c r="F163" s="9" t="s">
        <v>363</v>
      </c>
      <c r="G163" s="9" t="s">
        <v>125</v>
      </c>
      <c r="H163" s="9" t="str">
        <f t="shared" si="4"/>
        <v xml:space="preserve">NOMBRE </v>
      </c>
      <c r="I163" s="9" t="str">
        <f t="shared" si="5"/>
        <v>varchar(60)</v>
      </c>
    </row>
    <row r="164" spans="1:9" s="5" customFormat="1" x14ac:dyDescent="0.25">
      <c r="A164" s="10" t="s">
        <v>34</v>
      </c>
      <c r="B164" s="10" t="s">
        <v>38</v>
      </c>
      <c r="C164" s="10">
        <v>2</v>
      </c>
      <c r="D164" s="11">
        <v>3</v>
      </c>
      <c r="E164" s="11" t="s">
        <v>364</v>
      </c>
      <c r="F164" s="11" t="s">
        <v>265</v>
      </c>
      <c r="G164" s="11" t="s">
        <v>204</v>
      </c>
      <c r="H164" s="11" t="str">
        <f t="shared" si="4"/>
        <v xml:space="preserve">ULMODI </v>
      </c>
      <c r="I164" s="11" t="str">
        <f t="shared" si="5"/>
        <v>char(4)</v>
      </c>
    </row>
    <row r="165" spans="1:9" x14ac:dyDescent="0.25">
      <c r="A165" s="8" t="s">
        <v>34</v>
      </c>
      <c r="B165" s="8" t="s">
        <v>38</v>
      </c>
      <c r="C165" s="8">
        <v>2</v>
      </c>
      <c r="D165" s="9">
        <v>4</v>
      </c>
      <c r="E165" s="9" t="s">
        <v>264</v>
      </c>
      <c r="F165" s="9" t="s">
        <v>263</v>
      </c>
      <c r="G165" s="9" t="s">
        <v>205</v>
      </c>
      <c r="H165" s="9" t="str">
        <f t="shared" si="4"/>
        <v xml:space="preserve">USUARIO </v>
      </c>
      <c r="I165" s="9" t="str">
        <f t="shared" si="5"/>
        <v>char(15)</v>
      </c>
    </row>
    <row r="166" spans="1:9" x14ac:dyDescent="0.25">
      <c r="A166" s="6" t="s">
        <v>34</v>
      </c>
      <c r="B166" s="6" t="s">
        <v>39</v>
      </c>
      <c r="C166" s="6">
        <v>2</v>
      </c>
      <c r="D166" s="7">
        <v>0</v>
      </c>
      <c r="E166" s="7" t="s">
        <v>85</v>
      </c>
      <c r="F166" s="7" t="s">
        <v>256</v>
      </c>
      <c r="G166" s="13" t="s">
        <v>85</v>
      </c>
      <c r="H166" s="7" t="str">
        <f t="shared" si="4"/>
        <v>MOTIMPRODUC</v>
      </c>
      <c r="I166" s="7" t="str">
        <f t="shared" si="5"/>
        <v>Tabla</v>
      </c>
    </row>
    <row r="167" spans="1:9" x14ac:dyDescent="0.25">
      <c r="A167" s="6" t="s">
        <v>34</v>
      </c>
      <c r="B167" s="6" t="s">
        <v>39</v>
      </c>
      <c r="C167" s="6">
        <v>2</v>
      </c>
      <c r="D167" s="7">
        <v>1</v>
      </c>
      <c r="E167" s="7" t="s">
        <v>273</v>
      </c>
      <c r="F167" s="7" t="s">
        <v>285</v>
      </c>
      <c r="G167" s="7" t="s">
        <v>127</v>
      </c>
      <c r="H167" s="7" t="str">
        <f t="shared" si="4"/>
        <v xml:space="preserve">CODIGO </v>
      </c>
      <c r="I167" s="7" t="str">
        <f t="shared" si="5"/>
        <v>integer</v>
      </c>
    </row>
    <row r="168" spans="1:9" x14ac:dyDescent="0.25">
      <c r="A168" s="6" t="s">
        <v>34</v>
      </c>
      <c r="B168" s="6" t="s">
        <v>39</v>
      </c>
      <c r="C168" s="6">
        <v>2</v>
      </c>
      <c r="D168" s="7">
        <v>2</v>
      </c>
      <c r="E168" s="7" t="s">
        <v>267</v>
      </c>
      <c r="F168" s="7" t="s">
        <v>333</v>
      </c>
      <c r="G168" s="7" t="s">
        <v>185</v>
      </c>
      <c r="H168" s="7" t="str">
        <f t="shared" si="4"/>
        <v xml:space="preserve">NOMBRE </v>
      </c>
      <c r="I168" s="7" t="str">
        <f t="shared" si="5"/>
        <v>varchar(250)</v>
      </c>
    </row>
    <row r="169" spans="1:9" x14ac:dyDescent="0.25">
      <c r="A169" s="8" t="s">
        <v>34</v>
      </c>
      <c r="B169" s="8" t="s">
        <v>40</v>
      </c>
      <c r="C169" s="8">
        <v>2</v>
      </c>
      <c r="D169" s="9">
        <v>0</v>
      </c>
      <c r="E169" s="9" t="s">
        <v>86</v>
      </c>
      <c r="F169" s="9" t="s">
        <v>256</v>
      </c>
      <c r="G169" s="9" t="s">
        <v>86</v>
      </c>
      <c r="H169" s="9" t="str">
        <f t="shared" si="4"/>
        <v>CONTRATIPIMPR</v>
      </c>
      <c r="I169" s="9" t="str">
        <f t="shared" si="5"/>
        <v>Tabla</v>
      </c>
    </row>
    <row r="170" spans="1:9" x14ac:dyDescent="0.25">
      <c r="A170" s="8" t="s">
        <v>34</v>
      </c>
      <c r="B170" s="8" t="s">
        <v>40</v>
      </c>
      <c r="C170" s="8">
        <v>2</v>
      </c>
      <c r="D170" s="9">
        <v>1</v>
      </c>
      <c r="E170" s="9" t="s">
        <v>273</v>
      </c>
      <c r="F170" s="9" t="s">
        <v>272</v>
      </c>
      <c r="G170" s="9" t="s">
        <v>122</v>
      </c>
      <c r="H170" s="9" t="str">
        <f t="shared" si="4"/>
        <v xml:space="preserve">CODIGO </v>
      </c>
      <c r="I170" s="9" t="str">
        <f t="shared" si="5"/>
        <v>tinyint</v>
      </c>
    </row>
    <row r="171" spans="1:9" x14ac:dyDescent="0.25">
      <c r="A171" s="8" t="s">
        <v>34</v>
      </c>
      <c r="B171" s="8" t="s">
        <v>40</v>
      </c>
      <c r="C171" s="8">
        <v>2</v>
      </c>
      <c r="D171" s="9">
        <v>2</v>
      </c>
      <c r="E171" s="9" t="s">
        <v>267</v>
      </c>
      <c r="F171" s="9" t="s">
        <v>338</v>
      </c>
      <c r="G171" s="9" t="s">
        <v>143</v>
      </c>
      <c r="H171" s="9" t="str">
        <f t="shared" si="4"/>
        <v xml:space="preserve">NOMBRE </v>
      </c>
      <c r="I171" s="9" t="str">
        <f t="shared" si="5"/>
        <v>varchar(30)</v>
      </c>
    </row>
    <row r="172" spans="1:9" x14ac:dyDescent="0.25">
      <c r="A172" s="8" t="s">
        <v>34</v>
      </c>
      <c r="B172" s="8" t="s">
        <v>40</v>
      </c>
      <c r="C172" s="8">
        <v>2</v>
      </c>
      <c r="D172" s="9">
        <v>3</v>
      </c>
      <c r="E172" s="9" t="s">
        <v>262</v>
      </c>
      <c r="F172" s="9" t="s">
        <v>263</v>
      </c>
      <c r="G172" s="9" t="s">
        <v>146</v>
      </c>
      <c r="H172" s="9" t="str">
        <f t="shared" si="4"/>
        <v xml:space="preserve">ULTMODI </v>
      </c>
      <c r="I172" s="9" t="str">
        <f t="shared" si="5"/>
        <v>char(15)</v>
      </c>
    </row>
    <row r="173" spans="1:9" x14ac:dyDescent="0.25">
      <c r="A173" s="8" t="s">
        <v>34</v>
      </c>
      <c r="B173" s="8" t="s">
        <v>40</v>
      </c>
      <c r="C173" s="8">
        <v>2</v>
      </c>
      <c r="D173" s="9">
        <v>4</v>
      </c>
      <c r="E173" s="9" t="s">
        <v>264</v>
      </c>
      <c r="F173" s="9" t="s">
        <v>265</v>
      </c>
      <c r="G173" s="9" t="s">
        <v>147</v>
      </c>
      <c r="H173" s="9" t="str">
        <f t="shared" si="4"/>
        <v xml:space="preserve">USUARIO </v>
      </c>
      <c r="I173" s="9" t="str">
        <f t="shared" si="5"/>
        <v>char(4)</v>
      </c>
    </row>
    <row r="174" spans="1:9" x14ac:dyDescent="0.25">
      <c r="A174" s="6" t="s">
        <v>41</v>
      </c>
      <c r="B174" s="6" t="s">
        <v>0</v>
      </c>
      <c r="C174" s="6">
        <v>2</v>
      </c>
      <c r="D174" s="7">
        <v>0</v>
      </c>
      <c r="E174" s="7" t="s">
        <v>87</v>
      </c>
      <c r="F174" s="7" t="s">
        <v>256</v>
      </c>
      <c r="G174" s="7" t="s">
        <v>87</v>
      </c>
      <c r="H174" s="7" t="str">
        <f t="shared" si="4"/>
        <v>INCIDENCIAS_CLI</v>
      </c>
      <c r="I174" s="7" t="str">
        <f t="shared" si="5"/>
        <v>Tabla</v>
      </c>
    </row>
    <row r="175" spans="1:9" x14ac:dyDescent="0.25">
      <c r="A175" s="6" t="s">
        <v>41</v>
      </c>
      <c r="B175" s="6" t="s">
        <v>0</v>
      </c>
      <c r="C175" s="6">
        <v>2</v>
      </c>
      <c r="D175" s="7">
        <v>1</v>
      </c>
      <c r="E175" s="7" t="s">
        <v>365</v>
      </c>
      <c r="F175" s="7" t="s">
        <v>318</v>
      </c>
      <c r="G175" s="7" t="s">
        <v>128</v>
      </c>
      <c r="H175" s="7" t="str">
        <f t="shared" si="4"/>
        <v xml:space="preserve">COD_INCI </v>
      </c>
      <c r="I175" s="7" t="str">
        <f t="shared" si="5"/>
        <v>char(7)</v>
      </c>
    </row>
    <row r="176" spans="1:9" x14ac:dyDescent="0.25">
      <c r="A176" s="6" t="s">
        <v>41</v>
      </c>
      <c r="B176" s="6" t="s">
        <v>0</v>
      </c>
      <c r="C176" s="6">
        <v>2</v>
      </c>
      <c r="D176" s="7">
        <v>2</v>
      </c>
      <c r="E176" s="7" t="s">
        <v>366</v>
      </c>
      <c r="F176" s="7" t="s">
        <v>286</v>
      </c>
      <c r="G176" s="7" t="s">
        <v>206</v>
      </c>
      <c r="H176" s="7" t="str">
        <f t="shared" si="4"/>
        <v xml:space="preserve">DESCRIPCION </v>
      </c>
      <c r="I176" s="7" t="str">
        <f t="shared" si="5"/>
        <v>varchar(500)</v>
      </c>
    </row>
    <row r="177" spans="1:9" x14ac:dyDescent="0.25">
      <c r="A177" s="6" t="s">
        <v>41</v>
      </c>
      <c r="B177" s="6" t="s">
        <v>0</v>
      </c>
      <c r="C177" s="6">
        <v>2</v>
      </c>
      <c r="D177" s="7">
        <v>3</v>
      </c>
      <c r="E177" s="7" t="s">
        <v>367</v>
      </c>
      <c r="F177" s="7" t="s">
        <v>318</v>
      </c>
      <c r="G177" s="7" t="s">
        <v>129</v>
      </c>
      <c r="H177" s="7" t="str">
        <f t="shared" si="4"/>
        <v xml:space="preserve">CLIENTE </v>
      </c>
      <c r="I177" s="7" t="str">
        <f t="shared" si="5"/>
        <v>char(7)</v>
      </c>
    </row>
    <row r="178" spans="1:9" x14ac:dyDescent="0.25">
      <c r="A178" s="6" t="s">
        <v>41</v>
      </c>
      <c r="B178" s="6" t="s">
        <v>0</v>
      </c>
      <c r="C178" s="6">
        <v>2</v>
      </c>
      <c r="D178" s="7">
        <v>4</v>
      </c>
      <c r="E178" s="7" t="s">
        <v>368</v>
      </c>
      <c r="F178" s="7" t="s">
        <v>356</v>
      </c>
      <c r="G178" s="7" t="s">
        <v>207</v>
      </c>
      <c r="H178" s="7" t="str">
        <f t="shared" si="4"/>
        <v xml:space="preserve">FECHA </v>
      </c>
      <c r="I178" s="7" t="str">
        <f t="shared" si="5"/>
        <v>date</v>
      </c>
    </row>
    <row r="179" spans="1:9" x14ac:dyDescent="0.25">
      <c r="A179" s="6" t="s">
        <v>41</v>
      </c>
      <c r="B179" s="6" t="s">
        <v>0</v>
      </c>
      <c r="C179" s="6">
        <v>2</v>
      </c>
      <c r="D179" s="7">
        <v>5</v>
      </c>
      <c r="E179" s="7" t="s">
        <v>369</v>
      </c>
      <c r="F179" s="7" t="s">
        <v>258</v>
      </c>
      <c r="G179" s="7" t="s">
        <v>208</v>
      </c>
      <c r="H179" s="7" t="str">
        <f t="shared" si="4"/>
        <v xml:space="preserve">EMPRESA </v>
      </c>
      <c r="I179" s="7" t="str">
        <f t="shared" si="5"/>
        <v>char(2)</v>
      </c>
    </row>
    <row r="180" spans="1:9" x14ac:dyDescent="0.25">
      <c r="A180" s="6" t="s">
        <v>41</v>
      </c>
      <c r="B180" s="6" t="s">
        <v>0</v>
      </c>
      <c r="C180" s="6">
        <v>2</v>
      </c>
      <c r="D180" s="7">
        <v>6</v>
      </c>
      <c r="E180" s="7" t="s">
        <v>370</v>
      </c>
      <c r="F180" s="7" t="s">
        <v>258</v>
      </c>
      <c r="G180" s="7" t="s">
        <v>209</v>
      </c>
      <c r="H180" s="7" t="str">
        <f t="shared" si="4"/>
        <v xml:space="preserve">OFICINA </v>
      </c>
      <c r="I180" s="7" t="str">
        <f t="shared" si="5"/>
        <v>char(2)</v>
      </c>
    </row>
    <row r="181" spans="1:9" x14ac:dyDescent="0.25">
      <c r="A181" s="6" t="s">
        <v>41</v>
      </c>
      <c r="B181" s="6" t="s">
        <v>0</v>
      </c>
      <c r="C181" s="6">
        <v>2</v>
      </c>
      <c r="D181" s="7">
        <v>7</v>
      </c>
      <c r="E181" s="7" t="s">
        <v>371</v>
      </c>
      <c r="F181" s="7" t="s">
        <v>272</v>
      </c>
      <c r="G181" s="7" t="s">
        <v>210</v>
      </c>
      <c r="H181" s="7" t="str">
        <f t="shared" si="4"/>
        <v xml:space="preserve">INCIDEN </v>
      </c>
      <c r="I181" s="7" t="str">
        <f t="shared" si="5"/>
        <v>tinyint</v>
      </c>
    </row>
    <row r="182" spans="1:9" x14ac:dyDescent="0.25">
      <c r="A182" s="6" t="s">
        <v>41</v>
      </c>
      <c r="B182" s="6" t="s">
        <v>0</v>
      </c>
      <c r="C182" s="6">
        <v>2</v>
      </c>
      <c r="D182" s="7">
        <v>8</v>
      </c>
      <c r="E182" s="7" t="s">
        <v>372</v>
      </c>
      <c r="F182" s="7" t="s">
        <v>286</v>
      </c>
      <c r="G182" s="7" t="s">
        <v>211</v>
      </c>
      <c r="H182" s="7" t="str">
        <f t="shared" si="4"/>
        <v xml:space="preserve">NOTAS </v>
      </c>
      <c r="I182" s="7" t="str">
        <f t="shared" si="5"/>
        <v>varchar(500)</v>
      </c>
    </row>
    <row r="183" spans="1:9" x14ac:dyDescent="0.25">
      <c r="A183" s="6" t="s">
        <v>41</v>
      </c>
      <c r="B183" s="6" t="s">
        <v>0</v>
      </c>
      <c r="C183" s="6">
        <v>2</v>
      </c>
      <c r="D183" s="7">
        <v>9</v>
      </c>
      <c r="E183" s="7" t="s">
        <v>262</v>
      </c>
      <c r="F183" s="7" t="s">
        <v>263</v>
      </c>
      <c r="G183" s="7" t="s">
        <v>146</v>
      </c>
      <c r="H183" s="7" t="str">
        <f t="shared" si="4"/>
        <v xml:space="preserve">ULTMODI </v>
      </c>
      <c r="I183" s="7" t="str">
        <f t="shared" si="5"/>
        <v>char(15)</v>
      </c>
    </row>
    <row r="184" spans="1:9" x14ac:dyDescent="0.25">
      <c r="A184" s="6" t="s">
        <v>41</v>
      </c>
      <c r="B184" s="6" t="s">
        <v>0</v>
      </c>
      <c r="C184" s="6">
        <v>2</v>
      </c>
      <c r="D184" s="7">
        <v>10</v>
      </c>
      <c r="E184" s="7" t="s">
        <v>264</v>
      </c>
      <c r="F184" s="7" t="s">
        <v>265</v>
      </c>
      <c r="G184" s="7" t="s">
        <v>147</v>
      </c>
      <c r="H184" s="7" t="str">
        <f t="shared" si="4"/>
        <v xml:space="preserve">USUARIO </v>
      </c>
      <c r="I184" s="7" t="str">
        <f t="shared" si="5"/>
        <v>char(4)</v>
      </c>
    </row>
    <row r="185" spans="1:9" x14ac:dyDescent="0.25">
      <c r="A185" s="8" t="s">
        <v>41</v>
      </c>
      <c r="B185" s="8" t="s">
        <v>42</v>
      </c>
      <c r="C185" s="8">
        <v>2</v>
      </c>
      <c r="D185" s="9">
        <v>0</v>
      </c>
      <c r="E185" s="9" t="s">
        <v>88</v>
      </c>
      <c r="F185" s="9" t="s">
        <v>256</v>
      </c>
      <c r="G185" s="9" t="s">
        <v>88</v>
      </c>
      <c r="H185" s="9" t="str">
        <f t="shared" si="4"/>
        <v>COINRE</v>
      </c>
      <c r="I185" s="9" t="str">
        <f t="shared" si="5"/>
        <v>Tabla</v>
      </c>
    </row>
    <row r="186" spans="1:9" x14ac:dyDescent="0.25">
      <c r="A186" s="8" t="s">
        <v>41</v>
      </c>
      <c r="B186" s="8" t="s">
        <v>42</v>
      </c>
      <c r="C186" s="8">
        <v>2</v>
      </c>
      <c r="D186" s="9">
        <v>1</v>
      </c>
      <c r="E186" s="9" t="s">
        <v>273</v>
      </c>
      <c r="F186" s="9" t="s">
        <v>265</v>
      </c>
      <c r="G186" s="9" t="s">
        <v>126</v>
      </c>
      <c r="H186" s="9" t="str">
        <f t="shared" si="4"/>
        <v xml:space="preserve">CODIGO </v>
      </c>
      <c r="I186" s="9" t="str">
        <f t="shared" si="5"/>
        <v>char(4)</v>
      </c>
    </row>
    <row r="187" spans="1:9" x14ac:dyDescent="0.25">
      <c r="A187" s="8" t="s">
        <v>41</v>
      </c>
      <c r="B187" s="8" t="s">
        <v>42</v>
      </c>
      <c r="C187" s="8">
        <v>2</v>
      </c>
      <c r="D187" s="9">
        <v>2</v>
      </c>
      <c r="E187" s="9" t="s">
        <v>267</v>
      </c>
      <c r="F187" s="9" t="s">
        <v>282</v>
      </c>
      <c r="G187" s="9" t="s">
        <v>130</v>
      </c>
      <c r="H187" s="9" t="str">
        <f t="shared" si="4"/>
        <v xml:space="preserve">NOMBRE </v>
      </c>
      <c r="I187" s="9" t="str">
        <f t="shared" si="5"/>
        <v>varchar(100)</v>
      </c>
    </row>
    <row r="188" spans="1:9" x14ac:dyDescent="0.25">
      <c r="A188" s="8" t="s">
        <v>41</v>
      </c>
      <c r="B188" s="8" t="s">
        <v>42</v>
      </c>
      <c r="C188" s="8">
        <v>2</v>
      </c>
      <c r="D188" s="9">
        <v>3</v>
      </c>
      <c r="E188" s="9" t="s">
        <v>373</v>
      </c>
      <c r="F188" s="9" t="s">
        <v>272</v>
      </c>
      <c r="G188" s="9" t="s">
        <v>212</v>
      </c>
      <c r="H188" s="9" t="str">
        <f t="shared" si="4"/>
        <v xml:space="preserve">TIPO </v>
      </c>
      <c r="I188" s="9" t="str">
        <f t="shared" si="5"/>
        <v>tinyint</v>
      </c>
    </row>
    <row r="189" spans="1:9" x14ac:dyDescent="0.25">
      <c r="A189" s="8" t="s">
        <v>41</v>
      </c>
      <c r="B189" s="8" t="s">
        <v>42</v>
      </c>
      <c r="C189" s="8">
        <v>2</v>
      </c>
      <c r="D189" s="9">
        <v>4</v>
      </c>
      <c r="E189" s="9" t="s">
        <v>262</v>
      </c>
      <c r="F189" s="9" t="s">
        <v>263</v>
      </c>
      <c r="G189" s="9" t="s">
        <v>146</v>
      </c>
      <c r="H189" s="9" t="str">
        <f t="shared" si="4"/>
        <v xml:space="preserve">ULTMODI </v>
      </c>
      <c r="I189" s="9" t="str">
        <f t="shared" si="5"/>
        <v>char(15)</v>
      </c>
    </row>
    <row r="190" spans="1:9" x14ac:dyDescent="0.25">
      <c r="A190" s="8" t="s">
        <v>41</v>
      </c>
      <c r="B190" s="8" t="s">
        <v>42</v>
      </c>
      <c r="C190" s="8">
        <v>2</v>
      </c>
      <c r="D190" s="9">
        <v>5</v>
      </c>
      <c r="E190" s="9" t="s">
        <v>264</v>
      </c>
      <c r="F190" s="9" t="s">
        <v>265</v>
      </c>
      <c r="G190" s="9" t="s">
        <v>147</v>
      </c>
      <c r="H190" s="9" t="str">
        <f t="shared" si="4"/>
        <v xml:space="preserve">USUARIO </v>
      </c>
      <c r="I190" s="9" t="str">
        <f t="shared" si="5"/>
        <v>char(4)</v>
      </c>
    </row>
    <row r="191" spans="1:9" x14ac:dyDescent="0.25">
      <c r="A191" s="6" t="s">
        <v>41</v>
      </c>
      <c r="B191" s="6" t="s">
        <v>43</v>
      </c>
      <c r="C191" s="6">
        <v>2</v>
      </c>
      <c r="D191" s="7">
        <v>0</v>
      </c>
      <c r="E191" s="7" t="s">
        <v>89</v>
      </c>
      <c r="F191" s="7" t="s">
        <v>256</v>
      </c>
      <c r="G191" s="7" t="s">
        <v>89</v>
      </c>
      <c r="H191" s="7" t="str">
        <f t="shared" si="4"/>
        <v>INCIDENCIAS_PRO</v>
      </c>
      <c r="I191" s="7" t="str">
        <f t="shared" si="5"/>
        <v>Tabla</v>
      </c>
    </row>
    <row r="192" spans="1:9" x14ac:dyDescent="0.25">
      <c r="A192" s="6" t="s">
        <v>41</v>
      </c>
      <c r="B192" s="6" t="s">
        <v>43</v>
      </c>
      <c r="C192" s="6">
        <v>2</v>
      </c>
      <c r="D192" s="7">
        <v>1</v>
      </c>
      <c r="E192" s="7" t="s">
        <v>365</v>
      </c>
      <c r="F192" s="7" t="s">
        <v>318</v>
      </c>
      <c r="G192" s="7" t="s">
        <v>128</v>
      </c>
      <c r="H192" s="7" t="str">
        <f t="shared" si="4"/>
        <v xml:space="preserve">COD_INCI </v>
      </c>
      <c r="I192" s="7" t="str">
        <f t="shared" si="5"/>
        <v>char(7)</v>
      </c>
    </row>
    <row r="193" spans="1:9" x14ac:dyDescent="0.25">
      <c r="A193" s="6" t="s">
        <v>41</v>
      </c>
      <c r="B193" s="6" t="s">
        <v>43</v>
      </c>
      <c r="C193" s="6">
        <v>2</v>
      </c>
      <c r="D193" s="7">
        <v>2</v>
      </c>
      <c r="E193" s="7" t="s">
        <v>366</v>
      </c>
      <c r="F193" s="7" t="s">
        <v>286</v>
      </c>
      <c r="G193" s="7" t="s">
        <v>206</v>
      </c>
      <c r="H193" s="7" t="str">
        <f t="shared" si="4"/>
        <v xml:space="preserve">DESCRIPCION </v>
      </c>
      <c r="I193" s="7" t="str">
        <f t="shared" si="5"/>
        <v>varchar(500)</v>
      </c>
    </row>
    <row r="194" spans="1:9" x14ac:dyDescent="0.25">
      <c r="A194" s="6" t="s">
        <v>41</v>
      </c>
      <c r="B194" s="6" t="s">
        <v>43</v>
      </c>
      <c r="C194" s="6">
        <v>2</v>
      </c>
      <c r="D194" s="7">
        <v>3</v>
      </c>
      <c r="E194" s="7" t="s">
        <v>374</v>
      </c>
      <c r="F194" s="7" t="s">
        <v>318</v>
      </c>
      <c r="G194" s="7" t="s">
        <v>131</v>
      </c>
      <c r="H194" s="7" t="str">
        <f t="shared" ref="H194:H257" si="6">IF(I194="Tabla",G194,MID(G194,1,(LEN(G194)-LEN(I194))))</f>
        <v xml:space="preserve">PROVEE </v>
      </c>
      <c r="I194" s="7" t="str">
        <f t="shared" ref="I194:I231" si="7">IF(ISERROR(MID(G194,((SEARCH("varchar",G194))),30)),IF(ISERROR(MID(G194,((SEARCH("char",G194))),30)),IF(ISERROR(MID(G194,((SEARCH("tinyint",G194))),30)),IF(ISERROR(MID(G194,((SEARCH("decimal",G194))),30)),IF(ISERROR(MID(G194,((SEARCH("integer",G194))),30)),IF(ISERROR(MID(G194,((SEARCH("date",G194))),30)),"Tabla",MID(G194,((SEARCH("date",G194))),30)),MID(G194,((SEARCH("integer",G194))),30)),MID(G194,((SEARCH("decimal",G194))),30)),MID(G194,((SEARCH("tinyint",G194))),30)),MID(G194,((SEARCH("char",G194))),30)),MID(G194,((SEARCH("varchar",G194))),30))</f>
        <v>char(7)</v>
      </c>
    </row>
    <row r="195" spans="1:9" x14ac:dyDescent="0.25">
      <c r="A195" s="6" t="s">
        <v>41</v>
      </c>
      <c r="B195" s="6" t="s">
        <v>43</v>
      </c>
      <c r="C195" s="6">
        <v>2</v>
      </c>
      <c r="D195" s="7">
        <v>4</v>
      </c>
      <c r="E195" s="7" t="s">
        <v>368</v>
      </c>
      <c r="F195" s="7" t="s">
        <v>356</v>
      </c>
      <c r="G195" s="7" t="s">
        <v>207</v>
      </c>
      <c r="H195" s="7" t="str">
        <f t="shared" si="6"/>
        <v xml:space="preserve">FECHA </v>
      </c>
      <c r="I195" s="7" t="str">
        <f t="shared" si="7"/>
        <v>date</v>
      </c>
    </row>
    <row r="196" spans="1:9" x14ac:dyDescent="0.25">
      <c r="A196" s="6" t="s">
        <v>41</v>
      </c>
      <c r="B196" s="6" t="s">
        <v>43</v>
      </c>
      <c r="C196" s="6">
        <v>2</v>
      </c>
      <c r="D196" s="7">
        <v>5</v>
      </c>
      <c r="E196" s="7" t="s">
        <v>369</v>
      </c>
      <c r="F196" s="7" t="s">
        <v>258</v>
      </c>
      <c r="G196" s="7" t="s">
        <v>208</v>
      </c>
      <c r="H196" s="7" t="str">
        <f t="shared" si="6"/>
        <v xml:space="preserve">EMPRESA </v>
      </c>
      <c r="I196" s="7" t="str">
        <f t="shared" si="7"/>
        <v>char(2)</v>
      </c>
    </row>
    <row r="197" spans="1:9" x14ac:dyDescent="0.25">
      <c r="A197" s="6" t="s">
        <v>41</v>
      </c>
      <c r="B197" s="6" t="s">
        <v>43</v>
      </c>
      <c r="C197" s="6">
        <v>2</v>
      </c>
      <c r="D197" s="7">
        <v>6</v>
      </c>
      <c r="E197" s="7" t="s">
        <v>370</v>
      </c>
      <c r="F197" s="7" t="s">
        <v>258</v>
      </c>
      <c r="G197" s="7" t="s">
        <v>209</v>
      </c>
      <c r="H197" s="7" t="str">
        <f t="shared" si="6"/>
        <v xml:space="preserve">OFICINA </v>
      </c>
      <c r="I197" s="7" t="str">
        <f t="shared" si="7"/>
        <v>char(2)</v>
      </c>
    </row>
    <row r="198" spans="1:9" x14ac:dyDescent="0.25">
      <c r="A198" s="6" t="s">
        <v>41</v>
      </c>
      <c r="B198" s="6" t="s">
        <v>43</v>
      </c>
      <c r="C198" s="6">
        <v>2</v>
      </c>
      <c r="D198" s="7">
        <v>7</v>
      </c>
      <c r="E198" s="7" t="s">
        <v>371</v>
      </c>
      <c r="F198" s="7" t="s">
        <v>272</v>
      </c>
      <c r="G198" s="7" t="s">
        <v>210</v>
      </c>
      <c r="H198" s="7" t="str">
        <f t="shared" si="6"/>
        <v xml:space="preserve">INCIDEN </v>
      </c>
      <c r="I198" s="7" t="str">
        <f t="shared" si="7"/>
        <v>tinyint</v>
      </c>
    </row>
    <row r="199" spans="1:9" x14ac:dyDescent="0.25">
      <c r="A199" s="6" t="s">
        <v>41</v>
      </c>
      <c r="B199" s="6" t="s">
        <v>43</v>
      </c>
      <c r="C199" s="6">
        <v>2</v>
      </c>
      <c r="D199" s="7">
        <v>8</v>
      </c>
      <c r="E199" s="7" t="s">
        <v>372</v>
      </c>
      <c r="F199" s="7" t="s">
        <v>286</v>
      </c>
      <c r="G199" s="7" t="s">
        <v>211</v>
      </c>
      <c r="H199" s="7" t="str">
        <f t="shared" si="6"/>
        <v xml:space="preserve">NOTAS </v>
      </c>
      <c r="I199" s="7" t="str">
        <f t="shared" si="7"/>
        <v>varchar(500)</v>
      </c>
    </row>
    <row r="200" spans="1:9" x14ac:dyDescent="0.25">
      <c r="A200" s="6" t="s">
        <v>41</v>
      </c>
      <c r="B200" s="6" t="s">
        <v>43</v>
      </c>
      <c r="C200" s="6">
        <v>2</v>
      </c>
      <c r="D200" s="7">
        <v>9</v>
      </c>
      <c r="E200" s="7" t="s">
        <v>375</v>
      </c>
      <c r="F200" s="7" t="s">
        <v>272</v>
      </c>
      <c r="G200" s="7" t="s">
        <v>213</v>
      </c>
      <c r="H200" s="7" t="str">
        <f t="shared" si="6"/>
        <v xml:space="preserve">STATUS_IP </v>
      </c>
      <c r="I200" s="7" t="str">
        <f t="shared" si="7"/>
        <v>tinyint</v>
      </c>
    </row>
    <row r="201" spans="1:9" x14ac:dyDescent="0.25">
      <c r="A201" s="6" t="s">
        <v>41</v>
      </c>
      <c r="B201" s="6" t="s">
        <v>43</v>
      </c>
      <c r="C201" s="6">
        <v>2</v>
      </c>
      <c r="D201" s="7">
        <v>10</v>
      </c>
      <c r="E201" s="7" t="s">
        <v>262</v>
      </c>
      <c r="F201" s="7" t="s">
        <v>263</v>
      </c>
      <c r="G201" s="7" t="s">
        <v>146</v>
      </c>
      <c r="H201" s="7" t="str">
        <f t="shared" si="6"/>
        <v xml:space="preserve">ULTMODI </v>
      </c>
      <c r="I201" s="7" t="str">
        <f t="shared" si="7"/>
        <v>char(15)</v>
      </c>
    </row>
    <row r="202" spans="1:9" x14ac:dyDescent="0.25">
      <c r="A202" s="6" t="s">
        <v>41</v>
      </c>
      <c r="B202" s="6" t="s">
        <v>43</v>
      </c>
      <c r="C202" s="6">
        <v>2</v>
      </c>
      <c r="D202" s="7">
        <v>11</v>
      </c>
      <c r="E202" s="7" t="s">
        <v>264</v>
      </c>
      <c r="F202" s="7" t="s">
        <v>265</v>
      </c>
      <c r="G202" s="7" t="s">
        <v>147</v>
      </c>
      <c r="H202" s="7" t="str">
        <f t="shared" si="6"/>
        <v xml:space="preserve">USUARIO </v>
      </c>
      <c r="I202" s="7" t="str">
        <f t="shared" si="7"/>
        <v>char(4)</v>
      </c>
    </row>
    <row r="203" spans="1:9" x14ac:dyDescent="0.25">
      <c r="A203" s="8" t="s">
        <v>41</v>
      </c>
      <c r="B203" s="8" t="s">
        <v>44</v>
      </c>
      <c r="C203" s="8">
        <v>2</v>
      </c>
      <c r="D203" s="9">
        <v>0</v>
      </c>
      <c r="E203" s="9" t="s">
        <v>88</v>
      </c>
      <c r="F203" s="9" t="s">
        <v>256</v>
      </c>
      <c r="G203" s="9" t="s">
        <v>88</v>
      </c>
      <c r="H203" s="9" t="str">
        <f t="shared" si="6"/>
        <v>COINRE</v>
      </c>
      <c r="I203" s="9" t="str">
        <f t="shared" si="7"/>
        <v>Tabla</v>
      </c>
    </row>
    <row r="204" spans="1:9" x14ac:dyDescent="0.25">
      <c r="A204" s="8" t="s">
        <v>41</v>
      </c>
      <c r="B204" s="8" t="s">
        <v>44</v>
      </c>
      <c r="C204" s="8">
        <v>2</v>
      </c>
      <c r="D204" s="9">
        <v>1</v>
      </c>
      <c r="E204" s="9" t="s">
        <v>273</v>
      </c>
      <c r="F204" s="9" t="s">
        <v>265</v>
      </c>
      <c r="G204" s="9" t="s">
        <v>126</v>
      </c>
      <c r="H204" s="9" t="str">
        <f t="shared" si="6"/>
        <v xml:space="preserve">CODIGO </v>
      </c>
      <c r="I204" s="9" t="str">
        <f t="shared" si="7"/>
        <v>char(4)</v>
      </c>
    </row>
    <row r="205" spans="1:9" x14ac:dyDescent="0.25">
      <c r="A205" s="8" t="s">
        <v>41</v>
      </c>
      <c r="B205" s="8" t="s">
        <v>44</v>
      </c>
      <c r="C205" s="8">
        <v>2</v>
      </c>
      <c r="D205" s="9">
        <v>2</v>
      </c>
      <c r="E205" s="9" t="s">
        <v>267</v>
      </c>
      <c r="F205" s="9" t="s">
        <v>282</v>
      </c>
      <c r="G205" s="9" t="s">
        <v>130</v>
      </c>
      <c r="H205" s="9" t="str">
        <f t="shared" si="6"/>
        <v xml:space="preserve">NOMBRE </v>
      </c>
      <c r="I205" s="9" t="str">
        <f t="shared" si="7"/>
        <v>varchar(100)</v>
      </c>
    </row>
    <row r="206" spans="1:9" x14ac:dyDescent="0.25">
      <c r="A206" s="8" t="s">
        <v>41</v>
      </c>
      <c r="B206" s="8" t="s">
        <v>44</v>
      </c>
      <c r="C206" s="8">
        <v>2</v>
      </c>
      <c r="D206" s="9">
        <v>3</v>
      </c>
      <c r="E206" s="9" t="s">
        <v>373</v>
      </c>
      <c r="F206" s="9" t="s">
        <v>272</v>
      </c>
      <c r="G206" s="9" t="s">
        <v>212</v>
      </c>
      <c r="H206" s="9" t="str">
        <f t="shared" si="6"/>
        <v xml:space="preserve">TIPO </v>
      </c>
      <c r="I206" s="9" t="str">
        <f t="shared" si="7"/>
        <v>tinyint</v>
      </c>
    </row>
    <row r="207" spans="1:9" x14ac:dyDescent="0.25">
      <c r="A207" s="8" t="s">
        <v>41</v>
      </c>
      <c r="B207" s="8" t="s">
        <v>44</v>
      </c>
      <c r="C207" s="8">
        <v>2</v>
      </c>
      <c r="D207" s="9">
        <v>4</v>
      </c>
      <c r="E207" s="9" t="s">
        <v>262</v>
      </c>
      <c r="F207" s="9" t="s">
        <v>263</v>
      </c>
      <c r="G207" s="9" t="s">
        <v>146</v>
      </c>
      <c r="H207" s="9" t="str">
        <f t="shared" si="6"/>
        <v xml:space="preserve">ULTMODI </v>
      </c>
      <c r="I207" s="9" t="str">
        <f t="shared" si="7"/>
        <v>char(15)</v>
      </c>
    </row>
    <row r="208" spans="1:9" x14ac:dyDescent="0.25">
      <c r="A208" s="8" t="s">
        <v>41</v>
      </c>
      <c r="B208" s="8" t="s">
        <v>44</v>
      </c>
      <c r="C208" s="8">
        <v>2</v>
      </c>
      <c r="D208" s="9">
        <v>5</v>
      </c>
      <c r="E208" s="9" t="s">
        <v>264</v>
      </c>
      <c r="F208" s="9" t="s">
        <v>265</v>
      </c>
      <c r="G208" s="9" t="s">
        <v>147</v>
      </c>
      <c r="H208" s="9" t="str">
        <f t="shared" si="6"/>
        <v xml:space="preserve">USUARIO </v>
      </c>
      <c r="I208" s="9" t="str">
        <f t="shared" si="7"/>
        <v>char(4)</v>
      </c>
    </row>
    <row r="209" spans="1:9" x14ac:dyDescent="0.25">
      <c r="A209" s="6" t="s">
        <v>24</v>
      </c>
      <c r="B209" s="6" t="s">
        <v>45</v>
      </c>
      <c r="C209" s="6">
        <v>2</v>
      </c>
      <c r="D209" s="7">
        <v>0</v>
      </c>
      <c r="E209" s="7" t="s">
        <v>90</v>
      </c>
      <c r="F209" s="7" t="s">
        <v>256</v>
      </c>
      <c r="G209" s="7" t="s">
        <v>90</v>
      </c>
      <c r="H209" s="7" t="str">
        <f t="shared" si="6"/>
        <v>DIVISAS</v>
      </c>
      <c r="I209" s="7" t="str">
        <f t="shared" si="7"/>
        <v>Tabla</v>
      </c>
    </row>
    <row r="210" spans="1:9" x14ac:dyDescent="0.25">
      <c r="A210" s="6" t="s">
        <v>24</v>
      </c>
      <c r="B210" s="6" t="s">
        <v>45</v>
      </c>
      <c r="C210" s="6">
        <v>2</v>
      </c>
      <c r="D210" s="7">
        <v>1</v>
      </c>
      <c r="E210" s="7" t="s">
        <v>273</v>
      </c>
      <c r="F210" s="7" t="s">
        <v>288</v>
      </c>
      <c r="G210" s="7" t="s">
        <v>132</v>
      </c>
      <c r="H210" s="7" t="str">
        <f t="shared" si="6"/>
        <v xml:space="preserve">CODIGO </v>
      </c>
      <c r="I210" s="7" t="str">
        <f t="shared" si="7"/>
        <v>char(3)</v>
      </c>
    </row>
    <row r="211" spans="1:9" x14ac:dyDescent="0.25">
      <c r="A211" s="6" t="s">
        <v>24</v>
      </c>
      <c r="B211" s="6" t="s">
        <v>45</v>
      </c>
      <c r="C211" s="6">
        <v>2</v>
      </c>
      <c r="D211" s="7">
        <v>2</v>
      </c>
      <c r="E211" s="7" t="s">
        <v>267</v>
      </c>
      <c r="F211" s="7" t="s">
        <v>376</v>
      </c>
      <c r="G211" s="7" t="s">
        <v>214</v>
      </c>
      <c r="H211" s="7" t="str">
        <f t="shared" si="6"/>
        <v xml:space="preserve">NOMBRE </v>
      </c>
      <c r="I211" s="7" t="str">
        <f t="shared" si="7"/>
        <v>char(250)</v>
      </c>
    </row>
    <row r="212" spans="1:9" x14ac:dyDescent="0.25">
      <c r="A212" s="6" t="s">
        <v>24</v>
      </c>
      <c r="B212" s="6" t="s">
        <v>45</v>
      </c>
      <c r="C212" s="6">
        <v>2</v>
      </c>
      <c r="D212" s="7">
        <v>3</v>
      </c>
      <c r="E212" s="7" t="s">
        <v>377</v>
      </c>
      <c r="F212" s="7" t="s">
        <v>378</v>
      </c>
      <c r="G212" s="7" t="s">
        <v>215</v>
      </c>
      <c r="H212" s="7" t="str">
        <f t="shared" si="6"/>
        <v xml:space="preserve">COMPRA </v>
      </c>
      <c r="I212" s="7" t="str">
        <f t="shared" si="7"/>
        <v>decimal(15,5)</v>
      </c>
    </row>
    <row r="213" spans="1:9" x14ac:dyDescent="0.25">
      <c r="A213" s="6" t="s">
        <v>24</v>
      </c>
      <c r="B213" s="6" t="s">
        <v>45</v>
      </c>
      <c r="C213" s="6">
        <v>2</v>
      </c>
      <c r="D213" s="7">
        <v>4</v>
      </c>
      <c r="E213" s="7" t="s">
        <v>379</v>
      </c>
      <c r="F213" s="7" t="s">
        <v>378</v>
      </c>
      <c r="G213" s="7" t="s">
        <v>216</v>
      </c>
      <c r="H213" s="7" t="str">
        <f t="shared" si="6"/>
        <v xml:space="preserve">VENTA </v>
      </c>
      <c r="I213" s="7" t="str">
        <f t="shared" si="7"/>
        <v>decimal(15,5)</v>
      </c>
    </row>
    <row r="214" spans="1:9" x14ac:dyDescent="0.25">
      <c r="A214" s="6" t="s">
        <v>24</v>
      </c>
      <c r="B214" s="6" t="s">
        <v>45</v>
      </c>
      <c r="C214" s="6">
        <v>2</v>
      </c>
      <c r="D214" s="7">
        <v>5</v>
      </c>
      <c r="E214" s="7" t="s">
        <v>380</v>
      </c>
      <c r="F214" s="7" t="s">
        <v>356</v>
      </c>
      <c r="G214" s="7" t="s">
        <v>217</v>
      </c>
      <c r="H214" s="7" t="str">
        <f t="shared" si="6"/>
        <v xml:space="preserve">FEBAJA </v>
      </c>
      <c r="I214" s="7" t="str">
        <f t="shared" si="7"/>
        <v>date</v>
      </c>
    </row>
    <row r="215" spans="1:9" x14ac:dyDescent="0.25">
      <c r="A215" s="6" t="s">
        <v>24</v>
      </c>
      <c r="B215" s="6" t="s">
        <v>45</v>
      </c>
      <c r="C215" s="6">
        <v>2</v>
      </c>
      <c r="D215" s="7">
        <v>6</v>
      </c>
      <c r="E215" s="7" t="s">
        <v>262</v>
      </c>
      <c r="F215" s="7" t="s">
        <v>263</v>
      </c>
      <c r="G215" s="7" t="s">
        <v>146</v>
      </c>
      <c r="H215" s="7" t="str">
        <f t="shared" si="6"/>
        <v xml:space="preserve">ULTMODI </v>
      </c>
      <c r="I215" s="7" t="str">
        <f t="shared" si="7"/>
        <v>char(15)</v>
      </c>
    </row>
    <row r="216" spans="1:9" x14ac:dyDescent="0.25">
      <c r="A216" s="6" t="s">
        <v>24</v>
      </c>
      <c r="B216" s="6" t="s">
        <v>45</v>
      </c>
      <c r="C216" s="6">
        <v>2</v>
      </c>
      <c r="D216" s="7">
        <v>7</v>
      </c>
      <c r="E216" s="7" t="s">
        <v>264</v>
      </c>
      <c r="F216" s="7" t="s">
        <v>265</v>
      </c>
      <c r="G216" s="7" t="s">
        <v>147</v>
      </c>
      <c r="H216" s="7" t="str">
        <f t="shared" si="6"/>
        <v xml:space="preserve">USUARIO </v>
      </c>
      <c r="I216" s="7" t="str">
        <f t="shared" si="7"/>
        <v>char(4)</v>
      </c>
    </row>
    <row r="217" spans="1:9" x14ac:dyDescent="0.25">
      <c r="A217" s="8" t="s">
        <v>24</v>
      </c>
      <c r="B217" s="8" t="s">
        <v>23</v>
      </c>
      <c r="C217" s="8">
        <v>2</v>
      </c>
      <c r="D217" s="9">
        <v>0</v>
      </c>
      <c r="E217" s="9" t="s">
        <v>91</v>
      </c>
      <c r="F217" s="9" t="s">
        <v>256</v>
      </c>
      <c r="G217" s="9" t="s">
        <v>91</v>
      </c>
      <c r="H217" s="9" t="str">
        <f t="shared" si="6"/>
        <v>FORPRO</v>
      </c>
      <c r="I217" s="9" t="str">
        <f t="shared" si="7"/>
        <v>Tabla</v>
      </c>
    </row>
    <row r="218" spans="1:9" x14ac:dyDescent="0.25">
      <c r="A218" s="8" t="s">
        <v>24</v>
      </c>
      <c r="B218" s="8" t="s">
        <v>23</v>
      </c>
      <c r="C218" s="8">
        <v>2</v>
      </c>
      <c r="D218" s="9">
        <v>1</v>
      </c>
      <c r="E218" s="9" t="s">
        <v>273</v>
      </c>
      <c r="F218" s="9" t="s">
        <v>272</v>
      </c>
      <c r="G218" s="9" t="s">
        <v>122</v>
      </c>
      <c r="H218" s="9" t="str">
        <f t="shared" si="6"/>
        <v xml:space="preserve">CODIGO </v>
      </c>
      <c r="I218" s="9" t="str">
        <f t="shared" si="7"/>
        <v>tinyint</v>
      </c>
    </row>
    <row r="219" spans="1:9" x14ac:dyDescent="0.25">
      <c r="A219" s="8" t="s">
        <v>24</v>
      </c>
      <c r="B219" s="8" t="s">
        <v>23</v>
      </c>
      <c r="C219" s="8">
        <v>2</v>
      </c>
      <c r="D219" s="9">
        <v>2</v>
      </c>
      <c r="E219" s="9" t="s">
        <v>267</v>
      </c>
      <c r="F219" s="9" t="s">
        <v>260</v>
      </c>
      <c r="G219" s="9" t="s">
        <v>151</v>
      </c>
      <c r="H219" s="9" t="str">
        <f t="shared" si="6"/>
        <v xml:space="preserve">NOMBRE </v>
      </c>
      <c r="I219" s="9" t="str">
        <f t="shared" si="7"/>
        <v>varchar(35)</v>
      </c>
    </row>
    <row r="220" spans="1:9" x14ac:dyDescent="0.25">
      <c r="A220" s="8" t="s">
        <v>24</v>
      </c>
      <c r="B220" s="8" t="s">
        <v>23</v>
      </c>
      <c r="C220" s="8">
        <v>2</v>
      </c>
      <c r="D220" s="9">
        <v>3</v>
      </c>
      <c r="E220" s="9" t="s">
        <v>381</v>
      </c>
      <c r="F220" s="9" t="s">
        <v>341</v>
      </c>
      <c r="G220" s="9" t="s">
        <v>218</v>
      </c>
      <c r="H220" s="9" t="str">
        <f t="shared" si="6"/>
        <v xml:space="preserve">CTAPAGO </v>
      </c>
      <c r="I220" s="9" t="str">
        <f t="shared" si="7"/>
        <v>char(10)</v>
      </c>
    </row>
    <row r="221" spans="1:9" x14ac:dyDescent="0.25">
      <c r="A221" s="8" t="s">
        <v>24</v>
      </c>
      <c r="B221" s="8" t="s">
        <v>23</v>
      </c>
      <c r="C221" s="8">
        <v>2</v>
      </c>
      <c r="D221" s="9">
        <v>4</v>
      </c>
      <c r="E221" s="9" t="s">
        <v>382</v>
      </c>
      <c r="F221" s="9" t="s">
        <v>272</v>
      </c>
      <c r="G221" s="9" t="s">
        <v>219</v>
      </c>
      <c r="H221" s="9" t="str">
        <f t="shared" si="6"/>
        <v xml:space="preserve">CTA_EFECTO </v>
      </c>
      <c r="I221" s="9" t="str">
        <f t="shared" si="7"/>
        <v>tinyint</v>
      </c>
    </row>
    <row r="222" spans="1:9" x14ac:dyDescent="0.25">
      <c r="A222" s="8" t="s">
        <v>24</v>
      </c>
      <c r="B222" s="8" t="s">
        <v>23</v>
      </c>
      <c r="C222" s="8">
        <v>2</v>
      </c>
      <c r="D222" s="9">
        <v>5</v>
      </c>
      <c r="E222" s="9" t="s">
        <v>383</v>
      </c>
      <c r="F222" s="9" t="s">
        <v>272</v>
      </c>
      <c r="G222" s="9" t="s">
        <v>220</v>
      </c>
      <c r="H222" s="9" t="str">
        <f t="shared" si="6"/>
        <v xml:space="preserve">SALCAJA </v>
      </c>
      <c r="I222" s="9" t="str">
        <f t="shared" si="7"/>
        <v>tinyint</v>
      </c>
    </row>
    <row r="223" spans="1:9" x14ac:dyDescent="0.25">
      <c r="A223" s="8" t="s">
        <v>24</v>
      </c>
      <c r="B223" s="8" t="s">
        <v>23</v>
      </c>
      <c r="C223" s="8">
        <v>2</v>
      </c>
      <c r="D223" s="9">
        <v>6</v>
      </c>
      <c r="E223" s="9" t="s">
        <v>384</v>
      </c>
      <c r="F223" s="9" t="s">
        <v>272</v>
      </c>
      <c r="G223" s="9" t="s">
        <v>221</v>
      </c>
      <c r="H223" s="9" t="str">
        <f t="shared" si="6"/>
        <v xml:space="preserve">VTO_FCONTA </v>
      </c>
      <c r="I223" s="9" t="str">
        <f t="shared" si="7"/>
        <v>tinyint</v>
      </c>
    </row>
    <row r="224" spans="1:9" x14ac:dyDescent="0.25">
      <c r="A224" s="8" t="s">
        <v>24</v>
      </c>
      <c r="B224" s="8" t="s">
        <v>23</v>
      </c>
      <c r="C224" s="8">
        <v>2</v>
      </c>
      <c r="D224" s="9">
        <v>7</v>
      </c>
      <c r="E224" s="9" t="s">
        <v>385</v>
      </c>
      <c r="F224" s="9" t="s">
        <v>272</v>
      </c>
      <c r="G224" s="9" t="s">
        <v>222</v>
      </c>
      <c r="H224" s="9" t="str">
        <f t="shared" si="6"/>
        <v xml:space="preserve">ESPAGARE </v>
      </c>
      <c r="I224" s="9" t="str">
        <f t="shared" si="7"/>
        <v>tinyint</v>
      </c>
    </row>
    <row r="225" spans="1:9" x14ac:dyDescent="0.25">
      <c r="A225" s="8" t="s">
        <v>24</v>
      </c>
      <c r="B225" s="8" t="s">
        <v>23</v>
      </c>
      <c r="C225" s="8">
        <v>2</v>
      </c>
      <c r="D225" s="9">
        <v>8</v>
      </c>
      <c r="E225" s="9" t="s">
        <v>386</v>
      </c>
      <c r="F225" s="9" t="s">
        <v>306</v>
      </c>
      <c r="G225" s="9" t="s">
        <v>223</v>
      </c>
      <c r="H225" s="9" t="str">
        <f t="shared" si="6"/>
        <v xml:space="preserve">CCC </v>
      </c>
      <c r="I225" s="9" t="str">
        <f t="shared" si="7"/>
        <v>char(50)</v>
      </c>
    </row>
    <row r="226" spans="1:9" x14ac:dyDescent="0.25">
      <c r="A226" s="8" t="s">
        <v>24</v>
      </c>
      <c r="B226" s="8" t="s">
        <v>23</v>
      </c>
      <c r="C226" s="8">
        <v>2</v>
      </c>
      <c r="D226" s="9">
        <v>9</v>
      </c>
      <c r="E226" s="9" t="s">
        <v>387</v>
      </c>
      <c r="F226" s="9" t="s">
        <v>272</v>
      </c>
      <c r="G226" s="9" t="s">
        <v>224</v>
      </c>
      <c r="H226" s="9" t="str">
        <f t="shared" si="6"/>
        <v xml:space="preserve">NO_PRECIBOS </v>
      </c>
      <c r="I226" s="9" t="str">
        <f t="shared" si="7"/>
        <v>tinyint</v>
      </c>
    </row>
    <row r="227" spans="1:9" x14ac:dyDescent="0.25">
      <c r="A227" s="8" t="s">
        <v>24</v>
      </c>
      <c r="B227" s="8" t="s">
        <v>23</v>
      </c>
      <c r="C227" s="8">
        <v>2</v>
      </c>
      <c r="D227" s="9">
        <v>10</v>
      </c>
      <c r="E227" s="9" t="s">
        <v>388</v>
      </c>
      <c r="F227" s="9" t="s">
        <v>272</v>
      </c>
      <c r="G227" s="9" t="s">
        <v>225</v>
      </c>
      <c r="H227" s="9" t="str">
        <f t="shared" si="6"/>
        <v xml:space="preserve">AFCAJA </v>
      </c>
      <c r="I227" s="9" t="str">
        <f t="shared" si="7"/>
        <v>tinyint</v>
      </c>
    </row>
    <row r="228" spans="1:9" x14ac:dyDescent="0.25">
      <c r="A228" s="8" t="s">
        <v>24</v>
      </c>
      <c r="B228" s="8" t="s">
        <v>23</v>
      </c>
      <c r="C228" s="8">
        <v>2</v>
      </c>
      <c r="D228" s="9">
        <v>11</v>
      </c>
      <c r="E228" s="9" t="s">
        <v>389</v>
      </c>
      <c r="F228" s="9" t="s">
        <v>272</v>
      </c>
      <c r="G228" s="9" t="s">
        <v>226</v>
      </c>
      <c r="H228" s="9" t="str">
        <f t="shared" si="6"/>
        <v xml:space="preserve">ASIENTO_POR_VTO </v>
      </c>
      <c r="I228" s="9" t="str">
        <f t="shared" si="7"/>
        <v>tinyint</v>
      </c>
    </row>
    <row r="229" spans="1:9" x14ac:dyDescent="0.25">
      <c r="A229" s="8" t="s">
        <v>24</v>
      </c>
      <c r="B229" s="8" t="s">
        <v>23</v>
      </c>
      <c r="C229" s="8">
        <v>2</v>
      </c>
      <c r="D229" s="9">
        <v>12</v>
      </c>
      <c r="E229" s="9" t="s">
        <v>262</v>
      </c>
      <c r="F229" s="9" t="s">
        <v>263</v>
      </c>
      <c r="G229" s="9" t="s">
        <v>146</v>
      </c>
      <c r="H229" s="9" t="str">
        <f t="shared" si="6"/>
        <v xml:space="preserve">ULTMODI </v>
      </c>
      <c r="I229" s="9" t="str">
        <f t="shared" si="7"/>
        <v>char(15)</v>
      </c>
    </row>
    <row r="230" spans="1:9" x14ac:dyDescent="0.25">
      <c r="A230" s="8" t="s">
        <v>24</v>
      </c>
      <c r="B230" s="8" t="s">
        <v>23</v>
      </c>
      <c r="C230" s="8">
        <v>2</v>
      </c>
      <c r="D230" s="9">
        <v>13</v>
      </c>
      <c r="E230" s="9" t="s">
        <v>264</v>
      </c>
      <c r="F230" s="9" t="s">
        <v>265</v>
      </c>
      <c r="G230" s="9" t="s">
        <v>147</v>
      </c>
      <c r="H230" s="9" t="str">
        <f t="shared" si="6"/>
        <v xml:space="preserve">USUARIO </v>
      </c>
      <c r="I230" s="9" t="str">
        <f t="shared" si="7"/>
        <v>char(4)</v>
      </c>
    </row>
    <row r="231" spans="1:9" x14ac:dyDescent="0.25">
      <c r="A231" s="6" t="s">
        <v>24</v>
      </c>
      <c r="B231" s="6" t="s">
        <v>46</v>
      </c>
      <c r="C231" s="6">
        <v>2</v>
      </c>
      <c r="D231" s="7">
        <v>0</v>
      </c>
      <c r="E231" s="7" t="s">
        <v>92</v>
      </c>
      <c r="F231" s="7" t="s">
        <v>256</v>
      </c>
      <c r="G231" s="13" t="s">
        <v>92</v>
      </c>
      <c r="H231" s="7" t="str">
        <f t="shared" si="6"/>
        <v>TIPOPROVE</v>
      </c>
      <c r="I231" s="7" t="str">
        <f t="shared" si="7"/>
        <v>Tabla</v>
      </c>
    </row>
    <row r="232" spans="1:9" x14ac:dyDescent="0.25">
      <c r="A232" s="6" t="s">
        <v>24</v>
      </c>
      <c r="B232" s="6" t="s">
        <v>46</v>
      </c>
      <c r="C232" s="6">
        <v>2</v>
      </c>
      <c r="D232" s="7">
        <v>1</v>
      </c>
      <c r="E232" s="7" t="s">
        <v>438</v>
      </c>
      <c r="F232" s="7" t="s">
        <v>439</v>
      </c>
      <c r="G232" s="7" t="s">
        <v>438</v>
      </c>
      <c r="H232" s="7" t="str">
        <f t="shared" si="6"/>
        <v>NUM</v>
      </c>
      <c r="I232" s="7" t="s">
        <v>439</v>
      </c>
    </row>
    <row r="233" spans="1:9" x14ac:dyDescent="0.25">
      <c r="A233" s="6" t="s">
        <v>24</v>
      </c>
      <c r="B233" s="6" t="s">
        <v>46</v>
      </c>
      <c r="C233" s="6">
        <v>2</v>
      </c>
      <c r="D233" s="7">
        <v>2</v>
      </c>
      <c r="E233" s="7" t="s">
        <v>267</v>
      </c>
      <c r="F233" s="7" t="s">
        <v>260</v>
      </c>
      <c r="G233" s="7" t="s">
        <v>151</v>
      </c>
      <c r="H233" s="7" t="str">
        <f t="shared" si="6"/>
        <v xml:space="preserve">NOMBRE </v>
      </c>
      <c r="I233" s="7" t="str">
        <f t="shared" ref="I233:I264" si="8">IF(ISERROR(MID(G233,((SEARCH("varchar",G233))),30)),IF(ISERROR(MID(G233,((SEARCH("char",G233))),30)),IF(ISERROR(MID(G233,((SEARCH("tinyint",G233))),30)),IF(ISERROR(MID(G233,((SEARCH("decimal",G233))),30)),IF(ISERROR(MID(G233,((SEARCH("integer",G233))),30)),IF(ISERROR(MID(G233,((SEARCH("date",G233))),30)),"Tabla",MID(G233,((SEARCH("date",G233))),30)),MID(G233,((SEARCH("integer",G233))),30)),MID(G233,((SEARCH("decimal",G233))),30)),MID(G233,((SEARCH("tinyint",G233))),30)),MID(G233,((SEARCH("char",G233))),30)),MID(G233,((SEARCH("varchar",G233))),30))</f>
        <v>varchar(35)</v>
      </c>
    </row>
    <row r="234" spans="1:9" x14ac:dyDescent="0.25">
      <c r="A234" s="6" t="s">
        <v>24</v>
      </c>
      <c r="B234" s="6" t="s">
        <v>46</v>
      </c>
      <c r="C234" s="6">
        <v>2</v>
      </c>
      <c r="D234" s="7">
        <v>3</v>
      </c>
      <c r="E234" s="7" t="s">
        <v>390</v>
      </c>
      <c r="F234" s="7" t="s">
        <v>391</v>
      </c>
      <c r="G234" s="7" t="s">
        <v>227</v>
      </c>
      <c r="H234" s="7" t="str">
        <f t="shared" si="6"/>
        <v xml:space="preserve">CTAGASTO </v>
      </c>
      <c r="I234" s="7" t="str">
        <f t="shared" si="8"/>
        <v>char(14)</v>
      </c>
    </row>
    <row r="235" spans="1:9" x14ac:dyDescent="0.25">
      <c r="A235" s="6" t="s">
        <v>24</v>
      </c>
      <c r="B235" s="6" t="s">
        <v>46</v>
      </c>
      <c r="C235" s="6">
        <v>2</v>
      </c>
      <c r="D235" s="7">
        <v>4</v>
      </c>
      <c r="E235" s="7" t="s">
        <v>262</v>
      </c>
      <c r="F235" s="7" t="s">
        <v>279</v>
      </c>
      <c r="G235" s="7" t="s">
        <v>153</v>
      </c>
      <c r="H235" s="7" t="str">
        <f t="shared" si="6"/>
        <v xml:space="preserve">ULTMODI </v>
      </c>
      <c r="I235" s="7" t="str">
        <f t="shared" si="8"/>
        <v>varchar(15)</v>
      </c>
    </row>
    <row r="236" spans="1:9" x14ac:dyDescent="0.25">
      <c r="A236" s="6" t="s">
        <v>24</v>
      </c>
      <c r="B236" s="6" t="s">
        <v>46</v>
      </c>
      <c r="C236" s="6">
        <v>2</v>
      </c>
      <c r="D236" s="7">
        <v>5</v>
      </c>
      <c r="E236" s="7" t="s">
        <v>264</v>
      </c>
      <c r="F236" s="7" t="s">
        <v>265</v>
      </c>
      <c r="G236" s="7" t="s">
        <v>147</v>
      </c>
      <c r="H236" s="7" t="str">
        <f t="shared" si="6"/>
        <v xml:space="preserve">USUARIO </v>
      </c>
      <c r="I236" s="7" t="str">
        <f t="shared" si="8"/>
        <v>char(4)</v>
      </c>
    </row>
    <row r="237" spans="1:9" x14ac:dyDescent="0.25">
      <c r="A237" s="1" t="s">
        <v>425</v>
      </c>
      <c r="B237" s="1" t="s">
        <v>426</v>
      </c>
      <c r="C237" s="1">
        <v>2</v>
      </c>
      <c r="D237" s="9">
        <v>0</v>
      </c>
      <c r="E237" t="s">
        <v>433</v>
      </c>
      <c r="F237" t="s">
        <v>256</v>
      </c>
      <c r="G237" t="s">
        <v>433</v>
      </c>
      <c r="H237" s="9" t="str">
        <f t="shared" si="6"/>
        <v>ORIRE</v>
      </c>
      <c r="I237" s="9" t="str">
        <f t="shared" si="8"/>
        <v>Tabla</v>
      </c>
    </row>
    <row r="238" spans="1:9" x14ac:dyDescent="0.25">
      <c r="A238" s="1" t="s">
        <v>425</v>
      </c>
      <c r="B238" s="1" t="s">
        <v>426</v>
      </c>
      <c r="C238" s="1">
        <v>2</v>
      </c>
      <c r="D238" s="9">
        <v>1</v>
      </c>
      <c r="E238" t="s">
        <v>434</v>
      </c>
      <c r="F238" t="s">
        <v>288</v>
      </c>
      <c r="G238" t="s">
        <v>432</v>
      </c>
      <c r="H238" s="9" t="str">
        <f t="shared" si="6"/>
        <v xml:space="preserve">NUM_ORIRE </v>
      </c>
      <c r="I238" s="9" t="str">
        <f t="shared" si="8"/>
        <v>char(3)</v>
      </c>
    </row>
    <row r="239" spans="1:9" x14ac:dyDescent="0.25">
      <c r="A239" s="1" t="s">
        <v>425</v>
      </c>
      <c r="B239" s="1" t="s">
        <v>426</v>
      </c>
      <c r="C239" s="1">
        <v>2</v>
      </c>
      <c r="D239">
        <v>2</v>
      </c>
      <c r="E239" t="s">
        <v>267</v>
      </c>
      <c r="F239" t="s">
        <v>260</v>
      </c>
      <c r="G239" t="s">
        <v>151</v>
      </c>
      <c r="H239" s="9" t="str">
        <f t="shared" si="6"/>
        <v xml:space="preserve">NOMBRE </v>
      </c>
      <c r="I239" s="9" t="str">
        <f t="shared" si="8"/>
        <v>varchar(35)</v>
      </c>
    </row>
    <row r="240" spans="1:9" x14ac:dyDescent="0.25">
      <c r="A240" s="1" t="s">
        <v>425</v>
      </c>
      <c r="B240" s="1" t="s">
        <v>426</v>
      </c>
      <c r="C240" s="1">
        <v>2</v>
      </c>
      <c r="D240" s="9">
        <v>3</v>
      </c>
      <c r="E240" t="s">
        <v>435</v>
      </c>
      <c r="F240" t="s">
        <v>436</v>
      </c>
      <c r="G240" t="s">
        <v>431</v>
      </c>
      <c r="H240" s="9" t="str">
        <f t="shared" si="6"/>
        <v xml:space="preserve">FEE </v>
      </c>
      <c r="I240" s="9" t="str">
        <f t="shared" si="8"/>
        <v>decimal(7,2)</v>
      </c>
    </row>
    <row r="241" spans="1:9" x14ac:dyDescent="0.25">
      <c r="A241" s="1" t="s">
        <v>425</v>
      </c>
      <c r="B241" s="1" t="s">
        <v>426</v>
      </c>
      <c r="C241" s="1">
        <v>2</v>
      </c>
      <c r="D241" s="9">
        <v>4</v>
      </c>
      <c r="E241" t="s">
        <v>262</v>
      </c>
      <c r="F241" t="s">
        <v>263</v>
      </c>
      <c r="G241" t="s">
        <v>146</v>
      </c>
      <c r="H241" s="9" t="str">
        <f t="shared" si="6"/>
        <v xml:space="preserve">ULTMODI </v>
      </c>
      <c r="I241" s="9" t="str">
        <f t="shared" si="8"/>
        <v>char(15)</v>
      </c>
    </row>
    <row r="242" spans="1:9" x14ac:dyDescent="0.25">
      <c r="A242" s="1" t="s">
        <v>425</v>
      </c>
      <c r="B242" s="1" t="s">
        <v>426</v>
      </c>
      <c r="C242" s="1">
        <v>2</v>
      </c>
      <c r="D242" s="9">
        <v>5</v>
      </c>
      <c r="E242" t="s">
        <v>264</v>
      </c>
      <c r="F242" t="s">
        <v>265</v>
      </c>
      <c r="G242" t="s">
        <v>147</v>
      </c>
      <c r="H242" s="9" t="str">
        <f t="shared" si="6"/>
        <v xml:space="preserve">USUARIO </v>
      </c>
      <c r="I242" s="9" t="str">
        <f t="shared" si="8"/>
        <v>char(4)</v>
      </c>
    </row>
    <row r="243" spans="1:9" x14ac:dyDescent="0.25">
      <c r="A243" s="6" t="s">
        <v>425</v>
      </c>
      <c r="B243" s="6" t="s">
        <v>427</v>
      </c>
      <c r="C243" s="6">
        <v>2</v>
      </c>
      <c r="D243" s="7">
        <v>0</v>
      </c>
      <c r="E243" s="7" t="s">
        <v>429</v>
      </c>
      <c r="F243" s="7" t="s">
        <v>256</v>
      </c>
      <c r="G243" s="7" t="s">
        <v>429</v>
      </c>
      <c r="H243" s="7" t="str">
        <f t="shared" si="6"/>
        <v>MEDIO_RES</v>
      </c>
      <c r="I243" s="7" t="str">
        <f t="shared" si="8"/>
        <v>Tabla</v>
      </c>
    </row>
    <row r="244" spans="1:9" x14ac:dyDescent="0.25">
      <c r="A244" s="6" t="s">
        <v>425</v>
      </c>
      <c r="B244" s="6" t="s">
        <v>427</v>
      </c>
      <c r="C244" s="6">
        <v>2</v>
      </c>
      <c r="D244" s="7">
        <v>1</v>
      </c>
      <c r="E244" s="7" t="s">
        <v>273</v>
      </c>
      <c r="F244" s="7" t="s">
        <v>265</v>
      </c>
      <c r="G244" s="7" t="s">
        <v>126</v>
      </c>
      <c r="H244" s="7" t="str">
        <f t="shared" si="6"/>
        <v xml:space="preserve">CODIGO </v>
      </c>
      <c r="I244" s="7" t="str">
        <f t="shared" si="8"/>
        <v>char(4)</v>
      </c>
    </row>
    <row r="245" spans="1:9" x14ac:dyDescent="0.25">
      <c r="A245" s="6" t="s">
        <v>425</v>
      </c>
      <c r="B245" s="6" t="s">
        <v>427</v>
      </c>
      <c r="C245" s="6">
        <v>2</v>
      </c>
      <c r="D245" s="7">
        <v>2</v>
      </c>
      <c r="E245" s="7" t="s">
        <v>267</v>
      </c>
      <c r="F245" s="7" t="s">
        <v>363</v>
      </c>
      <c r="G245" s="7" t="s">
        <v>125</v>
      </c>
      <c r="H245" s="7" t="str">
        <f t="shared" si="6"/>
        <v xml:space="preserve">NOMBRE </v>
      </c>
      <c r="I245" s="7" t="str">
        <f t="shared" si="8"/>
        <v>varchar(60)</v>
      </c>
    </row>
    <row r="246" spans="1:9" x14ac:dyDescent="0.25">
      <c r="A246" s="6" t="s">
        <v>425</v>
      </c>
      <c r="B246" s="6" t="s">
        <v>427</v>
      </c>
      <c r="C246" s="6">
        <v>2</v>
      </c>
      <c r="D246" s="7">
        <v>3</v>
      </c>
      <c r="E246" s="7" t="s">
        <v>262</v>
      </c>
      <c r="F246" s="7" t="s">
        <v>263</v>
      </c>
      <c r="G246" s="7" t="s">
        <v>146</v>
      </c>
      <c r="H246" s="7" t="str">
        <f t="shared" si="6"/>
        <v xml:space="preserve">ULTMODI </v>
      </c>
      <c r="I246" s="7" t="str">
        <f t="shared" si="8"/>
        <v>char(15)</v>
      </c>
    </row>
    <row r="247" spans="1:9" x14ac:dyDescent="0.25">
      <c r="A247" s="6" t="s">
        <v>425</v>
      </c>
      <c r="B247" s="6" t="s">
        <v>427</v>
      </c>
      <c r="C247" s="6">
        <v>2</v>
      </c>
      <c r="D247" s="7">
        <v>4</v>
      </c>
      <c r="E247" s="7" t="s">
        <v>264</v>
      </c>
      <c r="F247" s="7" t="s">
        <v>265</v>
      </c>
      <c r="G247" s="7" t="s">
        <v>147</v>
      </c>
      <c r="H247" s="7" t="str">
        <f t="shared" si="6"/>
        <v xml:space="preserve">USUARIO </v>
      </c>
      <c r="I247" s="7" t="str">
        <f t="shared" si="8"/>
        <v>char(4)</v>
      </c>
    </row>
    <row r="248" spans="1:9" x14ac:dyDescent="0.25">
      <c r="A248" s="1" t="s">
        <v>425</v>
      </c>
      <c r="B248" s="1" t="s">
        <v>35</v>
      </c>
      <c r="C248" s="1">
        <v>2</v>
      </c>
      <c r="D248">
        <v>0</v>
      </c>
      <c r="E248" t="s">
        <v>82</v>
      </c>
      <c r="F248" t="s">
        <v>256</v>
      </c>
      <c r="G248" t="s">
        <v>82</v>
      </c>
      <c r="H248" s="9" t="str">
        <f t="shared" si="6"/>
        <v>MOTANU</v>
      </c>
      <c r="I248" s="9" t="str">
        <f t="shared" si="8"/>
        <v>Tabla</v>
      </c>
    </row>
    <row r="249" spans="1:9" x14ac:dyDescent="0.25">
      <c r="A249" s="1" t="s">
        <v>425</v>
      </c>
      <c r="B249" s="1" t="s">
        <v>35</v>
      </c>
      <c r="C249" s="1">
        <v>2</v>
      </c>
      <c r="D249">
        <v>1</v>
      </c>
      <c r="E249" t="s">
        <v>273</v>
      </c>
      <c r="F249" s="2" t="s">
        <v>265</v>
      </c>
      <c r="G249" t="s">
        <v>126</v>
      </c>
      <c r="H249" s="9" t="str">
        <f t="shared" si="6"/>
        <v xml:space="preserve">CODIGO </v>
      </c>
      <c r="I249" s="9" t="str">
        <f t="shared" si="8"/>
        <v>char(4)</v>
      </c>
    </row>
    <row r="250" spans="1:9" x14ac:dyDescent="0.25">
      <c r="A250" s="1" t="s">
        <v>425</v>
      </c>
      <c r="B250" s="1" t="s">
        <v>35</v>
      </c>
      <c r="C250" s="1">
        <v>2</v>
      </c>
      <c r="D250">
        <v>2</v>
      </c>
      <c r="E250" t="s">
        <v>267</v>
      </c>
      <c r="F250" s="2" t="s">
        <v>363</v>
      </c>
      <c r="G250" t="s">
        <v>125</v>
      </c>
      <c r="H250" s="9" t="str">
        <f t="shared" si="6"/>
        <v xml:space="preserve">NOMBRE </v>
      </c>
      <c r="I250" s="9" t="str">
        <f t="shared" si="8"/>
        <v>varchar(60)</v>
      </c>
    </row>
    <row r="251" spans="1:9" x14ac:dyDescent="0.25">
      <c r="A251" s="1" t="s">
        <v>425</v>
      </c>
      <c r="B251" s="1" t="s">
        <v>35</v>
      </c>
      <c r="C251" s="1">
        <v>2</v>
      </c>
      <c r="D251">
        <v>3</v>
      </c>
      <c r="E251" t="s">
        <v>262</v>
      </c>
      <c r="F251" s="2" t="s">
        <v>263</v>
      </c>
      <c r="G251" t="s">
        <v>146</v>
      </c>
      <c r="H251" s="9" t="str">
        <f t="shared" si="6"/>
        <v xml:space="preserve">ULTMODI </v>
      </c>
      <c r="I251" s="9" t="str">
        <f t="shared" si="8"/>
        <v>char(15)</v>
      </c>
    </row>
    <row r="252" spans="1:9" x14ac:dyDescent="0.25">
      <c r="A252" s="1" t="s">
        <v>425</v>
      </c>
      <c r="B252" s="1" t="s">
        <v>35</v>
      </c>
      <c r="C252" s="1">
        <v>2</v>
      </c>
      <c r="D252">
        <v>4</v>
      </c>
      <c r="E252" t="s">
        <v>264</v>
      </c>
      <c r="F252" s="2" t="s">
        <v>265</v>
      </c>
      <c r="G252" t="s">
        <v>147</v>
      </c>
      <c r="H252" s="9" t="str">
        <f t="shared" si="6"/>
        <v xml:space="preserve">USUARIO </v>
      </c>
      <c r="I252" s="9" t="str">
        <f t="shared" si="8"/>
        <v>char(4)</v>
      </c>
    </row>
    <row r="253" spans="1:9" x14ac:dyDescent="0.25">
      <c r="A253" s="6" t="s">
        <v>425</v>
      </c>
      <c r="B253" s="6" t="s">
        <v>428</v>
      </c>
      <c r="C253" s="6">
        <v>2</v>
      </c>
      <c r="D253" s="7">
        <v>0</v>
      </c>
      <c r="E253" s="7" t="s">
        <v>430</v>
      </c>
      <c r="F253" s="13" t="s">
        <v>256</v>
      </c>
      <c r="G253" s="7" t="s">
        <v>430</v>
      </c>
      <c r="H253" s="7" t="str">
        <f t="shared" si="6"/>
        <v>MOPETI</v>
      </c>
      <c r="I253" s="7" t="str">
        <f t="shared" si="8"/>
        <v>Tabla</v>
      </c>
    </row>
    <row r="254" spans="1:9" x14ac:dyDescent="0.25">
      <c r="A254" s="6" t="s">
        <v>425</v>
      </c>
      <c r="B254" s="6" t="s">
        <v>428</v>
      </c>
      <c r="C254" s="6">
        <v>2</v>
      </c>
      <c r="D254" s="7">
        <v>1</v>
      </c>
      <c r="E254" s="13" t="s">
        <v>273</v>
      </c>
      <c r="F254" s="7" t="s">
        <v>265</v>
      </c>
      <c r="G254" s="13" t="s">
        <v>126</v>
      </c>
      <c r="H254" s="7" t="str">
        <f t="shared" si="6"/>
        <v xml:space="preserve">CODIGO </v>
      </c>
      <c r="I254" s="7" t="str">
        <f t="shared" si="8"/>
        <v>char(4)</v>
      </c>
    </row>
    <row r="255" spans="1:9" x14ac:dyDescent="0.25">
      <c r="A255" s="6" t="s">
        <v>425</v>
      </c>
      <c r="B255" s="6" t="s">
        <v>428</v>
      </c>
      <c r="C255" s="6">
        <v>2</v>
      </c>
      <c r="D255" s="7">
        <v>2</v>
      </c>
      <c r="E255" s="7" t="s">
        <v>267</v>
      </c>
      <c r="F255" s="13" t="s">
        <v>260</v>
      </c>
      <c r="G255" s="7" t="s">
        <v>151</v>
      </c>
      <c r="H255" s="7" t="str">
        <f t="shared" si="6"/>
        <v xml:space="preserve">NOMBRE </v>
      </c>
      <c r="I255" s="7" t="str">
        <f t="shared" si="8"/>
        <v>varchar(35)</v>
      </c>
    </row>
    <row r="256" spans="1:9" x14ac:dyDescent="0.25">
      <c r="A256" s="6" t="s">
        <v>425</v>
      </c>
      <c r="B256" s="6" t="s">
        <v>428</v>
      </c>
      <c r="C256" s="6">
        <v>2</v>
      </c>
      <c r="D256" s="7">
        <v>3</v>
      </c>
      <c r="E256" s="7" t="s">
        <v>262</v>
      </c>
      <c r="F256" s="13" t="s">
        <v>263</v>
      </c>
      <c r="G256" s="7" t="s">
        <v>146</v>
      </c>
      <c r="H256" s="7" t="str">
        <f t="shared" si="6"/>
        <v xml:space="preserve">ULTMODI </v>
      </c>
      <c r="I256" s="7" t="str">
        <f t="shared" si="8"/>
        <v>char(15)</v>
      </c>
    </row>
    <row r="257" spans="1:9" x14ac:dyDescent="0.25">
      <c r="A257" s="6" t="s">
        <v>425</v>
      </c>
      <c r="B257" s="6" t="s">
        <v>428</v>
      </c>
      <c r="C257" s="6">
        <v>2</v>
      </c>
      <c r="D257" s="7">
        <v>4</v>
      </c>
      <c r="E257" s="7" t="s">
        <v>264</v>
      </c>
      <c r="F257" s="13" t="s">
        <v>265</v>
      </c>
      <c r="G257" s="7" t="s">
        <v>147</v>
      </c>
      <c r="H257" s="7" t="str">
        <f t="shared" si="6"/>
        <v xml:space="preserve">USUARIO </v>
      </c>
      <c r="I257" s="7" t="str">
        <f t="shared" si="8"/>
        <v>char(4)</v>
      </c>
    </row>
    <row r="258" spans="1:9" x14ac:dyDescent="0.25">
      <c r="A258" s="8" t="s">
        <v>26</v>
      </c>
      <c r="B258" s="8" t="s">
        <v>25</v>
      </c>
      <c r="C258" s="8">
        <v>2</v>
      </c>
      <c r="D258" s="9">
        <v>0</v>
      </c>
      <c r="E258" s="9" t="s">
        <v>93</v>
      </c>
      <c r="F258" s="9" t="s">
        <v>256</v>
      </c>
      <c r="G258" s="9" t="s">
        <v>93</v>
      </c>
      <c r="H258" s="9" t="str">
        <f t="shared" ref="H258:H321" si="9">IF(I258="Tabla",G258,MID(G258,1,(LEN(G258)-LEN(I258))))</f>
        <v>GRUPOS_TARI</v>
      </c>
      <c r="I258" s="9" t="str">
        <f t="shared" si="8"/>
        <v>Tabla</v>
      </c>
    </row>
    <row r="259" spans="1:9" x14ac:dyDescent="0.25">
      <c r="A259" s="8" t="s">
        <v>26</v>
      </c>
      <c r="B259" s="8" t="s">
        <v>25</v>
      </c>
      <c r="C259" s="8">
        <v>2</v>
      </c>
      <c r="D259" s="9">
        <v>1</v>
      </c>
      <c r="E259" s="9" t="s">
        <v>392</v>
      </c>
      <c r="F259" s="9" t="s">
        <v>258</v>
      </c>
      <c r="G259" s="9" t="s">
        <v>133</v>
      </c>
      <c r="H259" s="9" t="str">
        <f t="shared" si="9"/>
        <v xml:space="preserve">COD_GT </v>
      </c>
      <c r="I259" s="9" t="str">
        <f t="shared" si="8"/>
        <v>char(2)</v>
      </c>
    </row>
    <row r="260" spans="1:9" x14ac:dyDescent="0.25">
      <c r="A260" s="8" t="s">
        <v>26</v>
      </c>
      <c r="B260" s="8" t="s">
        <v>25</v>
      </c>
      <c r="C260" s="8">
        <v>2</v>
      </c>
      <c r="D260" s="9">
        <v>2</v>
      </c>
      <c r="E260" s="9" t="s">
        <v>267</v>
      </c>
      <c r="F260" s="9" t="s">
        <v>278</v>
      </c>
      <c r="G260" s="9" t="s">
        <v>228</v>
      </c>
      <c r="H260" s="9" t="str">
        <f t="shared" si="9"/>
        <v xml:space="preserve">NOMBRE </v>
      </c>
      <c r="I260" s="9" t="str">
        <f t="shared" si="8"/>
        <v>varchar(50)</v>
      </c>
    </row>
    <row r="261" spans="1:9" x14ac:dyDescent="0.25">
      <c r="A261" s="8" t="s">
        <v>26</v>
      </c>
      <c r="B261" s="8" t="s">
        <v>25</v>
      </c>
      <c r="C261" s="8">
        <v>2</v>
      </c>
      <c r="D261" s="9">
        <v>3</v>
      </c>
      <c r="E261" s="9" t="s">
        <v>264</v>
      </c>
      <c r="F261" s="9" t="s">
        <v>265</v>
      </c>
      <c r="G261" s="9" t="s">
        <v>147</v>
      </c>
      <c r="H261" s="9" t="str">
        <f t="shared" si="9"/>
        <v xml:space="preserve">USUARIO </v>
      </c>
      <c r="I261" s="9" t="str">
        <f t="shared" si="8"/>
        <v>char(4)</v>
      </c>
    </row>
    <row r="262" spans="1:9" x14ac:dyDescent="0.25">
      <c r="A262" s="8" t="s">
        <v>26</v>
      </c>
      <c r="B262" s="8" t="s">
        <v>25</v>
      </c>
      <c r="C262" s="8">
        <v>2</v>
      </c>
      <c r="D262" s="9">
        <v>4</v>
      </c>
      <c r="E262" s="9" t="s">
        <v>262</v>
      </c>
      <c r="F262" s="9" t="s">
        <v>263</v>
      </c>
      <c r="G262" s="9" t="s">
        <v>146</v>
      </c>
      <c r="H262" s="9" t="str">
        <f t="shared" si="9"/>
        <v xml:space="preserve">ULTMODI </v>
      </c>
      <c r="I262" s="9" t="str">
        <f t="shared" si="8"/>
        <v>char(15)</v>
      </c>
    </row>
    <row r="263" spans="1:9" x14ac:dyDescent="0.25">
      <c r="A263" s="6" t="s">
        <v>47</v>
      </c>
      <c r="B263" s="6" t="s">
        <v>48</v>
      </c>
      <c r="C263" s="6">
        <v>2</v>
      </c>
      <c r="D263" s="7">
        <v>0</v>
      </c>
      <c r="E263" s="7" t="s">
        <v>94</v>
      </c>
      <c r="F263" s="7" t="s">
        <v>256</v>
      </c>
      <c r="G263" s="7" t="s">
        <v>94</v>
      </c>
      <c r="H263" s="7" t="str">
        <f t="shared" si="9"/>
        <v>VEHI_ACC</v>
      </c>
      <c r="I263" s="7" t="str">
        <f t="shared" si="8"/>
        <v>Tabla</v>
      </c>
    </row>
    <row r="264" spans="1:9" x14ac:dyDescent="0.25">
      <c r="A264" s="6" t="s">
        <v>47</v>
      </c>
      <c r="B264" s="6" t="s">
        <v>48</v>
      </c>
      <c r="C264" s="6">
        <v>2</v>
      </c>
      <c r="D264" s="7">
        <v>1</v>
      </c>
      <c r="E264" s="7" t="s">
        <v>393</v>
      </c>
      <c r="F264" s="7" t="s">
        <v>285</v>
      </c>
      <c r="G264" s="7" t="s">
        <v>253</v>
      </c>
      <c r="H264" s="7" t="str">
        <f t="shared" si="9"/>
        <v xml:space="preserve">COD_ACC </v>
      </c>
      <c r="I264" s="7" t="str">
        <f t="shared" si="8"/>
        <v>integer</v>
      </c>
    </row>
    <row r="265" spans="1:9" x14ac:dyDescent="0.25">
      <c r="A265" s="6" t="s">
        <v>47</v>
      </c>
      <c r="B265" s="6" t="s">
        <v>48</v>
      </c>
      <c r="C265" s="6">
        <v>2</v>
      </c>
      <c r="D265" s="7">
        <v>2</v>
      </c>
      <c r="E265" s="7" t="s">
        <v>394</v>
      </c>
      <c r="F265" s="7" t="s">
        <v>395</v>
      </c>
      <c r="G265" s="7" t="s">
        <v>134</v>
      </c>
      <c r="H265" s="7" t="str">
        <f t="shared" si="9"/>
        <v xml:space="preserve">NOM_ACC </v>
      </c>
      <c r="I265" s="7" t="str">
        <f t="shared" ref="I265:I296" si="10">IF(ISERROR(MID(G265,((SEARCH("varchar",G265))),30)),IF(ISERROR(MID(G265,((SEARCH("char",G265))),30)),IF(ISERROR(MID(G265,((SEARCH("tinyint",G265))),30)),IF(ISERROR(MID(G265,((SEARCH("decimal",G265))),30)),IF(ISERROR(MID(G265,((SEARCH("integer",G265))),30)),IF(ISERROR(MID(G265,((SEARCH("date",G265))),30)),"Tabla",MID(G265,((SEARCH("date",G265))),30)),MID(G265,((SEARCH("integer",G265))),30)),MID(G265,((SEARCH("decimal",G265))),30)),MID(G265,((SEARCH("tinyint",G265))),30)),MID(G265,((SEARCH("char",G265))),30)),MID(G265,((SEARCH("varchar",G265))),30))</f>
        <v>varchar(25)</v>
      </c>
    </row>
    <row r="266" spans="1:9" x14ac:dyDescent="0.25">
      <c r="A266" s="8" t="s">
        <v>47</v>
      </c>
      <c r="B266" s="8" t="s">
        <v>49</v>
      </c>
      <c r="C266" s="8">
        <v>2</v>
      </c>
      <c r="D266" s="9">
        <v>0</v>
      </c>
      <c r="E266" s="9" t="s">
        <v>95</v>
      </c>
      <c r="F266" s="9" t="s">
        <v>256</v>
      </c>
      <c r="G266" s="9" t="s">
        <v>95</v>
      </c>
      <c r="H266" s="9" t="str">
        <f t="shared" si="9"/>
        <v>ACTIVEHI</v>
      </c>
      <c r="I266" s="9" t="str">
        <f t="shared" si="10"/>
        <v>Tabla</v>
      </c>
    </row>
    <row r="267" spans="1:9" x14ac:dyDescent="0.25">
      <c r="A267" s="8" t="s">
        <v>47</v>
      </c>
      <c r="B267" s="8" t="s">
        <v>49</v>
      </c>
      <c r="C267" s="8">
        <v>2</v>
      </c>
      <c r="D267" s="9">
        <v>1</v>
      </c>
      <c r="E267" s="9" t="s">
        <v>396</v>
      </c>
      <c r="F267" s="9" t="s">
        <v>265</v>
      </c>
      <c r="G267" s="9" t="s">
        <v>135</v>
      </c>
      <c r="H267" s="9" t="str">
        <f t="shared" si="9"/>
        <v xml:space="preserve">NUM_ACTIVEHI </v>
      </c>
      <c r="I267" s="9" t="str">
        <f t="shared" si="10"/>
        <v>char(4)</v>
      </c>
    </row>
    <row r="268" spans="1:9" x14ac:dyDescent="0.25">
      <c r="A268" s="8" t="s">
        <v>47</v>
      </c>
      <c r="B268" s="8" t="s">
        <v>49</v>
      </c>
      <c r="C268" s="8">
        <v>2</v>
      </c>
      <c r="D268" s="9">
        <v>2</v>
      </c>
      <c r="E268" s="9" t="s">
        <v>267</v>
      </c>
      <c r="F268" s="9" t="s">
        <v>274</v>
      </c>
      <c r="G268" s="9" t="s">
        <v>136</v>
      </c>
      <c r="H268" s="9" t="str">
        <f t="shared" si="9"/>
        <v xml:space="preserve">NOMBRE </v>
      </c>
      <c r="I268" s="9" t="str">
        <f t="shared" si="10"/>
        <v>char(35)</v>
      </c>
    </row>
    <row r="269" spans="1:9" x14ac:dyDescent="0.25">
      <c r="A269" s="8" t="s">
        <v>47</v>
      </c>
      <c r="B269" s="8" t="s">
        <v>49</v>
      </c>
      <c r="C269" s="8">
        <v>2</v>
      </c>
      <c r="D269" s="9">
        <v>3</v>
      </c>
      <c r="E269" s="9" t="s">
        <v>397</v>
      </c>
      <c r="F269" s="9" t="s">
        <v>290</v>
      </c>
      <c r="G269" s="9" t="s">
        <v>229</v>
      </c>
      <c r="H269" s="9" t="str">
        <f t="shared" si="9"/>
        <v xml:space="preserve">CALCULO </v>
      </c>
      <c r="I269" s="9" t="str">
        <f t="shared" si="10"/>
        <v>char(1)</v>
      </c>
    </row>
    <row r="270" spans="1:9" x14ac:dyDescent="0.25">
      <c r="A270" s="8" t="s">
        <v>47</v>
      </c>
      <c r="B270" s="8" t="s">
        <v>49</v>
      </c>
      <c r="C270" s="8">
        <v>2</v>
      </c>
      <c r="D270" s="9">
        <v>4</v>
      </c>
      <c r="E270" s="9" t="s">
        <v>398</v>
      </c>
      <c r="F270" s="9" t="s">
        <v>348</v>
      </c>
      <c r="G270" s="9" t="s">
        <v>230</v>
      </c>
      <c r="H270" s="9" t="str">
        <f t="shared" si="9"/>
        <v xml:space="preserve">SEGURO_ANUAL </v>
      </c>
      <c r="I270" s="9" t="str">
        <f t="shared" si="10"/>
        <v>decimal(12,2)</v>
      </c>
    </row>
    <row r="271" spans="1:9" x14ac:dyDescent="0.25">
      <c r="A271" s="8" t="s">
        <v>47</v>
      </c>
      <c r="B271" s="8" t="s">
        <v>49</v>
      </c>
      <c r="C271" s="8">
        <v>2</v>
      </c>
      <c r="D271" s="9">
        <v>5</v>
      </c>
      <c r="E271" s="9" t="s">
        <v>399</v>
      </c>
      <c r="F271" s="9" t="s">
        <v>299</v>
      </c>
      <c r="G271" s="9" t="s">
        <v>231</v>
      </c>
      <c r="H271" s="9" t="str">
        <f t="shared" si="9"/>
        <v xml:space="preserve">SIGLAS_ACT </v>
      </c>
      <c r="I271" s="9" t="str">
        <f t="shared" si="10"/>
        <v>char(5)</v>
      </c>
    </row>
    <row r="272" spans="1:9" x14ac:dyDescent="0.25">
      <c r="A272" s="8" t="s">
        <v>47</v>
      </c>
      <c r="B272" s="8" t="s">
        <v>49</v>
      </c>
      <c r="C272" s="8">
        <v>2</v>
      </c>
      <c r="D272" s="9">
        <v>6</v>
      </c>
      <c r="E272" s="9" t="s">
        <v>262</v>
      </c>
      <c r="F272" s="9" t="s">
        <v>263</v>
      </c>
      <c r="G272" s="9" t="s">
        <v>146</v>
      </c>
      <c r="H272" s="9" t="str">
        <f t="shared" si="9"/>
        <v xml:space="preserve">ULTMODI </v>
      </c>
      <c r="I272" s="9" t="str">
        <f t="shared" si="10"/>
        <v>char(15)</v>
      </c>
    </row>
    <row r="273" spans="1:9" x14ac:dyDescent="0.25">
      <c r="A273" s="8" t="s">
        <v>47</v>
      </c>
      <c r="B273" s="8" t="s">
        <v>49</v>
      </c>
      <c r="C273" s="8">
        <v>2</v>
      </c>
      <c r="D273" s="9">
        <v>7</v>
      </c>
      <c r="E273" s="9" t="s">
        <v>264</v>
      </c>
      <c r="F273" s="9" t="s">
        <v>265</v>
      </c>
      <c r="G273" s="9" t="s">
        <v>147</v>
      </c>
      <c r="H273" s="9" t="str">
        <f t="shared" si="9"/>
        <v xml:space="preserve">USUARIO </v>
      </c>
      <c r="I273" s="9" t="str">
        <f t="shared" si="10"/>
        <v>char(4)</v>
      </c>
    </row>
    <row r="274" spans="1:9" x14ac:dyDescent="0.25">
      <c r="A274" s="6" t="s">
        <v>47</v>
      </c>
      <c r="B274" s="6" t="s">
        <v>50</v>
      </c>
      <c r="C274" s="6">
        <v>2</v>
      </c>
      <c r="D274" s="7">
        <v>0</v>
      </c>
      <c r="E274" s="7" t="s">
        <v>96</v>
      </c>
      <c r="F274" s="7" t="s">
        <v>256</v>
      </c>
      <c r="G274" s="7" t="s">
        <v>96</v>
      </c>
      <c r="H274" s="7" t="str">
        <f t="shared" si="9"/>
        <v>COCIN</v>
      </c>
      <c r="I274" s="7" t="str">
        <f t="shared" si="10"/>
        <v>Tabla</v>
      </c>
    </row>
    <row r="275" spans="1:9" x14ac:dyDescent="0.25">
      <c r="A275" s="6" t="s">
        <v>47</v>
      </c>
      <c r="B275" s="6" t="s">
        <v>50</v>
      </c>
      <c r="C275" s="6">
        <v>2</v>
      </c>
      <c r="D275" s="7">
        <v>1</v>
      </c>
      <c r="E275" s="7" t="s">
        <v>273</v>
      </c>
      <c r="F275" s="7" t="s">
        <v>265</v>
      </c>
      <c r="G275" s="7" t="s">
        <v>126</v>
      </c>
      <c r="H275" s="7" t="str">
        <f t="shared" si="9"/>
        <v xml:space="preserve">CODIGO </v>
      </c>
      <c r="I275" s="7" t="str">
        <f t="shared" si="10"/>
        <v>char(4)</v>
      </c>
    </row>
    <row r="276" spans="1:9" x14ac:dyDescent="0.25">
      <c r="A276" s="6" t="s">
        <v>47</v>
      </c>
      <c r="B276" s="6" t="s">
        <v>50</v>
      </c>
      <c r="C276" s="6">
        <v>2</v>
      </c>
      <c r="D276" s="7">
        <v>2</v>
      </c>
      <c r="E276" s="7" t="s">
        <v>267</v>
      </c>
      <c r="F276" s="7" t="s">
        <v>278</v>
      </c>
      <c r="G276" s="7" t="s">
        <v>228</v>
      </c>
      <c r="H276" s="7" t="str">
        <f t="shared" si="9"/>
        <v xml:space="preserve">NOMBRE </v>
      </c>
      <c r="I276" s="7" t="str">
        <f t="shared" si="10"/>
        <v>varchar(50)</v>
      </c>
    </row>
    <row r="277" spans="1:9" x14ac:dyDescent="0.25">
      <c r="A277" s="6" t="s">
        <v>47</v>
      </c>
      <c r="B277" s="6" t="s">
        <v>50</v>
      </c>
      <c r="C277" s="6">
        <v>2</v>
      </c>
      <c r="D277" s="7">
        <v>3</v>
      </c>
      <c r="E277" s="7" t="s">
        <v>390</v>
      </c>
      <c r="F277" s="7" t="s">
        <v>279</v>
      </c>
      <c r="G277" s="7" t="s">
        <v>232</v>
      </c>
      <c r="H277" s="7" t="str">
        <f t="shared" si="9"/>
        <v xml:space="preserve">CTAGASTO </v>
      </c>
      <c r="I277" s="7" t="str">
        <f t="shared" si="10"/>
        <v>varchar(15)</v>
      </c>
    </row>
    <row r="278" spans="1:9" x14ac:dyDescent="0.25">
      <c r="A278" s="6" t="s">
        <v>47</v>
      </c>
      <c r="B278" s="6" t="s">
        <v>50</v>
      </c>
      <c r="C278" s="6">
        <v>2</v>
      </c>
      <c r="D278" s="7">
        <v>4</v>
      </c>
      <c r="E278" s="7" t="s">
        <v>400</v>
      </c>
      <c r="F278" s="7" t="s">
        <v>288</v>
      </c>
      <c r="G278" s="7" t="s">
        <v>233</v>
      </c>
      <c r="H278" s="7" t="str">
        <f t="shared" si="9"/>
        <v xml:space="preserve">FAM </v>
      </c>
      <c r="I278" s="7" t="str">
        <f t="shared" si="10"/>
        <v>char(3)</v>
      </c>
    </row>
    <row r="279" spans="1:9" x14ac:dyDescent="0.25">
      <c r="A279" s="6" t="s">
        <v>47</v>
      </c>
      <c r="B279" s="6" t="s">
        <v>50</v>
      </c>
      <c r="C279" s="6">
        <v>2</v>
      </c>
      <c r="D279" s="7">
        <v>5</v>
      </c>
      <c r="E279" s="7" t="s">
        <v>401</v>
      </c>
      <c r="F279" s="7" t="s">
        <v>272</v>
      </c>
      <c r="G279" s="7" t="s">
        <v>234</v>
      </c>
      <c r="H279" s="7" t="str">
        <f t="shared" si="9"/>
        <v xml:space="preserve">MESES_GARAN_CI </v>
      </c>
      <c r="I279" s="7" t="str">
        <f t="shared" si="10"/>
        <v>tinyint</v>
      </c>
    </row>
    <row r="280" spans="1:9" x14ac:dyDescent="0.25">
      <c r="A280" s="6" t="s">
        <v>47</v>
      </c>
      <c r="B280" s="6" t="s">
        <v>50</v>
      </c>
      <c r="C280" s="6">
        <v>2</v>
      </c>
      <c r="D280" s="7">
        <v>6</v>
      </c>
      <c r="E280" s="7" t="s">
        <v>402</v>
      </c>
      <c r="F280" s="7" t="s">
        <v>285</v>
      </c>
      <c r="G280" s="7" t="s">
        <v>235</v>
      </c>
      <c r="H280" s="7" t="str">
        <f t="shared" si="9"/>
        <v xml:space="preserve">COLOR_INMO </v>
      </c>
      <c r="I280" s="7" t="str">
        <f t="shared" si="10"/>
        <v>integer</v>
      </c>
    </row>
    <row r="281" spans="1:9" x14ac:dyDescent="0.25">
      <c r="A281" s="6" t="s">
        <v>47</v>
      </c>
      <c r="B281" s="6" t="s">
        <v>50</v>
      </c>
      <c r="C281" s="6">
        <v>2</v>
      </c>
      <c r="D281" s="7">
        <v>7</v>
      </c>
      <c r="E281" s="7" t="s">
        <v>262</v>
      </c>
      <c r="F281" s="7" t="s">
        <v>263</v>
      </c>
      <c r="G281" s="7" t="s">
        <v>146</v>
      </c>
      <c r="H281" s="7" t="str">
        <f t="shared" si="9"/>
        <v xml:space="preserve">ULTMODI </v>
      </c>
      <c r="I281" s="7" t="str">
        <f t="shared" si="10"/>
        <v>char(15)</v>
      </c>
    </row>
    <row r="282" spans="1:9" x14ac:dyDescent="0.25">
      <c r="A282" s="6" t="s">
        <v>47</v>
      </c>
      <c r="B282" s="6" t="s">
        <v>50</v>
      </c>
      <c r="C282" s="6">
        <v>2</v>
      </c>
      <c r="D282" s="7">
        <v>8</v>
      </c>
      <c r="E282" s="7" t="s">
        <v>264</v>
      </c>
      <c r="F282" s="7" t="s">
        <v>265</v>
      </c>
      <c r="G282" s="7" t="s">
        <v>147</v>
      </c>
      <c r="H282" s="7" t="str">
        <f t="shared" si="9"/>
        <v xml:space="preserve">USUARIO </v>
      </c>
      <c r="I282" s="7" t="str">
        <f t="shared" si="10"/>
        <v>char(4)</v>
      </c>
    </row>
    <row r="283" spans="1:9" x14ac:dyDescent="0.25">
      <c r="A283" s="8" t="s">
        <v>47</v>
      </c>
      <c r="B283" s="8" t="s">
        <v>51</v>
      </c>
      <c r="C283" s="8">
        <v>2</v>
      </c>
      <c r="D283" s="9">
        <v>0</v>
      </c>
      <c r="E283" s="9" t="s">
        <v>97</v>
      </c>
      <c r="F283" s="9" t="s">
        <v>256</v>
      </c>
      <c r="G283" s="9" t="s">
        <v>97</v>
      </c>
      <c r="H283" s="9" t="str">
        <f t="shared" si="9"/>
        <v>COLORFL</v>
      </c>
      <c r="I283" s="9" t="str">
        <f t="shared" si="10"/>
        <v>Tabla</v>
      </c>
    </row>
    <row r="284" spans="1:9" x14ac:dyDescent="0.25">
      <c r="A284" s="8" t="s">
        <v>47</v>
      </c>
      <c r="B284" s="8" t="s">
        <v>51</v>
      </c>
      <c r="C284" s="8">
        <v>2</v>
      </c>
      <c r="D284" s="9">
        <v>1</v>
      </c>
      <c r="E284" s="9" t="s">
        <v>273</v>
      </c>
      <c r="F284" s="9" t="s">
        <v>301</v>
      </c>
      <c r="G284" s="9" t="s">
        <v>137</v>
      </c>
      <c r="H284" s="9" t="str">
        <f t="shared" si="9"/>
        <v xml:space="preserve">CODIGO </v>
      </c>
      <c r="I284" s="9" t="str">
        <f t="shared" si="10"/>
        <v>char(6)</v>
      </c>
    </row>
    <row r="285" spans="1:9" x14ac:dyDescent="0.25">
      <c r="A285" s="8" t="s">
        <v>47</v>
      </c>
      <c r="B285" s="8" t="s">
        <v>51</v>
      </c>
      <c r="C285" s="8">
        <v>2</v>
      </c>
      <c r="D285" s="9">
        <v>2</v>
      </c>
      <c r="E285" s="9" t="s">
        <v>267</v>
      </c>
      <c r="F285" s="9" t="s">
        <v>403</v>
      </c>
      <c r="G285" s="9" t="s">
        <v>236</v>
      </c>
      <c r="H285" s="9" t="str">
        <f t="shared" si="9"/>
        <v xml:space="preserve">NOMBRE </v>
      </c>
      <c r="I285" s="9" t="str">
        <f t="shared" si="10"/>
        <v>char(20)</v>
      </c>
    </row>
    <row r="286" spans="1:9" x14ac:dyDescent="0.25">
      <c r="A286" s="8" t="s">
        <v>47</v>
      </c>
      <c r="B286" s="8" t="s">
        <v>51</v>
      </c>
      <c r="C286" s="8">
        <v>2</v>
      </c>
      <c r="D286" s="9">
        <v>3</v>
      </c>
      <c r="E286" s="9" t="s">
        <v>404</v>
      </c>
      <c r="F286" s="9" t="s">
        <v>290</v>
      </c>
      <c r="G286" s="9" t="s">
        <v>237</v>
      </c>
      <c r="H286" s="9" t="str">
        <f t="shared" si="9"/>
        <v xml:space="preserve">TIPOCOLOR </v>
      </c>
      <c r="I286" s="9" t="str">
        <f t="shared" si="10"/>
        <v>char(1)</v>
      </c>
    </row>
    <row r="287" spans="1:9" x14ac:dyDescent="0.25">
      <c r="A287" s="8" t="s">
        <v>47</v>
      </c>
      <c r="B287" s="8" t="s">
        <v>51</v>
      </c>
      <c r="C287" s="8">
        <v>2</v>
      </c>
      <c r="D287" s="9">
        <v>4</v>
      </c>
      <c r="E287" s="9" t="s">
        <v>262</v>
      </c>
      <c r="F287" s="9" t="s">
        <v>263</v>
      </c>
      <c r="G287" s="9" t="s">
        <v>146</v>
      </c>
      <c r="H287" s="9" t="str">
        <f t="shared" si="9"/>
        <v xml:space="preserve">ULTMODI </v>
      </c>
      <c r="I287" s="9" t="str">
        <f t="shared" si="10"/>
        <v>char(15)</v>
      </c>
    </row>
    <row r="288" spans="1:9" x14ac:dyDescent="0.25">
      <c r="A288" s="8" t="s">
        <v>47</v>
      </c>
      <c r="B288" s="8" t="s">
        <v>51</v>
      </c>
      <c r="C288" s="8">
        <v>2</v>
      </c>
      <c r="D288" s="9">
        <v>5</v>
      </c>
      <c r="E288" s="9" t="s">
        <v>264</v>
      </c>
      <c r="F288" s="9" t="s">
        <v>265</v>
      </c>
      <c r="G288" s="9" t="s">
        <v>147</v>
      </c>
      <c r="H288" s="9" t="str">
        <f t="shared" si="9"/>
        <v xml:space="preserve">USUARIO </v>
      </c>
      <c r="I288" s="9" t="str">
        <f t="shared" si="10"/>
        <v>char(4)</v>
      </c>
    </row>
    <row r="289" spans="1:9" x14ac:dyDescent="0.25">
      <c r="A289" s="6" t="s">
        <v>47</v>
      </c>
      <c r="B289" s="6" t="s">
        <v>52</v>
      </c>
      <c r="C289" s="6">
        <v>2</v>
      </c>
      <c r="D289" s="7">
        <v>0</v>
      </c>
      <c r="E289" s="7" t="s">
        <v>98</v>
      </c>
      <c r="F289" s="7" t="s">
        <v>256</v>
      </c>
      <c r="G289" s="7" t="s">
        <v>98</v>
      </c>
      <c r="H289" s="7" t="str">
        <f t="shared" si="9"/>
        <v>VIAS</v>
      </c>
      <c r="I289" s="7" t="str">
        <f t="shared" si="10"/>
        <v>Tabla</v>
      </c>
    </row>
    <row r="290" spans="1:9" x14ac:dyDescent="0.25">
      <c r="A290" s="6" t="s">
        <v>47</v>
      </c>
      <c r="B290" s="6" t="s">
        <v>52</v>
      </c>
      <c r="C290" s="6">
        <v>2</v>
      </c>
      <c r="D290" s="7">
        <v>1</v>
      </c>
      <c r="E290" s="7" t="s">
        <v>405</v>
      </c>
      <c r="F290" s="7" t="s">
        <v>272</v>
      </c>
      <c r="G290" s="7" t="s">
        <v>138</v>
      </c>
      <c r="H290" s="7" t="str">
        <f t="shared" si="9"/>
        <v xml:space="preserve">NUM_VIA </v>
      </c>
      <c r="I290" s="7" t="str">
        <f t="shared" si="10"/>
        <v>tinyint</v>
      </c>
    </row>
    <row r="291" spans="1:9" x14ac:dyDescent="0.25">
      <c r="A291" s="6" t="s">
        <v>47</v>
      </c>
      <c r="B291" s="6" t="s">
        <v>52</v>
      </c>
      <c r="C291" s="6">
        <v>2</v>
      </c>
      <c r="D291" s="7">
        <v>2</v>
      </c>
      <c r="E291" s="7" t="s">
        <v>267</v>
      </c>
      <c r="F291" s="7" t="s">
        <v>260</v>
      </c>
      <c r="G291" s="7" t="s">
        <v>151</v>
      </c>
      <c r="H291" s="7" t="str">
        <f t="shared" si="9"/>
        <v xml:space="preserve">NOMBRE </v>
      </c>
      <c r="I291" s="7" t="str">
        <f t="shared" si="10"/>
        <v>varchar(35)</v>
      </c>
    </row>
    <row r="292" spans="1:9" x14ac:dyDescent="0.25">
      <c r="A292" s="6" t="s">
        <v>47</v>
      </c>
      <c r="B292" s="6" t="s">
        <v>52</v>
      </c>
      <c r="C292" s="6">
        <v>2</v>
      </c>
      <c r="D292" s="7">
        <v>3</v>
      </c>
      <c r="E292" s="7" t="s">
        <v>406</v>
      </c>
      <c r="F292" s="7" t="s">
        <v>308</v>
      </c>
      <c r="G292" s="7" t="s">
        <v>238</v>
      </c>
      <c r="H292" s="7" t="str">
        <f t="shared" si="9"/>
        <v xml:space="preserve">OBS1 </v>
      </c>
      <c r="I292" s="7" t="str">
        <f t="shared" si="10"/>
        <v>varchar(150)</v>
      </c>
    </row>
    <row r="293" spans="1:9" x14ac:dyDescent="0.25">
      <c r="A293" s="6" t="s">
        <v>47</v>
      </c>
      <c r="B293" s="6" t="s">
        <v>52</v>
      </c>
      <c r="C293" s="6">
        <v>2</v>
      </c>
      <c r="D293" s="7">
        <v>4</v>
      </c>
      <c r="E293" s="7" t="s">
        <v>262</v>
      </c>
      <c r="F293" s="7" t="s">
        <v>263</v>
      </c>
      <c r="G293" s="7" t="s">
        <v>146</v>
      </c>
      <c r="H293" s="7" t="str">
        <f t="shared" si="9"/>
        <v xml:space="preserve">ULTMODI </v>
      </c>
      <c r="I293" s="7" t="str">
        <f t="shared" si="10"/>
        <v>char(15)</v>
      </c>
    </row>
    <row r="294" spans="1:9" x14ac:dyDescent="0.25">
      <c r="A294" s="6" t="s">
        <v>47</v>
      </c>
      <c r="B294" s="6" t="s">
        <v>52</v>
      </c>
      <c r="C294" s="6">
        <v>2</v>
      </c>
      <c r="D294" s="7">
        <v>5</v>
      </c>
      <c r="E294" s="7" t="s">
        <v>264</v>
      </c>
      <c r="F294" s="7" t="s">
        <v>265</v>
      </c>
      <c r="G294" s="7" t="s">
        <v>147</v>
      </c>
      <c r="H294" s="7" t="str">
        <f t="shared" si="9"/>
        <v xml:space="preserve">USUARIO </v>
      </c>
      <c r="I294" s="7" t="str">
        <f t="shared" si="10"/>
        <v>char(4)</v>
      </c>
    </row>
    <row r="295" spans="1:9" x14ac:dyDescent="0.25">
      <c r="A295" s="8" t="s">
        <v>47</v>
      </c>
      <c r="B295" s="8" t="s">
        <v>53</v>
      </c>
      <c r="C295" s="8">
        <v>2</v>
      </c>
      <c r="D295" s="9">
        <v>0</v>
      </c>
      <c r="E295" s="9" t="s">
        <v>99</v>
      </c>
      <c r="F295" s="9" t="s">
        <v>256</v>
      </c>
      <c r="G295" s="9" t="s">
        <v>99</v>
      </c>
      <c r="H295" s="9" t="str">
        <f t="shared" si="9"/>
        <v>MOT_REPOSTAJE</v>
      </c>
      <c r="I295" s="9" t="str">
        <f t="shared" si="10"/>
        <v>Tabla</v>
      </c>
    </row>
    <row r="296" spans="1:9" x14ac:dyDescent="0.25">
      <c r="A296" s="8" t="s">
        <v>47</v>
      </c>
      <c r="B296" s="8" t="s">
        <v>53</v>
      </c>
      <c r="C296" s="8">
        <v>2</v>
      </c>
      <c r="D296" s="9">
        <v>1</v>
      </c>
      <c r="E296" s="9" t="s">
        <v>407</v>
      </c>
      <c r="F296" s="9" t="s">
        <v>272</v>
      </c>
      <c r="G296" s="9" t="s">
        <v>139</v>
      </c>
      <c r="H296" s="9" t="str">
        <f t="shared" si="9"/>
        <v xml:space="preserve">COD_MOT </v>
      </c>
      <c r="I296" s="9" t="str">
        <f t="shared" si="10"/>
        <v>tinyint</v>
      </c>
    </row>
    <row r="297" spans="1:9" x14ac:dyDescent="0.25">
      <c r="A297" s="8" t="s">
        <v>47</v>
      </c>
      <c r="B297" s="8" t="s">
        <v>53</v>
      </c>
      <c r="C297" s="8">
        <v>2</v>
      </c>
      <c r="D297" s="9">
        <v>2</v>
      </c>
      <c r="E297" s="9" t="s">
        <v>408</v>
      </c>
      <c r="F297" s="9" t="s">
        <v>270</v>
      </c>
      <c r="G297" s="9" t="s">
        <v>140</v>
      </c>
      <c r="H297" s="9" t="str">
        <f t="shared" si="9"/>
        <v xml:space="preserve">NOM_MOT </v>
      </c>
      <c r="I297" s="9" t="str">
        <f t="shared" ref="I297:I330" si="11">IF(ISERROR(MID(G297,((SEARCH("varchar",G297))),30)),IF(ISERROR(MID(G297,((SEARCH("char",G297))),30)),IF(ISERROR(MID(G297,((SEARCH("tinyint",G297))),30)),IF(ISERROR(MID(G297,((SEARCH("decimal",G297))),30)),IF(ISERROR(MID(G297,((SEARCH("integer",G297))),30)),IF(ISERROR(MID(G297,((SEARCH("date",G297))),30)),"Tabla",MID(G297,((SEARCH("date",G297))),30)),MID(G297,((SEARCH("integer",G297))),30)),MID(G297,((SEARCH("decimal",G297))),30)),MID(G297,((SEARCH("tinyint",G297))),30)),MID(G297,((SEARCH("char",G297))),30)),MID(G297,((SEARCH("varchar",G297))),30))</f>
        <v>char(30)</v>
      </c>
    </row>
    <row r="298" spans="1:9" x14ac:dyDescent="0.25">
      <c r="A298" s="6" t="s">
        <v>47</v>
      </c>
      <c r="B298" s="6" t="s">
        <v>54</v>
      </c>
      <c r="C298" s="6">
        <v>2</v>
      </c>
      <c r="D298" s="7">
        <v>0</v>
      </c>
      <c r="E298" s="7" t="s">
        <v>100</v>
      </c>
      <c r="F298" s="7" t="s">
        <v>256</v>
      </c>
      <c r="G298" s="7" t="s">
        <v>100</v>
      </c>
      <c r="H298" s="7" t="str">
        <f t="shared" si="9"/>
        <v>CATEGO</v>
      </c>
      <c r="I298" s="7" t="str">
        <f t="shared" si="11"/>
        <v>Tabla</v>
      </c>
    </row>
    <row r="299" spans="1:9" x14ac:dyDescent="0.25">
      <c r="A299" s="6" t="s">
        <v>47</v>
      </c>
      <c r="B299" s="6" t="s">
        <v>54</v>
      </c>
      <c r="C299" s="6">
        <v>2</v>
      </c>
      <c r="D299" s="7">
        <v>1</v>
      </c>
      <c r="E299" s="7" t="s">
        <v>273</v>
      </c>
      <c r="F299" s="7" t="s">
        <v>290</v>
      </c>
      <c r="G299" s="7" t="s">
        <v>141</v>
      </c>
      <c r="H299" s="7" t="str">
        <f t="shared" si="9"/>
        <v xml:space="preserve">CODIGO </v>
      </c>
      <c r="I299" s="7" t="str">
        <f t="shared" si="11"/>
        <v>char(1)</v>
      </c>
    </row>
    <row r="300" spans="1:9" x14ac:dyDescent="0.25">
      <c r="A300" s="6" t="s">
        <v>47</v>
      </c>
      <c r="B300" s="6" t="s">
        <v>54</v>
      </c>
      <c r="C300" s="6">
        <v>2</v>
      </c>
      <c r="D300" s="7">
        <v>2</v>
      </c>
      <c r="E300" s="7" t="s">
        <v>267</v>
      </c>
      <c r="F300" s="7" t="s">
        <v>274</v>
      </c>
      <c r="G300" s="7" t="s">
        <v>136</v>
      </c>
      <c r="H300" s="7" t="str">
        <f t="shared" si="9"/>
        <v xml:space="preserve">NOMBRE </v>
      </c>
      <c r="I300" s="7" t="str">
        <f t="shared" si="11"/>
        <v>char(35)</v>
      </c>
    </row>
    <row r="301" spans="1:9" x14ac:dyDescent="0.25">
      <c r="A301" s="6" t="s">
        <v>47</v>
      </c>
      <c r="B301" s="6" t="s">
        <v>54</v>
      </c>
      <c r="C301" s="6">
        <v>2</v>
      </c>
      <c r="D301" s="7">
        <v>3</v>
      </c>
      <c r="E301" s="7" t="s">
        <v>239</v>
      </c>
      <c r="F301" s="7" t="s">
        <v>256</v>
      </c>
      <c r="G301" s="7" t="s">
        <v>239</v>
      </c>
      <c r="H301" s="7" t="str">
        <f t="shared" si="9"/>
        <v>NUMNEU_LC smallint</v>
      </c>
      <c r="I301" s="7" t="str">
        <f t="shared" si="11"/>
        <v>Tabla</v>
      </c>
    </row>
    <row r="302" spans="1:9" x14ac:dyDescent="0.25">
      <c r="A302" s="6" t="s">
        <v>47</v>
      </c>
      <c r="B302" s="6" t="s">
        <v>54</v>
      </c>
      <c r="C302" s="6">
        <v>2</v>
      </c>
      <c r="D302" s="7">
        <v>4</v>
      </c>
      <c r="E302" s="7" t="s">
        <v>409</v>
      </c>
      <c r="F302" s="7" t="s">
        <v>272</v>
      </c>
      <c r="G302" s="7" t="s">
        <v>240</v>
      </c>
      <c r="H302" s="7" t="str">
        <f t="shared" si="9"/>
        <v xml:space="preserve">ESVEHICULO_T </v>
      </c>
      <c r="I302" s="7" t="str">
        <f t="shared" si="11"/>
        <v>tinyint</v>
      </c>
    </row>
    <row r="303" spans="1:9" x14ac:dyDescent="0.25">
      <c r="A303" s="6" t="s">
        <v>47</v>
      </c>
      <c r="B303" s="6" t="s">
        <v>54</v>
      </c>
      <c r="C303" s="6">
        <v>2</v>
      </c>
      <c r="D303" s="7">
        <v>5</v>
      </c>
      <c r="E303" s="7" t="s">
        <v>410</v>
      </c>
      <c r="F303" s="7" t="s">
        <v>272</v>
      </c>
      <c r="G303" s="7" t="s">
        <v>241</v>
      </c>
      <c r="H303" s="7" t="str">
        <f t="shared" si="9"/>
        <v xml:space="preserve">ORDEN </v>
      </c>
      <c r="I303" s="7" t="str">
        <f t="shared" si="11"/>
        <v>tinyint</v>
      </c>
    </row>
    <row r="304" spans="1:9" x14ac:dyDescent="0.25">
      <c r="A304" s="6" t="s">
        <v>47</v>
      </c>
      <c r="B304" s="6" t="s">
        <v>54</v>
      </c>
      <c r="C304" s="6">
        <v>2</v>
      </c>
      <c r="D304" s="7">
        <v>6</v>
      </c>
      <c r="E304" s="7" t="s">
        <v>411</v>
      </c>
      <c r="F304" s="7" t="s">
        <v>282</v>
      </c>
      <c r="G304" s="7" t="s">
        <v>242</v>
      </c>
      <c r="H304" s="7" t="str">
        <f t="shared" si="9"/>
        <v xml:space="preserve">NOMWEB </v>
      </c>
      <c r="I304" s="7" t="str">
        <f t="shared" si="11"/>
        <v>varchar(100)</v>
      </c>
    </row>
    <row r="305" spans="1:9" x14ac:dyDescent="0.25">
      <c r="A305" s="6" t="s">
        <v>47</v>
      </c>
      <c r="B305" s="6" t="s">
        <v>54</v>
      </c>
      <c r="C305" s="6">
        <v>2</v>
      </c>
      <c r="D305" s="7">
        <v>7</v>
      </c>
      <c r="E305" s="7" t="s">
        <v>412</v>
      </c>
      <c r="F305" s="7" t="s">
        <v>285</v>
      </c>
      <c r="G305" s="7" t="s">
        <v>243</v>
      </c>
      <c r="H305" s="7" t="str">
        <f t="shared" si="9"/>
        <v xml:space="preserve">DIAS_MARGEN </v>
      </c>
      <c r="I305" s="7" t="str">
        <f t="shared" si="11"/>
        <v>integer</v>
      </c>
    </row>
    <row r="306" spans="1:9" x14ac:dyDescent="0.25">
      <c r="A306" s="6" t="s">
        <v>47</v>
      </c>
      <c r="B306" s="6" t="s">
        <v>54</v>
      </c>
      <c r="C306" s="6">
        <v>2</v>
      </c>
      <c r="D306" s="7">
        <v>8</v>
      </c>
      <c r="E306" s="7" t="s">
        <v>413</v>
      </c>
      <c r="F306" s="7" t="s">
        <v>318</v>
      </c>
      <c r="G306" s="7" t="s">
        <v>244</v>
      </c>
      <c r="H306" s="7" t="str">
        <f t="shared" si="9"/>
        <v xml:space="preserve">INFREV </v>
      </c>
      <c r="I306" s="7" t="str">
        <f t="shared" si="11"/>
        <v>char(7)</v>
      </c>
    </row>
    <row r="307" spans="1:9" x14ac:dyDescent="0.25">
      <c r="A307" s="6" t="s">
        <v>47</v>
      </c>
      <c r="B307" s="6" t="s">
        <v>54</v>
      </c>
      <c r="C307" s="6">
        <v>2</v>
      </c>
      <c r="D307" s="7">
        <v>9</v>
      </c>
      <c r="E307" s="7" t="s">
        <v>414</v>
      </c>
      <c r="F307" s="7" t="s">
        <v>299</v>
      </c>
      <c r="G307" s="7" t="s">
        <v>245</v>
      </c>
      <c r="H307" s="7" t="str">
        <f t="shared" si="9"/>
        <v xml:space="preserve">FAMILIA </v>
      </c>
      <c r="I307" s="7" t="str">
        <f t="shared" si="11"/>
        <v>char(5)</v>
      </c>
    </row>
    <row r="308" spans="1:9" x14ac:dyDescent="0.25">
      <c r="A308" s="6" t="s">
        <v>47</v>
      </c>
      <c r="B308" s="6" t="s">
        <v>54</v>
      </c>
      <c r="C308" s="6">
        <v>2</v>
      </c>
      <c r="D308" s="7">
        <v>10</v>
      </c>
      <c r="E308" s="7" t="s">
        <v>415</v>
      </c>
      <c r="F308" s="7" t="s">
        <v>348</v>
      </c>
      <c r="G308" s="7" t="s">
        <v>246</v>
      </c>
      <c r="H308" s="7" t="str">
        <f t="shared" si="9"/>
        <v xml:space="preserve">PORSEGURO </v>
      </c>
      <c r="I308" s="7" t="str">
        <f t="shared" si="11"/>
        <v>decimal(12,2)</v>
      </c>
    </row>
    <row r="309" spans="1:9" x14ac:dyDescent="0.25">
      <c r="A309" s="6" t="s">
        <v>47</v>
      </c>
      <c r="B309" s="6" t="s">
        <v>54</v>
      </c>
      <c r="C309" s="6">
        <v>2</v>
      </c>
      <c r="D309" s="7">
        <v>11</v>
      </c>
      <c r="E309" s="7" t="s">
        <v>416</v>
      </c>
      <c r="F309" s="7" t="s">
        <v>263</v>
      </c>
      <c r="G309" s="7" t="s">
        <v>247</v>
      </c>
      <c r="H309" s="7" t="str">
        <f t="shared" si="9"/>
        <v xml:space="preserve">CTA_MO_TIPO </v>
      </c>
      <c r="I309" s="7" t="str">
        <f t="shared" si="11"/>
        <v>char(15)</v>
      </c>
    </row>
    <row r="310" spans="1:9" x14ac:dyDescent="0.25">
      <c r="A310" s="6" t="s">
        <v>47</v>
      </c>
      <c r="B310" s="6" t="s">
        <v>54</v>
      </c>
      <c r="C310" s="6">
        <v>2</v>
      </c>
      <c r="D310" s="7">
        <v>12</v>
      </c>
      <c r="E310" s="7" t="s">
        <v>417</v>
      </c>
      <c r="F310" s="7" t="s">
        <v>263</v>
      </c>
      <c r="G310" s="7" t="s">
        <v>248</v>
      </c>
      <c r="H310" s="7" t="str">
        <f t="shared" si="9"/>
        <v xml:space="preserve">CTA_REC_TIPO </v>
      </c>
      <c r="I310" s="7" t="str">
        <f t="shared" si="11"/>
        <v>char(15)</v>
      </c>
    </row>
    <row r="311" spans="1:9" x14ac:dyDescent="0.25">
      <c r="A311" s="6" t="s">
        <v>47</v>
      </c>
      <c r="B311" s="6" t="s">
        <v>54</v>
      </c>
      <c r="C311" s="6">
        <v>2</v>
      </c>
      <c r="D311" s="7">
        <v>13</v>
      </c>
      <c r="E311" s="7" t="s">
        <v>357</v>
      </c>
      <c r="F311" s="7" t="s">
        <v>285</v>
      </c>
      <c r="G311" s="7" t="s">
        <v>200</v>
      </c>
      <c r="H311" s="7" t="str">
        <f t="shared" si="9"/>
        <v xml:space="preserve">ID_SYNC </v>
      </c>
      <c r="I311" s="7" t="str">
        <f t="shared" si="11"/>
        <v>integer</v>
      </c>
    </row>
    <row r="312" spans="1:9" x14ac:dyDescent="0.25">
      <c r="A312" s="6" t="s">
        <v>47</v>
      </c>
      <c r="B312" s="6" t="s">
        <v>54</v>
      </c>
      <c r="C312" s="6">
        <v>2</v>
      </c>
      <c r="D312" s="7">
        <v>14</v>
      </c>
      <c r="E312" s="7" t="s">
        <v>262</v>
      </c>
      <c r="F312" s="7" t="s">
        <v>263</v>
      </c>
      <c r="G312" s="7" t="s">
        <v>146</v>
      </c>
      <c r="H312" s="7" t="str">
        <f t="shared" si="9"/>
        <v xml:space="preserve">ULTMODI </v>
      </c>
      <c r="I312" s="7" t="str">
        <f t="shared" si="11"/>
        <v>char(15)</v>
      </c>
    </row>
    <row r="313" spans="1:9" x14ac:dyDescent="0.25">
      <c r="A313" s="6" t="s">
        <v>47</v>
      </c>
      <c r="B313" s="6" t="s">
        <v>54</v>
      </c>
      <c r="C313" s="6">
        <v>2</v>
      </c>
      <c r="D313" s="7">
        <v>15</v>
      </c>
      <c r="E313" s="7" t="s">
        <v>264</v>
      </c>
      <c r="F313" s="7" t="s">
        <v>265</v>
      </c>
      <c r="G313" s="7" t="s">
        <v>147</v>
      </c>
      <c r="H313" s="7" t="str">
        <f t="shared" si="9"/>
        <v xml:space="preserve">USUARIO </v>
      </c>
      <c r="I313" s="7" t="str">
        <f t="shared" si="11"/>
        <v>char(4)</v>
      </c>
    </row>
    <row r="314" spans="1:9" x14ac:dyDescent="0.25">
      <c r="A314" s="8" t="s">
        <v>55</v>
      </c>
      <c r="B314" s="8" t="s">
        <v>56</v>
      </c>
      <c r="C314" s="8">
        <v>3</v>
      </c>
      <c r="D314" s="9">
        <v>0</v>
      </c>
      <c r="E314" s="9" t="s">
        <v>101</v>
      </c>
      <c r="F314" s="9" t="s">
        <v>256</v>
      </c>
      <c r="G314" s="9" t="s">
        <v>101</v>
      </c>
      <c r="H314" s="9" t="str">
        <f t="shared" si="9"/>
        <v>CASHAUX</v>
      </c>
      <c r="I314" s="9" t="str">
        <f t="shared" si="11"/>
        <v>Tabla</v>
      </c>
    </row>
    <row r="315" spans="1:9" x14ac:dyDescent="0.25">
      <c r="A315" s="8" t="s">
        <v>55</v>
      </c>
      <c r="B315" s="8" t="s">
        <v>56</v>
      </c>
      <c r="C315" s="8">
        <v>3</v>
      </c>
      <c r="D315" s="9">
        <v>1</v>
      </c>
      <c r="E315" s="9" t="s">
        <v>418</v>
      </c>
      <c r="F315" s="9" t="s">
        <v>288</v>
      </c>
      <c r="G315" s="9" t="s">
        <v>142</v>
      </c>
      <c r="H315" s="9" t="str">
        <f t="shared" si="9"/>
        <v xml:space="preserve">COD_CASH </v>
      </c>
      <c r="I315" s="9" t="str">
        <f t="shared" si="11"/>
        <v>char(3)</v>
      </c>
    </row>
    <row r="316" spans="1:9" x14ac:dyDescent="0.25">
      <c r="A316" s="8" t="s">
        <v>55</v>
      </c>
      <c r="B316" s="8" t="s">
        <v>56</v>
      </c>
      <c r="C316" s="8">
        <v>3</v>
      </c>
      <c r="D316" s="9">
        <v>2</v>
      </c>
      <c r="E316" s="9" t="s">
        <v>267</v>
      </c>
      <c r="F316" s="9" t="s">
        <v>260</v>
      </c>
      <c r="G316" s="9" t="s">
        <v>151</v>
      </c>
      <c r="H316" s="9" t="str">
        <f t="shared" si="9"/>
        <v xml:space="preserve">NOMBRE </v>
      </c>
      <c r="I316" s="9" t="str">
        <f t="shared" si="11"/>
        <v>varchar(35)</v>
      </c>
    </row>
    <row r="317" spans="1:9" x14ac:dyDescent="0.25">
      <c r="A317" s="8" t="s">
        <v>55</v>
      </c>
      <c r="B317" s="8" t="s">
        <v>56</v>
      </c>
      <c r="C317" s="8">
        <v>3</v>
      </c>
      <c r="D317" s="9">
        <v>3</v>
      </c>
      <c r="E317" s="9" t="s">
        <v>419</v>
      </c>
      <c r="F317" s="9" t="s">
        <v>420</v>
      </c>
      <c r="G317" s="9" t="s">
        <v>249</v>
      </c>
      <c r="H317" s="9" t="str">
        <f t="shared" si="9"/>
        <v xml:space="preserve">CUENTA </v>
      </c>
      <c r="I317" s="9" t="str">
        <f t="shared" si="11"/>
        <v>char(12)</v>
      </c>
    </row>
    <row r="318" spans="1:9" x14ac:dyDescent="0.25">
      <c r="A318" s="8" t="s">
        <v>55</v>
      </c>
      <c r="B318" s="8" t="s">
        <v>56</v>
      </c>
      <c r="C318" s="8">
        <v>3</v>
      </c>
      <c r="D318" s="9">
        <v>4</v>
      </c>
      <c r="E318" s="9" t="s">
        <v>421</v>
      </c>
      <c r="F318" s="9" t="s">
        <v>272</v>
      </c>
      <c r="G318" s="9" t="s">
        <v>250</v>
      </c>
      <c r="H318" s="9" t="str">
        <f t="shared" si="9"/>
        <v xml:space="preserve">MAXIMO </v>
      </c>
      <c r="I318" s="9" t="str">
        <f t="shared" si="11"/>
        <v>tinyint</v>
      </c>
    </row>
    <row r="319" spans="1:9" x14ac:dyDescent="0.25">
      <c r="A319" s="8" t="s">
        <v>55</v>
      </c>
      <c r="B319" s="8" t="s">
        <v>56</v>
      </c>
      <c r="C319" s="8">
        <v>3</v>
      </c>
      <c r="D319" s="9">
        <v>5</v>
      </c>
      <c r="E319" s="9" t="s">
        <v>262</v>
      </c>
      <c r="F319" s="9" t="s">
        <v>263</v>
      </c>
      <c r="G319" s="9" t="s">
        <v>146</v>
      </c>
      <c r="H319" s="9" t="str">
        <f t="shared" si="9"/>
        <v xml:space="preserve">ULTMODI </v>
      </c>
      <c r="I319" s="9" t="str">
        <f t="shared" si="11"/>
        <v>char(15)</v>
      </c>
    </row>
    <row r="320" spans="1:9" x14ac:dyDescent="0.25">
      <c r="A320" s="8" t="s">
        <v>55</v>
      </c>
      <c r="B320" s="8" t="s">
        <v>56</v>
      </c>
      <c r="C320" s="8">
        <v>3</v>
      </c>
      <c r="D320" s="9">
        <v>6</v>
      </c>
      <c r="E320" s="9" t="s">
        <v>264</v>
      </c>
      <c r="F320" s="9" t="s">
        <v>265</v>
      </c>
      <c r="G320" s="9" t="s">
        <v>147</v>
      </c>
      <c r="H320" s="9" t="str">
        <f t="shared" si="9"/>
        <v xml:space="preserve">USUARIO </v>
      </c>
      <c r="I320" s="9" t="str">
        <f t="shared" si="11"/>
        <v>char(4)</v>
      </c>
    </row>
    <row r="321" spans="1:9" x14ac:dyDescent="0.25">
      <c r="A321" s="6" t="s">
        <v>55</v>
      </c>
      <c r="B321" s="6" t="s">
        <v>57</v>
      </c>
      <c r="C321" s="6">
        <v>3</v>
      </c>
      <c r="D321" s="7">
        <v>0</v>
      </c>
      <c r="E321" s="7" t="s">
        <v>102</v>
      </c>
      <c r="F321" s="7" t="s">
        <v>256</v>
      </c>
      <c r="G321" s="7" t="s">
        <v>102</v>
      </c>
      <c r="H321" s="7" t="str">
        <f t="shared" si="9"/>
        <v>TIPO_POTENCIAL</v>
      </c>
      <c r="I321" s="7" t="str">
        <f t="shared" si="11"/>
        <v>Tabla</v>
      </c>
    </row>
    <row r="322" spans="1:9" x14ac:dyDescent="0.25">
      <c r="A322" s="6" t="s">
        <v>55</v>
      </c>
      <c r="B322" s="6" t="s">
        <v>57</v>
      </c>
      <c r="C322" s="6">
        <v>3</v>
      </c>
      <c r="D322" s="7">
        <v>1</v>
      </c>
      <c r="E322" s="7" t="s">
        <v>273</v>
      </c>
      <c r="F322" s="7" t="s">
        <v>285</v>
      </c>
      <c r="G322" s="7" t="s">
        <v>127</v>
      </c>
      <c r="H322" s="7" t="str">
        <f t="shared" ref="H322:H385" si="12">IF(I322="Tabla",G322,MID(G322,1,(LEN(G322)-LEN(I322))))</f>
        <v xml:space="preserve">CODIGO </v>
      </c>
      <c r="I322" s="7" t="str">
        <f t="shared" si="11"/>
        <v>integer</v>
      </c>
    </row>
    <row r="323" spans="1:9" x14ac:dyDescent="0.25">
      <c r="A323" s="6" t="s">
        <v>55</v>
      </c>
      <c r="B323" s="6" t="s">
        <v>57</v>
      </c>
      <c r="C323" s="6">
        <v>3</v>
      </c>
      <c r="D323" s="7">
        <v>2</v>
      </c>
      <c r="E323" s="7" t="s">
        <v>267</v>
      </c>
      <c r="F323" s="7" t="s">
        <v>338</v>
      </c>
      <c r="G323" s="7" t="s">
        <v>143</v>
      </c>
      <c r="H323" s="7" t="str">
        <f t="shared" si="12"/>
        <v xml:space="preserve">NOMBRE </v>
      </c>
      <c r="I323" s="7" t="str">
        <f t="shared" si="11"/>
        <v>varchar(30)</v>
      </c>
    </row>
    <row r="324" spans="1:9" x14ac:dyDescent="0.25">
      <c r="A324" s="6" t="s">
        <v>55</v>
      </c>
      <c r="B324" s="6" t="s">
        <v>57</v>
      </c>
      <c r="C324" s="6">
        <v>3</v>
      </c>
      <c r="D324" s="7">
        <v>3</v>
      </c>
      <c r="E324" s="7" t="s">
        <v>262</v>
      </c>
      <c r="F324" s="7" t="s">
        <v>263</v>
      </c>
      <c r="G324" s="7" t="s">
        <v>146</v>
      </c>
      <c r="H324" s="7" t="str">
        <f t="shared" si="12"/>
        <v xml:space="preserve">ULTMODI </v>
      </c>
      <c r="I324" s="7" t="str">
        <f t="shared" si="11"/>
        <v>char(15)</v>
      </c>
    </row>
    <row r="325" spans="1:9" x14ac:dyDescent="0.25">
      <c r="A325" s="6" t="s">
        <v>55</v>
      </c>
      <c r="B325" s="6" t="s">
        <v>57</v>
      </c>
      <c r="C325" s="6">
        <v>3</v>
      </c>
      <c r="D325" s="7">
        <v>4</v>
      </c>
      <c r="E325" s="7" t="s">
        <v>264</v>
      </c>
      <c r="F325" s="7" t="s">
        <v>265</v>
      </c>
      <c r="G325" s="7" t="s">
        <v>147</v>
      </c>
      <c r="H325" s="7" t="str">
        <f t="shared" si="12"/>
        <v xml:space="preserve">USUARIO </v>
      </c>
      <c r="I325" s="7" t="str">
        <f t="shared" si="11"/>
        <v>char(4)</v>
      </c>
    </row>
    <row r="326" spans="1:9" x14ac:dyDescent="0.25">
      <c r="A326" s="8" t="s">
        <v>55</v>
      </c>
      <c r="B326" s="8" t="s">
        <v>58</v>
      </c>
      <c r="C326" s="8">
        <v>3</v>
      </c>
      <c r="D326" s="9">
        <v>0</v>
      </c>
      <c r="E326" s="9" t="s">
        <v>103</v>
      </c>
      <c r="F326" s="9" t="s">
        <v>256</v>
      </c>
      <c r="G326" s="9" t="s">
        <v>103</v>
      </c>
      <c r="H326" s="9" t="str">
        <f t="shared" si="12"/>
        <v>FRATIPIMPR</v>
      </c>
      <c r="I326" s="9" t="str">
        <f t="shared" si="11"/>
        <v>Tabla</v>
      </c>
    </row>
    <row r="327" spans="1:9" x14ac:dyDescent="0.25">
      <c r="A327" s="8" t="s">
        <v>55</v>
      </c>
      <c r="B327" s="8" t="s">
        <v>58</v>
      </c>
      <c r="C327" s="8">
        <v>3</v>
      </c>
      <c r="D327" s="9">
        <v>1</v>
      </c>
      <c r="E327" s="9" t="s">
        <v>273</v>
      </c>
      <c r="F327" s="9" t="s">
        <v>272</v>
      </c>
      <c r="G327" s="9" t="s">
        <v>122</v>
      </c>
      <c r="H327" s="9" t="str">
        <f t="shared" si="12"/>
        <v xml:space="preserve">CODIGO </v>
      </c>
      <c r="I327" s="9" t="str">
        <f t="shared" si="11"/>
        <v>tinyint</v>
      </c>
    </row>
    <row r="328" spans="1:9" x14ac:dyDescent="0.25">
      <c r="A328" s="8" t="s">
        <v>55</v>
      </c>
      <c r="B328" s="8" t="s">
        <v>58</v>
      </c>
      <c r="C328" s="8">
        <v>3</v>
      </c>
      <c r="D328" s="9">
        <v>2</v>
      </c>
      <c r="E328" s="9" t="s">
        <v>267</v>
      </c>
      <c r="F328" s="9" t="s">
        <v>296</v>
      </c>
      <c r="G328" s="9" t="s">
        <v>251</v>
      </c>
      <c r="H328" s="9" t="str">
        <f t="shared" si="12"/>
        <v xml:space="preserve">NOMBRE </v>
      </c>
      <c r="I328" s="9" t="str">
        <f t="shared" si="11"/>
        <v>char(255)</v>
      </c>
    </row>
    <row r="329" spans="1:9" x14ac:dyDescent="0.25">
      <c r="A329" s="8" t="s">
        <v>55</v>
      </c>
      <c r="B329" s="8" t="s">
        <v>58</v>
      </c>
      <c r="C329" s="8">
        <v>3</v>
      </c>
      <c r="D329" s="9">
        <v>3</v>
      </c>
      <c r="E329" s="9" t="s">
        <v>262</v>
      </c>
      <c r="F329" s="9" t="s">
        <v>263</v>
      </c>
      <c r="G329" s="9" t="s">
        <v>146</v>
      </c>
      <c r="H329" s="9" t="str">
        <f t="shared" si="12"/>
        <v xml:space="preserve">ULTMODI </v>
      </c>
      <c r="I329" s="9" t="str">
        <f t="shared" si="11"/>
        <v>char(15)</v>
      </c>
    </row>
    <row r="330" spans="1:9" x14ac:dyDescent="0.25">
      <c r="A330" s="8" t="s">
        <v>55</v>
      </c>
      <c r="B330" s="8" t="s">
        <v>58</v>
      </c>
      <c r="C330" s="8">
        <v>3</v>
      </c>
      <c r="D330" s="9">
        <v>4</v>
      </c>
      <c r="E330" s="9" t="s">
        <v>264</v>
      </c>
      <c r="F330" s="9" t="s">
        <v>265</v>
      </c>
      <c r="G330" s="9" t="s">
        <v>147</v>
      </c>
      <c r="H330" s="9" t="str">
        <f t="shared" si="12"/>
        <v xml:space="preserve">USUARIO </v>
      </c>
      <c r="I330" s="9" t="str">
        <f t="shared" si="11"/>
        <v>char(4)</v>
      </c>
    </row>
    <row r="331" spans="1:9" x14ac:dyDescent="0.25">
      <c r="F331" s="2"/>
      <c r="G331"/>
    </row>
    <row r="333" spans="1:9" x14ac:dyDescent="0.25">
      <c r="F333" s="2"/>
      <c r="G333"/>
    </row>
    <row r="334" spans="1:9" x14ac:dyDescent="0.25">
      <c r="F334" s="2"/>
      <c r="G334"/>
    </row>
    <row r="335" spans="1:9" x14ac:dyDescent="0.25">
      <c r="F335" s="2"/>
      <c r="G335"/>
    </row>
    <row r="336" spans="1:9" x14ac:dyDescent="0.25">
      <c r="F336" s="2"/>
      <c r="G336"/>
    </row>
    <row r="337" spans="6:7" x14ac:dyDescent="0.25">
      <c r="F337" s="2"/>
      <c r="G337"/>
    </row>
    <row r="338" spans="6:7" x14ac:dyDescent="0.25">
      <c r="F338" s="2"/>
      <c r="G338"/>
    </row>
    <row r="339" spans="6:7" x14ac:dyDescent="0.25">
      <c r="F339" s="2"/>
      <c r="G339"/>
    </row>
  </sheetData>
  <autoFilter ref="A1:I330"/>
  <sortState ref="A2:I339">
    <sortCondition ref="C2:C339"/>
    <sortCondition ref="A2:A339"/>
    <sortCondition ref="B2:B339"/>
    <sortCondition ref="D2:D33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baseColWidth="10" defaultRowHeight="15" x14ac:dyDescent="0.25"/>
  <cols>
    <col min="1" max="1" width="19.28515625" customWidth="1"/>
    <col min="2" max="2" width="22.42578125" customWidth="1"/>
    <col min="3" max="3" width="12.5703125" customWidth="1"/>
    <col min="4" max="4" width="30.42578125" bestFit="1" customWidth="1"/>
    <col min="5" max="5" width="20.7109375" customWidth="1"/>
    <col min="6" max="6" width="21.5703125" customWidth="1"/>
    <col min="7" max="7" width="24.42578125" bestFit="1" customWidth="1"/>
    <col min="8" max="8" width="18.140625" customWidth="1"/>
    <col min="9" max="9" width="17.7109375" customWidth="1"/>
    <col min="10" max="10" width="19.5703125" customWidth="1"/>
    <col min="11" max="11" width="24.7109375" bestFit="1" customWidth="1"/>
    <col min="12" max="12" width="49" bestFit="1" customWidth="1"/>
    <col min="13" max="13" width="27.42578125" bestFit="1" customWidth="1"/>
    <col min="14" max="14" width="28.85546875" bestFit="1" customWidth="1"/>
    <col min="15" max="15" width="28.28515625" bestFit="1" customWidth="1"/>
    <col min="16" max="16" width="25" bestFit="1" customWidth="1"/>
    <col min="17" max="17" width="26.42578125" bestFit="1" customWidth="1"/>
    <col min="18" max="18" width="26.7109375" bestFit="1" customWidth="1"/>
    <col min="19" max="19" width="30.140625" bestFit="1" customWidth="1"/>
    <col min="20" max="20" width="30.85546875" bestFit="1" customWidth="1"/>
    <col min="21" max="21" width="25.42578125" bestFit="1" customWidth="1"/>
    <col min="22" max="26" width="25" bestFit="1" customWidth="1"/>
    <col min="27" max="27" width="25.28515625" bestFit="1" customWidth="1"/>
    <col min="28" max="28" width="24.7109375" bestFit="1" customWidth="1"/>
    <col min="29" max="29" width="31" bestFit="1" customWidth="1"/>
    <col min="30" max="30" width="29" bestFit="1" customWidth="1"/>
    <col min="31" max="31" width="26" bestFit="1" customWidth="1"/>
    <col min="32" max="32" width="25.5703125" bestFit="1" customWidth="1"/>
    <col min="33" max="33" width="27.42578125" bestFit="1" customWidth="1"/>
    <col min="34" max="34" width="28.7109375" bestFit="1" customWidth="1"/>
    <col min="35" max="35" width="29.7109375" bestFit="1" customWidth="1"/>
    <col min="36" max="36" width="20.85546875" bestFit="1" customWidth="1"/>
    <col min="37" max="37" width="15.42578125" bestFit="1" customWidth="1"/>
    <col min="38" max="38" width="18.7109375" bestFit="1" customWidth="1"/>
    <col min="39" max="39" width="30.42578125" bestFit="1" customWidth="1"/>
    <col min="40" max="40" width="28.140625" bestFit="1" customWidth="1"/>
    <col min="41" max="41" width="28.7109375" bestFit="1" customWidth="1"/>
    <col min="42" max="42" width="33.140625" bestFit="1" customWidth="1"/>
    <col min="43" max="43" width="28.28515625" bestFit="1" customWidth="1"/>
    <col min="44" max="44" width="30.85546875" bestFit="1" customWidth="1"/>
    <col min="45" max="45" width="29.5703125" bestFit="1" customWidth="1"/>
    <col min="46" max="46" width="33" bestFit="1" customWidth="1"/>
    <col min="47" max="47" width="27.140625" bestFit="1" customWidth="1"/>
    <col min="48" max="48" width="31.5703125" bestFit="1" customWidth="1"/>
    <col min="49" max="49" width="28" bestFit="1" customWidth="1"/>
    <col min="50" max="50" width="29" bestFit="1" customWidth="1"/>
    <col min="51" max="51" width="30.140625" bestFit="1" customWidth="1"/>
    <col min="52" max="52" width="37.42578125" bestFit="1" customWidth="1"/>
    <col min="53" max="53" width="29.28515625" bestFit="1" customWidth="1"/>
    <col min="54" max="54" width="29.5703125" bestFit="1" customWidth="1"/>
    <col min="55" max="55" width="33.28515625" bestFit="1" customWidth="1"/>
    <col min="56" max="56" width="35" bestFit="1" customWidth="1"/>
    <col min="57" max="57" width="37.5703125" bestFit="1" customWidth="1"/>
    <col min="58" max="58" width="38.7109375" bestFit="1" customWidth="1"/>
    <col min="59" max="59" width="31.5703125" bestFit="1" customWidth="1"/>
    <col min="60" max="60" width="37.5703125" bestFit="1" customWidth="1"/>
    <col min="61" max="61" width="30.7109375" bestFit="1" customWidth="1"/>
    <col min="62" max="62" width="34.140625" bestFit="1" customWidth="1"/>
    <col min="63" max="63" width="35.140625" bestFit="1" customWidth="1"/>
    <col min="64" max="64" width="36.85546875" bestFit="1" customWidth="1"/>
    <col min="65" max="65" width="30.7109375" bestFit="1" customWidth="1"/>
    <col min="66" max="66" width="29.28515625" bestFit="1" customWidth="1"/>
    <col min="67" max="67" width="34.85546875" bestFit="1" customWidth="1"/>
    <col min="68" max="68" width="32.42578125" bestFit="1" customWidth="1"/>
    <col min="69" max="69" width="30.85546875" bestFit="1" customWidth="1"/>
    <col min="70" max="70" width="34.85546875" bestFit="1" customWidth="1"/>
    <col min="71" max="71" width="37.5703125" bestFit="1" customWidth="1"/>
    <col min="72" max="72" width="29" bestFit="1" customWidth="1"/>
    <col min="73" max="73" width="31.5703125" bestFit="1" customWidth="1"/>
    <col min="74" max="74" width="40.140625" bestFit="1" customWidth="1"/>
    <col min="75" max="75" width="32.5703125" bestFit="1" customWidth="1"/>
    <col min="76" max="76" width="33.28515625" bestFit="1" customWidth="1"/>
    <col min="77" max="77" width="35.85546875" bestFit="1" customWidth="1"/>
    <col min="78" max="78" width="31" bestFit="1" customWidth="1"/>
    <col min="79" max="79" width="26.42578125" bestFit="1" customWidth="1"/>
    <col min="80" max="80" width="30.42578125" bestFit="1" customWidth="1"/>
    <col min="81" max="81" width="28.42578125" bestFit="1" customWidth="1"/>
    <col min="82" max="82" width="24.140625" bestFit="1" customWidth="1"/>
    <col min="83" max="84" width="27.42578125" bestFit="1" customWidth="1"/>
    <col min="85" max="85" width="24" bestFit="1" customWidth="1"/>
    <col min="86" max="86" width="26.85546875" bestFit="1" customWidth="1"/>
    <col min="87" max="87" width="23.140625" bestFit="1" customWidth="1"/>
    <col min="88" max="88" width="21.7109375" bestFit="1" customWidth="1"/>
    <col min="89" max="89" width="30.140625" bestFit="1" customWidth="1"/>
    <col min="90" max="90" width="27.140625" bestFit="1" customWidth="1"/>
    <col min="91" max="91" width="21.5703125" bestFit="1" customWidth="1"/>
    <col min="92" max="92" width="22.5703125" bestFit="1" customWidth="1"/>
    <col min="93" max="93" width="21.85546875" bestFit="1" customWidth="1"/>
    <col min="94" max="94" width="22.42578125" bestFit="1" customWidth="1"/>
    <col min="95" max="95" width="26.140625" bestFit="1" customWidth="1"/>
    <col min="96" max="96" width="17.42578125" bestFit="1" customWidth="1"/>
    <col min="97" max="97" width="20.7109375" bestFit="1" customWidth="1"/>
    <col min="98" max="98" width="20.85546875" bestFit="1" customWidth="1"/>
    <col min="99" max="99" width="17.5703125" bestFit="1" customWidth="1"/>
    <col min="100" max="100" width="16.85546875" bestFit="1" customWidth="1"/>
    <col min="101" max="101" width="37.140625" bestFit="1" customWidth="1"/>
    <col min="102" max="102" width="23.42578125" bestFit="1" customWidth="1"/>
    <col min="103" max="103" width="19.85546875" bestFit="1" customWidth="1"/>
    <col min="104" max="104" width="21.28515625" bestFit="1" customWidth="1"/>
    <col min="105" max="105" width="31.140625" bestFit="1" customWidth="1"/>
    <col min="106" max="106" width="20.42578125" bestFit="1" customWidth="1"/>
    <col min="107" max="107" width="19.7109375" bestFit="1" customWidth="1"/>
    <col min="108" max="108" width="22" bestFit="1" customWidth="1"/>
    <col min="109" max="109" width="25.7109375" bestFit="1" customWidth="1"/>
    <col min="110" max="110" width="25.85546875" bestFit="1" customWidth="1"/>
    <col min="111" max="111" width="20" bestFit="1" customWidth="1"/>
    <col min="112" max="112" width="21.28515625" bestFit="1" customWidth="1"/>
    <col min="113" max="113" width="29.42578125" bestFit="1" customWidth="1"/>
    <col min="114" max="114" width="21.7109375" bestFit="1" customWidth="1"/>
    <col min="115" max="115" width="25.5703125" bestFit="1" customWidth="1"/>
    <col min="116" max="116" width="30.85546875" bestFit="1" customWidth="1"/>
    <col min="117" max="117" width="26.42578125" bestFit="1" customWidth="1"/>
    <col min="118" max="118" width="28.85546875" bestFit="1" customWidth="1"/>
    <col min="119" max="119" width="28.140625" bestFit="1" customWidth="1"/>
    <col min="120" max="120" width="27.85546875" bestFit="1" customWidth="1"/>
    <col min="121" max="121" width="22.42578125" bestFit="1" customWidth="1"/>
    <col min="122" max="123" width="23.42578125" bestFit="1" customWidth="1"/>
    <col min="124" max="124" width="22.42578125" bestFit="1" customWidth="1"/>
    <col min="125" max="125" width="26.85546875" bestFit="1" customWidth="1"/>
    <col min="126" max="126" width="22.42578125" bestFit="1" customWidth="1"/>
    <col min="127" max="127" width="30.5703125" bestFit="1" customWidth="1"/>
    <col min="128" max="128" width="25.140625" bestFit="1" customWidth="1"/>
    <col min="129" max="130" width="26.140625" bestFit="1" customWidth="1"/>
    <col min="131" max="131" width="29.5703125" bestFit="1" customWidth="1"/>
    <col min="132" max="135" width="25.140625" bestFit="1" customWidth="1"/>
    <col min="136" max="136" width="30.5703125" bestFit="1" customWidth="1"/>
    <col min="137" max="137" width="29.5703125" bestFit="1" customWidth="1"/>
    <col min="138" max="138" width="25.140625" bestFit="1" customWidth="1"/>
    <col min="139" max="139" width="36.7109375" bestFit="1" customWidth="1"/>
    <col min="140" max="140" width="29.42578125" bestFit="1" customWidth="1"/>
    <col min="141" max="141" width="29.140625" bestFit="1" customWidth="1"/>
    <col min="142" max="142" width="27.140625" bestFit="1" customWidth="1"/>
    <col min="143" max="143" width="24.28515625" bestFit="1" customWidth="1"/>
    <col min="144" max="144" width="23.85546875" bestFit="1" customWidth="1"/>
    <col min="145" max="145" width="31.85546875" bestFit="1" customWidth="1"/>
    <col min="146" max="146" width="29.42578125" bestFit="1" customWidth="1"/>
    <col min="147" max="147" width="30.85546875" bestFit="1" customWidth="1"/>
    <col min="148" max="148" width="27.7109375" bestFit="1" customWidth="1"/>
    <col min="149" max="149" width="30.140625" bestFit="1" customWidth="1"/>
    <col min="150" max="150" width="32.28515625" bestFit="1" customWidth="1"/>
    <col min="151" max="151" width="26.42578125" bestFit="1" customWidth="1"/>
    <col min="152" max="152" width="28.7109375" bestFit="1" customWidth="1"/>
    <col min="153" max="153" width="26" bestFit="1" customWidth="1"/>
    <col min="154" max="154" width="28" bestFit="1" customWidth="1"/>
    <col min="155" max="155" width="22.7109375" bestFit="1" customWidth="1"/>
    <col min="156" max="156" width="30.7109375" bestFit="1" customWidth="1"/>
    <col min="157" max="157" width="20.7109375" bestFit="1" customWidth="1"/>
    <col min="158" max="158" width="19.28515625" bestFit="1" customWidth="1"/>
    <col min="159" max="159" width="21.7109375" bestFit="1" customWidth="1"/>
    <col min="160" max="160" width="17.28515625" bestFit="1" customWidth="1"/>
    <col min="161" max="161" width="20.42578125" bestFit="1" customWidth="1"/>
    <col min="162" max="162" width="24.7109375" bestFit="1" customWidth="1"/>
    <col min="163" max="163" width="22.7109375" bestFit="1" customWidth="1"/>
    <col min="164" max="164" width="18.85546875" bestFit="1" customWidth="1"/>
    <col min="165" max="165" width="23" bestFit="1" customWidth="1"/>
    <col min="166" max="166" width="24.42578125" bestFit="1" customWidth="1"/>
    <col min="167" max="167" width="28.7109375" bestFit="1" customWidth="1"/>
    <col min="168" max="168" width="30.5703125" bestFit="1" customWidth="1"/>
    <col min="169" max="169" width="37.42578125" bestFit="1" customWidth="1"/>
    <col min="170" max="170" width="21.42578125" bestFit="1" customWidth="1"/>
    <col min="171" max="171" width="20.28515625" bestFit="1" customWidth="1"/>
    <col min="172" max="172" width="26.5703125" bestFit="1" customWidth="1"/>
    <col min="173" max="173" width="21.5703125" bestFit="1" customWidth="1"/>
    <col min="174" max="174" width="24.7109375" bestFit="1" customWidth="1"/>
    <col min="175" max="175" width="41.42578125" bestFit="1" customWidth="1"/>
    <col min="176" max="176" width="31.140625" bestFit="1" customWidth="1"/>
    <col min="177" max="177" width="20.5703125" bestFit="1" customWidth="1"/>
    <col min="178" max="178" width="34.28515625" bestFit="1" customWidth="1"/>
    <col min="179" max="179" width="23.85546875" bestFit="1" customWidth="1"/>
    <col min="180" max="180" width="24" bestFit="1" customWidth="1"/>
    <col min="181" max="181" width="33.140625" bestFit="1" customWidth="1"/>
    <col min="182" max="183" width="22.5703125" bestFit="1" customWidth="1"/>
    <col min="184" max="184" width="19.85546875" bestFit="1" customWidth="1"/>
    <col min="185" max="185" width="21.42578125" bestFit="1" customWidth="1"/>
    <col min="186" max="186" width="17.140625" bestFit="1" customWidth="1"/>
    <col min="187" max="187" width="23.5703125" bestFit="1" customWidth="1"/>
    <col min="188" max="188" width="20.7109375" bestFit="1" customWidth="1"/>
    <col min="189" max="189" width="28.5703125" bestFit="1" customWidth="1"/>
    <col min="190" max="190" width="22.85546875" bestFit="1" customWidth="1"/>
    <col min="191" max="191" width="25.5703125" bestFit="1" customWidth="1"/>
    <col min="192" max="192" width="20.28515625" bestFit="1" customWidth="1"/>
    <col min="193" max="193" width="22.7109375" bestFit="1" customWidth="1"/>
    <col min="194" max="194" width="21" bestFit="1" customWidth="1"/>
    <col min="195" max="195" width="21.7109375" bestFit="1" customWidth="1"/>
    <col min="196" max="196" width="36.42578125" bestFit="1" customWidth="1"/>
    <col min="197" max="197" width="25.28515625" bestFit="1" customWidth="1"/>
    <col min="198" max="198" width="25.140625" bestFit="1" customWidth="1"/>
    <col min="199" max="199" width="21.7109375" bestFit="1" customWidth="1"/>
    <col min="200" max="200" width="28.5703125" bestFit="1" customWidth="1"/>
    <col min="201" max="201" width="11" customWidth="1"/>
    <col min="202" max="202" width="12.5703125" bestFit="1" customWidth="1"/>
  </cols>
  <sheetData>
    <row r="1" spans="1:3" x14ac:dyDescent="0.25">
      <c r="B1" s="3" t="s">
        <v>59</v>
      </c>
    </row>
    <row r="2" spans="1:3" x14ac:dyDescent="0.25">
      <c r="A2" s="3" t="s">
        <v>61</v>
      </c>
      <c r="B2" t="s">
        <v>37</v>
      </c>
      <c r="C2" t="s">
        <v>60</v>
      </c>
    </row>
    <row r="3" spans="1:3" x14ac:dyDescent="0.25">
      <c r="A3" s="4" t="s">
        <v>38</v>
      </c>
    </row>
    <row r="4" spans="1:3" x14ac:dyDescent="0.25">
      <c r="A4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karve</dc:creator>
  <cp:lastModifiedBy>karve</cp:lastModifiedBy>
  <dcterms:created xsi:type="dcterms:W3CDTF">2017-07-21T07:22:25Z</dcterms:created>
  <dcterms:modified xsi:type="dcterms:W3CDTF">2017-07-24T16:29:08Z</dcterms:modified>
</cp:coreProperties>
</file>