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w\Downloads\"/>
    </mc:Choice>
  </mc:AlternateContent>
  <bookViews>
    <workbookView xWindow="0" yWindow="0" windowWidth="2370" windowHeight="0" activeTab="2"/>
  </bookViews>
  <sheets>
    <sheet name="MASTER SHEET" sheetId="28" r:id="rId1"/>
    <sheet name="Sheet1" sheetId="29" r:id="rId2"/>
    <sheet name="TOTAL ANALYSIS" sheetId="13" r:id="rId3"/>
    <sheet name="ORDERS ANALYSIS" sheetId="19" r:id="rId4"/>
    <sheet name="Shops Analysis" sheetId="27" r:id="rId5"/>
  </sheets>
  <calcPr calcId="162913"/>
  <pivotCaches>
    <pivotCache cacheId="37" r:id="rId6"/>
  </pivotCaches>
</workbook>
</file>

<file path=xl/calcChain.xml><?xml version="1.0" encoding="utf-8"?>
<calcChain xmlns="http://schemas.openxmlformats.org/spreadsheetml/2006/main">
  <c r="K1062" i="28" l="1"/>
  <c r="L1062" i="28" s="1"/>
  <c r="K1061" i="28"/>
  <c r="L1061" i="28" s="1"/>
  <c r="K1060" i="28"/>
  <c r="L1060" i="28" s="1"/>
  <c r="K1059" i="28"/>
  <c r="L1059" i="28" s="1"/>
  <c r="K1058" i="28"/>
  <c r="L1058" i="28" s="1"/>
  <c r="K1057" i="28"/>
  <c r="L1057" i="28" s="1"/>
  <c r="K1056" i="28"/>
  <c r="L1056" i="28" s="1"/>
  <c r="K1055" i="28"/>
  <c r="L1055" i="28" s="1"/>
  <c r="K1054" i="28"/>
  <c r="L1054" i="28" s="1"/>
  <c r="K1053" i="28"/>
  <c r="L1053" i="28" s="1"/>
  <c r="K1052" i="28"/>
  <c r="L1052" i="28" s="1"/>
  <c r="K1051" i="28"/>
  <c r="L1051" i="28" s="1"/>
  <c r="K1050" i="28"/>
  <c r="L1050" i="28" s="1"/>
  <c r="K1049" i="28"/>
  <c r="L1049" i="28" s="1"/>
  <c r="K1048" i="28"/>
  <c r="L1048" i="28" s="1"/>
  <c r="K1047" i="28"/>
  <c r="L1047" i="28" s="1"/>
  <c r="K1046" i="28"/>
  <c r="L1046" i="28" s="1"/>
  <c r="K1045" i="28"/>
  <c r="L1045" i="28" s="1"/>
  <c r="K1044" i="28"/>
  <c r="L1044" i="28" s="1"/>
  <c r="K1043" i="28"/>
  <c r="L1043" i="28" s="1"/>
  <c r="K1042" i="28"/>
  <c r="L1042" i="28" s="1"/>
  <c r="K1041" i="28"/>
  <c r="L1041" i="28" s="1"/>
  <c r="K1040" i="28"/>
  <c r="L1040" i="28" s="1"/>
  <c r="K1039" i="28"/>
  <c r="L1039" i="28" s="1"/>
  <c r="K1038" i="28"/>
  <c r="L1038" i="28" s="1"/>
  <c r="K1037" i="28"/>
  <c r="L1037" i="28" s="1"/>
  <c r="K1036" i="28"/>
  <c r="L1036" i="28" s="1"/>
  <c r="K1035" i="28"/>
  <c r="L1035" i="28" s="1"/>
  <c r="K1034" i="28"/>
  <c r="L1034" i="28" s="1"/>
  <c r="K1033" i="28"/>
  <c r="L1033" i="28" s="1"/>
  <c r="K1032" i="28"/>
  <c r="L1032" i="28" s="1"/>
  <c r="K1031" i="28"/>
  <c r="L1031" i="28" s="1"/>
  <c r="K1030" i="28"/>
  <c r="L1030" i="28" s="1"/>
  <c r="K1029" i="28"/>
  <c r="L1029" i="28" s="1"/>
  <c r="K1028" i="28"/>
  <c r="L1028" i="28" s="1"/>
  <c r="K1027" i="28"/>
  <c r="L1027" i="28" s="1"/>
  <c r="K1026" i="28"/>
  <c r="L1026" i="28" s="1"/>
  <c r="K1025" i="28"/>
  <c r="L1025" i="28" s="1"/>
  <c r="K1024" i="28"/>
  <c r="L1024" i="28" s="1"/>
  <c r="K1023" i="28"/>
  <c r="L1023" i="28" s="1"/>
  <c r="K1022" i="28"/>
  <c r="L1022" i="28" s="1"/>
  <c r="K1021" i="28"/>
  <c r="L1021" i="28" s="1"/>
  <c r="K1020" i="28"/>
  <c r="L1020" i="28" s="1"/>
  <c r="K1019" i="28"/>
  <c r="L1019" i="28" s="1"/>
  <c r="K1018" i="28"/>
  <c r="L1018" i="28" s="1"/>
  <c r="K1017" i="28"/>
  <c r="L1017" i="28" s="1"/>
  <c r="K1016" i="28"/>
  <c r="L1016" i="28" s="1"/>
  <c r="K1015" i="28"/>
  <c r="L1015" i="28" s="1"/>
  <c r="K1014" i="28"/>
  <c r="L1014" i="28" s="1"/>
  <c r="K1013" i="28"/>
  <c r="L1013" i="28" s="1"/>
  <c r="K1012" i="28"/>
  <c r="L1012" i="28" s="1"/>
  <c r="K1011" i="28"/>
  <c r="L1011" i="28" s="1"/>
  <c r="K1010" i="28"/>
  <c r="L1010" i="28" s="1"/>
  <c r="K1009" i="28"/>
  <c r="L1009" i="28" s="1"/>
  <c r="K1008" i="28"/>
  <c r="L1008" i="28" s="1"/>
  <c r="K1007" i="28"/>
  <c r="L1007" i="28" s="1"/>
  <c r="K1006" i="28"/>
  <c r="L1006" i="28" s="1"/>
  <c r="K1005" i="28"/>
  <c r="L1005" i="28" s="1"/>
  <c r="K1004" i="28"/>
  <c r="L1004" i="28" s="1"/>
  <c r="K1003" i="28"/>
  <c r="L1003" i="28" s="1"/>
  <c r="K1002" i="28"/>
  <c r="L1002" i="28" s="1"/>
  <c r="K1001" i="28"/>
  <c r="L1001" i="28" s="1"/>
  <c r="K1000" i="28"/>
  <c r="L1000" i="28" s="1"/>
  <c r="K999" i="28"/>
  <c r="L999" i="28" s="1"/>
  <c r="K998" i="28"/>
  <c r="L998" i="28" s="1"/>
  <c r="K997" i="28"/>
  <c r="L997" i="28" s="1"/>
  <c r="K996" i="28"/>
  <c r="L996" i="28" s="1"/>
  <c r="K995" i="28"/>
  <c r="L995" i="28" s="1"/>
  <c r="K994" i="28"/>
  <c r="L994" i="28" s="1"/>
  <c r="K993" i="28"/>
  <c r="L993" i="28" s="1"/>
  <c r="K992" i="28"/>
  <c r="L992" i="28" s="1"/>
  <c r="K991" i="28"/>
  <c r="L991" i="28" s="1"/>
  <c r="K990" i="28"/>
  <c r="L990" i="28" s="1"/>
  <c r="K989" i="28"/>
  <c r="L989" i="28" s="1"/>
  <c r="K988" i="28"/>
  <c r="L988" i="28" s="1"/>
  <c r="K987" i="28"/>
  <c r="L987" i="28" s="1"/>
  <c r="K986" i="28"/>
  <c r="L986" i="28" s="1"/>
  <c r="K985" i="28"/>
  <c r="L985" i="28" s="1"/>
  <c r="K984" i="28"/>
  <c r="L984" i="28" s="1"/>
  <c r="K983" i="28"/>
  <c r="L983" i="28" s="1"/>
  <c r="K982" i="28"/>
  <c r="L982" i="28" s="1"/>
  <c r="K981" i="28"/>
  <c r="L981" i="28" s="1"/>
  <c r="K980" i="28"/>
  <c r="L980" i="28" s="1"/>
  <c r="K979" i="28"/>
  <c r="L979" i="28" s="1"/>
  <c r="K978" i="28"/>
  <c r="L978" i="28" s="1"/>
  <c r="K977" i="28"/>
  <c r="L977" i="28" s="1"/>
  <c r="K976" i="28"/>
  <c r="L976" i="28" s="1"/>
  <c r="K975" i="28"/>
  <c r="L975" i="28" s="1"/>
  <c r="K974" i="28"/>
  <c r="L974" i="28" s="1"/>
  <c r="K973" i="28"/>
  <c r="L973" i="28" s="1"/>
  <c r="K972" i="28"/>
  <c r="L972" i="28" s="1"/>
  <c r="K971" i="28"/>
  <c r="L971" i="28" s="1"/>
  <c r="K970" i="28"/>
  <c r="L970" i="28" s="1"/>
  <c r="K969" i="28"/>
  <c r="L969" i="28" s="1"/>
  <c r="K968" i="28"/>
  <c r="L968" i="28" s="1"/>
  <c r="K967" i="28"/>
  <c r="L967" i="28" s="1"/>
  <c r="K966" i="28"/>
  <c r="L966" i="28" s="1"/>
  <c r="K965" i="28"/>
  <c r="L965" i="28" s="1"/>
  <c r="K964" i="28"/>
  <c r="L964" i="28" s="1"/>
  <c r="K963" i="28"/>
  <c r="L963" i="28" s="1"/>
  <c r="K962" i="28"/>
  <c r="L962" i="28" s="1"/>
  <c r="K961" i="28"/>
  <c r="L961" i="28" s="1"/>
  <c r="K960" i="28"/>
  <c r="L960" i="28" s="1"/>
  <c r="K959" i="28"/>
  <c r="L959" i="28" s="1"/>
  <c r="K958" i="28"/>
  <c r="L958" i="28" s="1"/>
  <c r="K957" i="28"/>
  <c r="L957" i="28" s="1"/>
  <c r="K956" i="28"/>
  <c r="L956" i="28" s="1"/>
  <c r="K955" i="28"/>
  <c r="L955" i="28" s="1"/>
  <c r="K954" i="28"/>
  <c r="L954" i="28" s="1"/>
  <c r="K953" i="28"/>
  <c r="L953" i="28" s="1"/>
  <c r="K952" i="28"/>
  <c r="L952" i="28" s="1"/>
  <c r="K951" i="28"/>
  <c r="L951" i="28" s="1"/>
  <c r="K950" i="28"/>
  <c r="L950" i="28" s="1"/>
  <c r="K949" i="28"/>
  <c r="L949" i="28" s="1"/>
  <c r="K948" i="28"/>
  <c r="L948" i="28" s="1"/>
  <c r="K947" i="28"/>
  <c r="L947" i="28" s="1"/>
  <c r="K946" i="28"/>
  <c r="L946" i="28" s="1"/>
  <c r="K945" i="28"/>
  <c r="L945" i="28" s="1"/>
  <c r="K944" i="28"/>
  <c r="L944" i="28" s="1"/>
  <c r="K943" i="28"/>
  <c r="L943" i="28" s="1"/>
  <c r="K942" i="28"/>
  <c r="L942" i="28" s="1"/>
  <c r="K941" i="28"/>
  <c r="L941" i="28" s="1"/>
  <c r="K940" i="28"/>
  <c r="L940" i="28" s="1"/>
  <c r="K939" i="28"/>
  <c r="L939" i="28" s="1"/>
  <c r="K938" i="28"/>
  <c r="L938" i="28" s="1"/>
  <c r="K937" i="28"/>
  <c r="L937" i="28" s="1"/>
  <c r="K936" i="28"/>
  <c r="L936" i="28" s="1"/>
  <c r="K935" i="28"/>
  <c r="L935" i="28" s="1"/>
  <c r="K934" i="28"/>
  <c r="L934" i="28" s="1"/>
  <c r="K933" i="28"/>
  <c r="L933" i="28" s="1"/>
  <c r="K932" i="28"/>
  <c r="L932" i="28" s="1"/>
  <c r="K931" i="28"/>
  <c r="L931" i="28" s="1"/>
  <c r="K930" i="28"/>
  <c r="L930" i="28" s="1"/>
  <c r="K929" i="28"/>
  <c r="L929" i="28" s="1"/>
  <c r="K928" i="28"/>
  <c r="L928" i="28" s="1"/>
  <c r="K927" i="28"/>
  <c r="L927" i="28" s="1"/>
  <c r="K926" i="28"/>
  <c r="L926" i="28" s="1"/>
  <c r="K925" i="28"/>
  <c r="L925" i="28" s="1"/>
  <c r="K924" i="28"/>
  <c r="L924" i="28" s="1"/>
  <c r="K923" i="28"/>
  <c r="L923" i="28" s="1"/>
  <c r="K922" i="28"/>
  <c r="L922" i="28" s="1"/>
  <c r="K921" i="28"/>
  <c r="L921" i="28" s="1"/>
  <c r="K920" i="28"/>
  <c r="L920" i="28" s="1"/>
  <c r="K919" i="28"/>
  <c r="L919" i="28" s="1"/>
  <c r="K918" i="28"/>
  <c r="L918" i="28" s="1"/>
  <c r="K917" i="28"/>
  <c r="L917" i="28" s="1"/>
  <c r="K916" i="28"/>
  <c r="L916" i="28" s="1"/>
  <c r="K915" i="28"/>
  <c r="L915" i="28" s="1"/>
  <c r="K914" i="28"/>
  <c r="L914" i="28" s="1"/>
  <c r="K913" i="28"/>
  <c r="L913" i="28" s="1"/>
  <c r="K912" i="28"/>
  <c r="L912" i="28" s="1"/>
  <c r="K911" i="28"/>
  <c r="L911" i="28" s="1"/>
  <c r="K910" i="28"/>
  <c r="L910" i="28" s="1"/>
  <c r="K909" i="28"/>
  <c r="L909" i="28" s="1"/>
  <c r="K908" i="28"/>
  <c r="L908" i="28" s="1"/>
  <c r="K907" i="28"/>
  <c r="L907" i="28" s="1"/>
  <c r="K906" i="28"/>
  <c r="L906" i="28" s="1"/>
  <c r="K905" i="28"/>
  <c r="L905" i="28" s="1"/>
  <c r="K904" i="28"/>
  <c r="L904" i="28" s="1"/>
  <c r="K903" i="28"/>
  <c r="L903" i="28" s="1"/>
  <c r="K902" i="28"/>
  <c r="L902" i="28" s="1"/>
  <c r="K901" i="28"/>
  <c r="L901" i="28" s="1"/>
  <c r="K900" i="28"/>
  <c r="L900" i="28" s="1"/>
  <c r="K899" i="28"/>
  <c r="L899" i="28" s="1"/>
  <c r="K898" i="28"/>
  <c r="L898" i="28" s="1"/>
  <c r="K897" i="28"/>
  <c r="L897" i="28" s="1"/>
  <c r="K896" i="28"/>
  <c r="L896" i="28" s="1"/>
  <c r="K895" i="28"/>
  <c r="L895" i="28" s="1"/>
  <c r="K894" i="28"/>
  <c r="L894" i="28" s="1"/>
  <c r="K893" i="28"/>
  <c r="L893" i="28" s="1"/>
  <c r="K892" i="28"/>
  <c r="L892" i="28" s="1"/>
  <c r="K891" i="28"/>
  <c r="L891" i="28" s="1"/>
  <c r="K890" i="28"/>
  <c r="L890" i="28" s="1"/>
  <c r="K889" i="28"/>
  <c r="L889" i="28" s="1"/>
  <c r="K888" i="28"/>
  <c r="L888" i="28" s="1"/>
  <c r="K887" i="28"/>
  <c r="L887" i="28" s="1"/>
  <c r="K886" i="28"/>
  <c r="L886" i="28" s="1"/>
  <c r="K885" i="28"/>
  <c r="L885" i="28" s="1"/>
  <c r="K884" i="28"/>
  <c r="L884" i="28" s="1"/>
  <c r="K883" i="28"/>
  <c r="L883" i="28" s="1"/>
  <c r="K882" i="28"/>
  <c r="L882" i="28" s="1"/>
  <c r="K881" i="28"/>
  <c r="L881" i="28" s="1"/>
  <c r="K880" i="28"/>
  <c r="L880" i="28" s="1"/>
  <c r="K879" i="28"/>
  <c r="L879" i="28" s="1"/>
  <c r="K878" i="28"/>
  <c r="L878" i="28" s="1"/>
  <c r="K877" i="28"/>
  <c r="L877" i="28" s="1"/>
  <c r="K876" i="28"/>
  <c r="L876" i="28" s="1"/>
  <c r="K875" i="28"/>
  <c r="L875" i="28" s="1"/>
  <c r="K874" i="28"/>
  <c r="L874" i="28" s="1"/>
  <c r="K873" i="28"/>
  <c r="L873" i="28" s="1"/>
  <c r="K872" i="28"/>
  <c r="L872" i="28" s="1"/>
  <c r="K871" i="28"/>
  <c r="L871" i="28" s="1"/>
  <c r="K870" i="28"/>
  <c r="L870" i="28" s="1"/>
  <c r="K869" i="28"/>
  <c r="L869" i="28" s="1"/>
  <c r="K868" i="28"/>
  <c r="L868" i="28" s="1"/>
  <c r="K867" i="28"/>
  <c r="L867" i="28" s="1"/>
  <c r="K866" i="28"/>
  <c r="L866" i="28" s="1"/>
  <c r="K865" i="28"/>
  <c r="L865" i="28" s="1"/>
  <c r="K864" i="28"/>
  <c r="L864" i="28" s="1"/>
  <c r="K863" i="28"/>
  <c r="L863" i="28" s="1"/>
  <c r="K862" i="28"/>
  <c r="L862" i="28" s="1"/>
  <c r="K861" i="28"/>
  <c r="L861" i="28" s="1"/>
  <c r="K860" i="28"/>
  <c r="L860" i="28" s="1"/>
  <c r="K859" i="28"/>
  <c r="L859" i="28" s="1"/>
  <c r="K858" i="28"/>
  <c r="L858" i="28" s="1"/>
  <c r="K857" i="28"/>
  <c r="L857" i="28" s="1"/>
  <c r="K856" i="28"/>
  <c r="L856" i="28" s="1"/>
  <c r="K855" i="28"/>
  <c r="L855" i="28" s="1"/>
  <c r="K854" i="28"/>
  <c r="L854" i="28" s="1"/>
  <c r="K853" i="28"/>
  <c r="L853" i="28" s="1"/>
  <c r="K852" i="28"/>
  <c r="L852" i="28" s="1"/>
  <c r="K851" i="28"/>
  <c r="L851" i="28" s="1"/>
  <c r="K850" i="28"/>
  <c r="L850" i="28" s="1"/>
  <c r="K849" i="28"/>
  <c r="L849" i="28" s="1"/>
  <c r="K848" i="28"/>
  <c r="L848" i="28" s="1"/>
  <c r="K847" i="28"/>
  <c r="L847" i="28" s="1"/>
  <c r="K846" i="28"/>
  <c r="L846" i="28" s="1"/>
  <c r="K845" i="28"/>
  <c r="L845" i="28" s="1"/>
  <c r="K844" i="28"/>
  <c r="L844" i="28" s="1"/>
  <c r="K843" i="28"/>
  <c r="L843" i="28" s="1"/>
  <c r="K842" i="28"/>
  <c r="L842" i="28" s="1"/>
  <c r="K841" i="28"/>
  <c r="L841" i="28" s="1"/>
  <c r="K840" i="28"/>
  <c r="L840" i="28" s="1"/>
  <c r="K839" i="28"/>
  <c r="L839" i="28" s="1"/>
  <c r="K838" i="28"/>
  <c r="L838" i="28" s="1"/>
  <c r="K837" i="28"/>
  <c r="L837" i="28" s="1"/>
  <c r="K836" i="28"/>
  <c r="L836" i="28" s="1"/>
  <c r="K835" i="28"/>
  <c r="L835" i="28" s="1"/>
  <c r="K834" i="28"/>
  <c r="L834" i="28" s="1"/>
  <c r="K833" i="28"/>
  <c r="L833" i="28" s="1"/>
  <c r="K832" i="28"/>
  <c r="L832" i="28" s="1"/>
  <c r="K831" i="28"/>
  <c r="L831" i="28" s="1"/>
  <c r="K830" i="28"/>
  <c r="L830" i="28" s="1"/>
  <c r="K829" i="28"/>
  <c r="L829" i="28" s="1"/>
  <c r="K828" i="28"/>
  <c r="L828" i="28" s="1"/>
  <c r="K827" i="28"/>
  <c r="L827" i="28" s="1"/>
  <c r="K826" i="28"/>
  <c r="L826" i="28" s="1"/>
  <c r="K825" i="28"/>
  <c r="L825" i="28" s="1"/>
  <c r="K824" i="28"/>
  <c r="L824" i="28" s="1"/>
  <c r="K823" i="28"/>
  <c r="L823" i="28" s="1"/>
  <c r="K822" i="28"/>
  <c r="L822" i="28" s="1"/>
  <c r="K821" i="28"/>
  <c r="L821" i="28" s="1"/>
  <c r="K820" i="28"/>
  <c r="L820" i="28" s="1"/>
  <c r="K819" i="28"/>
  <c r="L819" i="28" s="1"/>
  <c r="K818" i="28"/>
  <c r="L818" i="28" s="1"/>
  <c r="K817" i="28"/>
  <c r="L817" i="28" s="1"/>
  <c r="K816" i="28"/>
  <c r="L816" i="28" s="1"/>
  <c r="K815" i="28"/>
  <c r="L815" i="28" s="1"/>
  <c r="K814" i="28"/>
  <c r="L814" i="28" s="1"/>
  <c r="K813" i="28"/>
  <c r="L813" i="28" s="1"/>
  <c r="K812" i="28"/>
  <c r="L812" i="28" s="1"/>
  <c r="K811" i="28"/>
  <c r="L811" i="28" s="1"/>
  <c r="K810" i="28"/>
  <c r="L810" i="28" s="1"/>
  <c r="K809" i="28"/>
  <c r="L809" i="28" s="1"/>
  <c r="K808" i="28"/>
  <c r="L808" i="28" s="1"/>
  <c r="K807" i="28"/>
  <c r="L807" i="28" s="1"/>
  <c r="K806" i="28"/>
  <c r="L806" i="28" s="1"/>
  <c r="K805" i="28"/>
  <c r="L805" i="28" s="1"/>
  <c r="K804" i="28"/>
  <c r="L804" i="28" s="1"/>
  <c r="K803" i="28"/>
  <c r="L803" i="28" s="1"/>
  <c r="K802" i="28"/>
  <c r="L802" i="28" s="1"/>
  <c r="K801" i="28"/>
  <c r="L801" i="28" s="1"/>
  <c r="K800" i="28"/>
  <c r="L800" i="28" s="1"/>
  <c r="K799" i="28"/>
  <c r="L799" i="28" s="1"/>
  <c r="K798" i="28"/>
  <c r="L798" i="28" s="1"/>
  <c r="K797" i="28"/>
  <c r="L797" i="28" s="1"/>
  <c r="K796" i="28"/>
  <c r="L796" i="28" s="1"/>
  <c r="K795" i="28"/>
  <c r="L795" i="28" s="1"/>
  <c r="K794" i="28"/>
  <c r="L794" i="28" s="1"/>
  <c r="K793" i="28"/>
  <c r="L793" i="28" s="1"/>
  <c r="K792" i="28"/>
  <c r="L792" i="28" s="1"/>
  <c r="K791" i="28"/>
  <c r="L791" i="28" s="1"/>
  <c r="K790" i="28"/>
  <c r="L790" i="28" s="1"/>
  <c r="K789" i="28"/>
  <c r="L789" i="28" s="1"/>
  <c r="K788" i="28"/>
  <c r="L788" i="28" s="1"/>
  <c r="K787" i="28"/>
  <c r="L787" i="28" s="1"/>
  <c r="K786" i="28"/>
  <c r="L786" i="28" s="1"/>
  <c r="K785" i="28"/>
  <c r="L785" i="28" s="1"/>
  <c r="K784" i="28"/>
  <c r="L784" i="28" s="1"/>
  <c r="K783" i="28"/>
  <c r="L783" i="28" s="1"/>
  <c r="K782" i="28"/>
  <c r="L782" i="28" s="1"/>
  <c r="K781" i="28"/>
  <c r="L781" i="28" s="1"/>
  <c r="K780" i="28"/>
  <c r="L780" i="28" s="1"/>
  <c r="K779" i="28"/>
  <c r="L779" i="28" s="1"/>
  <c r="K778" i="28"/>
  <c r="L778" i="28" s="1"/>
  <c r="K777" i="28"/>
  <c r="L777" i="28" s="1"/>
  <c r="K776" i="28"/>
  <c r="L776" i="28" s="1"/>
  <c r="K775" i="28"/>
  <c r="L775" i="28" s="1"/>
  <c r="K774" i="28"/>
  <c r="L774" i="28" s="1"/>
  <c r="K773" i="28"/>
  <c r="L773" i="28" s="1"/>
  <c r="K772" i="28"/>
  <c r="L772" i="28" s="1"/>
  <c r="K771" i="28"/>
  <c r="L771" i="28" s="1"/>
  <c r="K770" i="28"/>
  <c r="L770" i="28" s="1"/>
  <c r="K769" i="28"/>
  <c r="L769" i="28" s="1"/>
  <c r="K768" i="28"/>
  <c r="L768" i="28" s="1"/>
  <c r="K767" i="28"/>
  <c r="L767" i="28" s="1"/>
  <c r="K766" i="28"/>
  <c r="L766" i="28" s="1"/>
  <c r="K765" i="28"/>
  <c r="L765" i="28" s="1"/>
  <c r="K764" i="28"/>
  <c r="L764" i="28" s="1"/>
  <c r="K763" i="28"/>
  <c r="L763" i="28" s="1"/>
  <c r="K762" i="28"/>
  <c r="L762" i="28" s="1"/>
  <c r="K761" i="28"/>
  <c r="L761" i="28" s="1"/>
  <c r="K760" i="28"/>
  <c r="L760" i="28" s="1"/>
  <c r="K759" i="28"/>
  <c r="L759" i="28" s="1"/>
  <c r="K758" i="28"/>
  <c r="L758" i="28" s="1"/>
  <c r="K757" i="28"/>
  <c r="L757" i="28" s="1"/>
  <c r="K756" i="28"/>
  <c r="L756" i="28" s="1"/>
  <c r="K755" i="28"/>
  <c r="L755" i="28" s="1"/>
  <c r="K754" i="28"/>
  <c r="L754" i="28" s="1"/>
  <c r="K753" i="28"/>
  <c r="L753" i="28" s="1"/>
  <c r="K752" i="28"/>
  <c r="L752" i="28" s="1"/>
  <c r="K751" i="28"/>
  <c r="L751" i="28" s="1"/>
  <c r="K750" i="28"/>
  <c r="L750" i="28" s="1"/>
  <c r="K749" i="28"/>
  <c r="L749" i="28" s="1"/>
  <c r="K748" i="28"/>
  <c r="L748" i="28" s="1"/>
  <c r="K747" i="28"/>
  <c r="L747" i="28" s="1"/>
  <c r="K746" i="28"/>
  <c r="L746" i="28" s="1"/>
  <c r="K745" i="28"/>
  <c r="L745" i="28" s="1"/>
  <c r="K744" i="28"/>
  <c r="L744" i="28" s="1"/>
  <c r="K743" i="28"/>
  <c r="L743" i="28" s="1"/>
  <c r="K742" i="28"/>
  <c r="L742" i="28" s="1"/>
  <c r="K741" i="28"/>
  <c r="L741" i="28" s="1"/>
  <c r="K740" i="28"/>
  <c r="L740" i="28" s="1"/>
  <c r="K739" i="28"/>
  <c r="L739" i="28" s="1"/>
  <c r="K738" i="28"/>
  <c r="L738" i="28" s="1"/>
  <c r="K737" i="28"/>
  <c r="L737" i="28" s="1"/>
  <c r="K736" i="28"/>
  <c r="L736" i="28" s="1"/>
  <c r="K735" i="28"/>
  <c r="L735" i="28" s="1"/>
  <c r="K734" i="28"/>
  <c r="L734" i="28" s="1"/>
  <c r="K733" i="28"/>
  <c r="L733" i="28" s="1"/>
  <c r="K732" i="28"/>
  <c r="L732" i="28" s="1"/>
  <c r="K731" i="28"/>
  <c r="L731" i="28" s="1"/>
  <c r="K730" i="28"/>
  <c r="L730" i="28" s="1"/>
  <c r="K729" i="28"/>
  <c r="L729" i="28" s="1"/>
  <c r="K728" i="28"/>
  <c r="L728" i="28" s="1"/>
  <c r="K727" i="28"/>
  <c r="L727" i="28" s="1"/>
  <c r="K726" i="28"/>
  <c r="L726" i="28" s="1"/>
  <c r="K725" i="28"/>
  <c r="L725" i="28" s="1"/>
  <c r="K724" i="28"/>
  <c r="L724" i="28" s="1"/>
  <c r="K723" i="28"/>
  <c r="L723" i="28" s="1"/>
  <c r="K722" i="28"/>
  <c r="L722" i="28" s="1"/>
  <c r="K721" i="28"/>
  <c r="L721" i="28" s="1"/>
  <c r="K720" i="28"/>
  <c r="L720" i="28" s="1"/>
  <c r="K719" i="28"/>
  <c r="L719" i="28" s="1"/>
  <c r="K718" i="28"/>
  <c r="L718" i="28" s="1"/>
  <c r="K717" i="28"/>
  <c r="L717" i="28" s="1"/>
  <c r="K716" i="28"/>
  <c r="L716" i="28" s="1"/>
  <c r="K715" i="28"/>
  <c r="L715" i="28" s="1"/>
  <c r="K714" i="28"/>
  <c r="L714" i="28" s="1"/>
  <c r="K713" i="28"/>
  <c r="L713" i="28" s="1"/>
  <c r="K712" i="28"/>
  <c r="L712" i="28" s="1"/>
  <c r="K711" i="28"/>
  <c r="L711" i="28" s="1"/>
  <c r="K710" i="28"/>
  <c r="L710" i="28" s="1"/>
  <c r="K709" i="28"/>
  <c r="L709" i="28" s="1"/>
  <c r="K708" i="28"/>
  <c r="L708" i="28" s="1"/>
  <c r="K707" i="28"/>
  <c r="L707" i="28" s="1"/>
  <c r="K706" i="28"/>
  <c r="L706" i="28" s="1"/>
  <c r="K705" i="28"/>
  <c r="L705" i="28" s="1"/>
  <c r="K704" i="28"/>
  <c r="L704" i="28" s="1"/>
  <c r="K703" i="28"/>
  <c r="L703" i="28" s="1"/>
  <c r="K702" i="28"/>
  <c r="L702" i="28" s="1"/>
  <c r="K701" i="28"/>
  <c r="L701" i="28" s="1"/>
  <c r="K700" i="28"/>
  <c r="L700" i="28" s="1"/>
  <c r="K699" i="28"/>
  <c r="L699" i="28" s="1"/>
  <c r="K698" i="28"/>
  <c r="L698" i="28" s="1"/>
  <c r="K697" i="28"/>
  <c r="L697" i="28" s="1"/>
  <c r="K696" i="28"/>
  <c r="L696" i="28" s="1"/>
  <c r="K695" i="28"/>
  <c r="L695" i="28" s="1"/>
  <c r="K694" i="28"/>
  <c r="L694" i="28" s="1"/>
  <c r="K693" i="28"/>
  <c r="L693" i="28" s="1"/>
  <c r="K692" i="28"/>
  <c r="L692" i="28" s="1"/>
  <c r="K691" i="28"/>
  <c r="L691" i="28" s="1"/>
  <c r="K690" i="28"/>
  <c r="L690" i="28" s="1"/>
  <c r="K689" i="28"/>
  <c r="L689" i="28" s="1"/>
  <c r="K688" i="28"/>
  <c r="L688" i="28" s="1"/>
  <c r="K687" i="28"/>
  <c r="L687" i="28" s="1"/>
  <c r="K686" i="28"/>
  <c r="L686" i="28" s="1"/>
  <c r="K685" i="28"/>
  <c r="L685" i="28" s="1"/>
  <c r="K684" i="28"/>
  <c r="L684" i="28" s="1"/>
  <c r="K683" i="28"/>
  <c r="L683" i="28" s="1"/>
  <c r="K682" i="28"/>
  <c r="L682" i="28" s="1"/>
  <c r="K681" i="28"/>
  <c r="L681" i="28" s="1"/>
  <c r="K680" i="28"/>
  <c r="L680" i="28" s="1"/>
  <c r="K679" i="28"/>
  <c r="L679" i="28" s="1"/>
  <c r="K678" i="28"/>
  <c r="L678" i="28" s="1"/>
  <c r="K677" i="28"/>
  <c r="L677" i="28" s="1"/>
  <c r="K676" i="28"/>
  <c r="L676" i="28" s="1"/>
  <c r="K675" i="28"/>
  <c r="L675" i="28" s="1"/>
  <c r="K674" i="28"/>
  <c r="L674" i="28" s="1"/>
  <c r="K673" i="28"/>
  <c r="L673" i="28" s="1"/>
  <c r="K672" i="28"/>
  <c r="L672" i="28" s="1"/>
  <c r="K671" i="28"/>
  <c r="L671" i="28" s="1"/>
  <c r="K670" i="28"/>
  <c r="L670" i="28" s="1"/>
  <c r="K669" i="28"/>
  <c r="L669" i="28" s="1"/>
  <c r="K668" i="28"/>
  <c r="L668" i="28" s="1"/>
  <c r="K667" i="28"/>
  <c r="L667" i="28" s="1"/>
  <c r="K666" i="28"/>
  <c r="L666" i="28" s="1"/>
  <c r="K665" i="28"/>
  <c r="L665" i="28" s="1"/>
  <c r="K664" i="28"/>
  <c r="L664" i="28" s="1"/>
  <c r="K663" i="28"/>
  <c r="L663" i="28" s="1"/>
  <c r="K662" i="28"/>
  <c r="L662" i="28" s="1"/>
  <c r="K661" i="28"/>
  <c r="L661" i="28" s="1"/>
  <c r="K660" i="28"/>
  <c r="L660" i="28" s="1"/>
  <c r="K659" i="28"/>
  <c r="L659" i="28" s="1"/>
  <c r="K658" i="28"/>
  <c r="L658" i="28" s="1"/>
  <c r="K657" i="28"/>
  <c r="L657" i="28" s="1"/>
  <c r="K656" i="28"/>
  <c r="L656" i="28" s="1"/>
  <c r="K655" i="28"/>
  <c r="L655" i="28" s="1"/>
  <c r="K654" i="28"/>
  <c r="L654" i="28" s="1"/>
  <c r="K653" i="28"/>
  <c r="L653" i="28" s="1"/>
  <c r="K652" i="28"/>
  <c r="L652" i="28" s="1"/>
  <c r="K651" i="28"/>
  <c r="L651" i="28" s="1"/>
  <c r="K650" i="28"/>
  <c r="L650" i="28" s="1"/>
  <c r="K649" i="28"/>
  <c r="L649" i="28" s="1"/>
  <c r="K648" i="28"/>
  <c r="L648" i="28" s="1"/>
  <c r="K647" i="28"/>
  <c r="L647" i="28" s="1"/>
  <c r="K646" i="28"/>
  <c r="L646" i="28" s="1"/>
  <c r="K645" i="28"/>
  <c r="L645" i="28" s="1"/>
  <c r="K644" i="28"/>
  <c r="L644" i="28" s="1"/>
  <c r="K643" i="28"/>
  <c r="L643" i="28" s="1"/>
  <c r="K642" i="28"/>
  <c r="L642" i="28" s="1"/>
  <c r="K641" i="28"/>
  <c r="L641" i="28" s="1"/>
  <c r="K640" i="28"/>
  <c r="L640" i="28" s="1"/>
  <c r="K639" i="28"/>
  <c r="L639" i="28" s="1"/>
  <c r="K638" i="28"/>
  <c r="L638" i="28" s="1"/>
  <c r="K637" i="28"/>
  <c r="L637" i="28" s="1"/>
  <c r="K636" i="28"/>
  <c r="L636" i="28" s="1"/>
  <c r="K635" i="28"/>
  <c r="L635" i="28" s="1"/>
  <c r="K634" i="28"/>
  <c r="L634" i="28" s="1"/>
  <c r="K633" i="28"/>
  <c r="L633" i="28" s="1"/>
  <c r="K632" i="28"/>
  <c r="L632" i="28" s="1"/>
  <c r="K631" i="28"/>
  <c r="L631" i="28" s="1"/>
  <c r="K630" i="28"/>
  <c r="L630" i="28" s="1"/>
  <c r="K629" i="28"/>
  <c r="L629" i="28" s="1"/>
  <c r="K628" i="28"/>
  <c r="L628" i="28" s="1"/>
  <c r="K627" i="28"/>
  <c r="L627" i="28" s="1"/>
  <c r="K626" i="28"/>
  <c r="L626" i="28" s="1"/>
  <c r="K625" i="28"/>
  <c r="L625" i="28" s="1"/>
  <c r="K624" i="28"/>
  <c r="L624" i="28" s="1"/>
  <c r="K623" i="28"/>
  <c r="L623" i="28" s="1"/>
  <c r="K622" i="28"/>
  <c r="L622" i="28" s="1"/>
  <c r="K621" i="28"/>
  <c r="L621" i="28" s="1"/>
  <c r="K620" i="28"/>
  <c r="L620" i="28" s="1"/>
  <c r="K619" i="28"/>
  <c r="L619" i="28" s="1"/>
  <c r="K618" i="28"/>
  <c r="L618" i="28" s="1"/>
  <c r="K617" i="28"/>
  <c r="L617" i="28" s="1"/>
  <c r="K616" i="28"/>
  <c r="L616" i="28" s="1"/>
  <c r="K615" i="28"/>
  <c r="L615" i="28" s="1"/>
  <c r="K614" i="28"/>
  <c r="L614" i="28" s="1"/>
  <c r="K613" i="28"/>
  <c r="L613" i="28" s="1"/>
  <c r="K612" i="28"/>
  <c r="L612" i="28" s="1"/>
  <c r="K611" i="28"/>
  <c r="L611" i="28" s="1"/>
  <c r="K610" i="28"/>
  <c r="L610" i="28" s="1"/>
  <c r="K609" i="28"/>
  <c r="L609" i="28" s="1"/>
  <c r="K608" i="28"/>
  <c r="L608" i="28" s="1"/>
  <c r="K607" i="28"/>
  <c r="L607" i="28" s="1"/>
  <c r="K606" i="28"/>
  <c r="L606" i="28" s="1"/>
  <c r="K605" i="28"/>
  <c r="L605" i="28" s="1"/>
  <c r="K604" i="28"/>
  <c r="L604" i="28" s="1"/>
  <c r="K603" i="28"/>
  <c r="L603" i="28" s="1"/>
  <c r="K602" i="28"/>
  <c r="L602" i="28" s="1"/>
  <c r="K601" i="28"/>
  <c r="L601" i="28" s="1"/>
  <c r="K600" i="28"/>
  <c r="L600" i="28" s="1"/>
  <c r="K599" i="28"/>
  <c r="L599" i="28" s="1"/>
  <c r="K598" i="28"/>
  <c r="L598" i="28" s="1"/>
  <c r="K597" i="28"/>
  <c r="L597" i="28" s="1"/>
  <c r="K596" i="28"/>
  <c r="L596" i="28" s="1"/>
  <c r="K595" i="28"/>
  <c r="L595" i="28" s="1"/>
  <c r="K594" i="28"/>
  <c r="L594" i="28" s="1"/>
  <c r="K593" i="28"/>
  <c r="L593" i="28" s="1"/>
  <c r="K592" i="28"/>
  <c r="L592" i="28" s="1"/>
  <c r="K591" i="28"/>
  <c r="L591" i="28" s="1"/>
  <c r="K590" i="28"/>
  <c r="L590" i="28" s="1"/>
  <c r="K589" i="28"/>
  <c r="L589" i="28" s="1"/>
  <c r="K588" i="28"/>
  <c r="L588" i="28" s="1"/>
  <c r="K587" i="28"/>
  <c r="L587" i="28" s="1"/>
  <c r="K586" i="28"/>
  <c r="L586" i="28" s="1"/>
  <c r="K585" i="28"/>
  <c r="L585" i="28" s="1"/>
  <c r="K584" i="28"/>
  <c r="L584" i="28" s="1"/>
  <c r="K583" i="28"/>
  <c r="L583" i="28" s="1"/>
  <c r="K582" i="28"/>
  <c r="L582" i="28" s="1"/>
  <c r="K581" i="28"/>
  <c r="L581" i="28" s="1"/>
  <c r="K580" i="28"/>
  <c r="L580" i="28" s="1"/>
  <c r="K579" i="28"/>
  <c r="L579" i="28" s="1"/>
  <c r="K578" i="28"/>
  <c r="L578" i="28" s="1"/>
  <c r="K577" i="28"/>
  <c r="L577" i="28" s="1"/>
  <c r="K576" i="28"/>
  <c r="L576" i="28" s="1"/>
  <c r="K575" i="28"/>
  <c r="L575" i="28" s="1"/>
  <c r="K574" i="28"/>
  <c r="L574" i="28" s="1"/>
  <c r="K573" i="28"/>
  <c r="L573" i="28" s="1"/>
  <c r="K572" i="28"/>
  <c r="L572" i="28" s="1"/>
  <c r="K571" i="28"/>
  <c r="L571" i="28" s="1"/>
  <c r="K570" i="28"/>
  <c r="L570" i="28" s="1"/>
  <c r="K569" i="28"/>
  <c r="L569" i="28" s="1"/>
  <c r="K568" i="28"/>
  <c r="L568" i="28" s="1"/>
  <c r="K567" i="28"/>
  <c r="L567" i="28" s="1"/>
  <c r="K566" i="28"/>
  <c r="L566" i="28" s="1"/>
  <c r="K565" i="28"/>
  <c r="L565" i="28" s="1"/>
  <c r="K564" i="28"/>
  <c r="L564" i="28" s="1"/>
  <c r="K563" i="28"/>
  <c r="L563" i="28" s="1"/>
  <c r="K562" i="28"/>
  <c r="L562" i="28" s="1"/>
  <c r="K561" i="28"/>
  <c r="L561" i="28" s="1"/>
  <c r="K560" i="28"/>
  <c r="L560" i="28" s="1"/>
  <c r="K559" i="28"/>
  <c r="L559" i="28" s="1"/>
  <c r="K558" i="28"/>
  <c r="L558" i="28" s="1"/>
  <c r="K557" i="28"/>
  <c r="L557" i="28" s="1"/>
  <c r="K556" i="28"/>
  <c r="L556" i="28" s="1"/>
  <c r="K555" i="28"/>
  <c r="L555" i="28" s="1"/>
  <c r="K554" i="28"/>
  <c r="L554" i="28" s="1"/>
  <c r="K553" i="28"/>
  <c r="L553" i="28" s="1"/>
  <c r="K552" i="28"/>
  <c r="L552" i="28" s="1"/>
  <c r="K551" i="28"/>
  <c r="L551" i="28" s="1"/>
  <c r="K550" i="28"/>
  <c r="L550" i="28" s="1"/>
  <c r="K549" i="28"/>
  <c r="L549" i="28" s="1"/>
  <c r="K548" i="28"/>
  <c r="L548" i="28" s="1"/>
  <c r="K547" i="28"/>
  <c r="L547" i="28" s="1"/>
  <c r="K546" i="28"/>
  <c r="L546" i="28" s="1"/>
  <c r="K545" i="28"/>
  <c r="L545" i="28" s="1"/>
  <c r="K544" i="28"/>
  <c r="L544" i="28" s="1"/>
  <c r="K543" i="28"/>
  <c r="L543" i="28" s="1"/>
  <c r="K542" i="28"/>
  <c r="L542" i="28" s="1"/>
  <c r="K541" i="28"/>
  <c r="L541" i="28" s="1"/>
  <c r="K540" i="28"/>
  <c r="L540" i="28" s="1"/>
  <c r="K539" i="28"/>
  <c r="L539" i="28" s="1"/>
  <c r="K538" i="28"/>
  <c r="L538" i="28" s="1"/>
  <c r="K537" i="28"/>
  <c r="L537" i="28" s="1"/>
  <c r="K536" i="28"/>
  <c r="L536" i="28" s="1"/>
  <c r="K535" i="28"/>
  <c r="L535" i="28" s="1"/>
  <c r="K534" i="28"/>
  <c r="L534" i="28" s="1"/>
  <c r="K533" i="28"/>
  <c r="L533" i="28" s="1"/>
  <c r="K532" i="28"/>
  <c r="L532" i="28" s="1"/>
  <c r="K531" i="28"/>
  <c r="L531" i="28" s="1"/>
  <c r="K530" i="28"/>
  <c r="L530" i="28" s="1"/>
  <c r="K529" i="28"/>
  <c r="L529" i="28" s="1"/>
  <c r="K528" i="28"/>
  <c r="L528" i="28" s="1"/>
  <c r="K527" i="28"/>
  <c r="L527" i="28" s="1"/>
  <c r="K526" i="28"/>
  <c r="L526" i="28" s="1"/>
  <c r="K525" i="28"/>
  <c r="L525" i="28" s="1"/>
  <c r="K524" i="28"/>
  <c r="L524" i="28" s="1"/>
  <c r="K523" i="28"/>
  <c r="L523" i="28" s="1"/>
  <c r="K522" i="28"/>
  <c r="L522" i="28" s="1"/>
  <c r="K521" i="28"/>
  <c r="L521" i="28" s="1"/>
  <c r="K520" i="28"/>
  <c r="L520" i="28" s="1"/>
  <c r="K519" i="28"/>
  <c r="L519" i="28" s="1"/>
  <c r="K518" i="28"/>
  <c r="L518" i="28" s="1"/>
  <c r="K517" i="28"/>
  <c r="L517" i="28" s="1"/>
  <c r="K516" i="28"/>
  <c r="L516" i="28" s="1"/>
  <c r="K515" i="28"/>
  <c r="L515" i="28" s="1"/>
  <c r="K514" i="28"/>
  <c r="L514" i="28" s="1"/>
  <c r="K513" i="28"/>
  <c r="L513" i="28" s="1"/>
  <c r="K512" i="28"/>
  <c r="L512" i="28" s="1"/>
  <c r="K511" i="28"/>
  <c r="L511" i="28" s="1"/>
  <c r="K510" i="28"/>
  <c r="L510" i="28" s="1"/>
  <c r="K509" i="28"/>
  <c r="L509" i="28" s="1"/>
  <c r="K508" i="28"/>
  <c r="L508" i="28" s="1"/>
  <c r="K507" i="28"/>
  <c r="L507" i="28" s="1"/>
  <c r="K506" i="28"/>
  <c r="L506" i="28" s="1"/>
  <c r="K505" i="28"/>
  <c r="L505" i="28" s="1"/>
  <c r="K504" i="28"/>
  <c r="L504" i="28" s="1"/>
  <c r="K503" i="28"/>
  <c r="L503" i="28" s="1"/>
  <c r="K502" i="28"/>
  <c r="L502" i="28" s="1"/>
  <c r="K501" i="28"/>
  <c r="L501" i="28" s="1"/>
  <c r="K500" i="28"/>
  <c r="L500" i="28" s="1"/>
  <c r="K499" i="28"/>
  <c r="L499" i="28" s="1"/>
  <c r="K498" i="28"/>
  <c r="L498" i="28" s="1"/>
  <c r="K497" i="28"/>
  <c r="L497" i="28" s="1"/>
  <c r="K496" i="28"/>
  <c r="L496" i="28" s="1"/>
  <c r="K495" i="28"/>
  <c r="L495" i="28" s="1"/>
  <c r="K494" i="28"/>
  <c r="L494" i="28" s="1"/>
  <c r="K493" i="28"/>
  <c r="L493" i="28" s="1"/>
  <c r="K492" i="28"/>
  <c r="L492" i="28" s="1"/>
  <c r="K491" i="28"/>
  <c r="L491" i="28" s="1"/>
  <c r="K490" i="28"/>
  <c r="L490" i="28" s="1"/>
  <c r="K489" i="28"/>
  <c r="L489" i="28" s="1"/>
  <c r="K488" i="28"/>
  <c r="L488" i="28" s="1"/>
  <c r="K487" i="28"/>
  <c r="L487" i="28" s="1"/>
  <c r="K486" i="28"/>
  <c r="L486" i="28" s="1"/>
  <c r="K485" i="28"/>
  <c r="L485" i="28" s="1"/>
  <c r="K484" i="28"/>
  <c r="L484" i="28" s="1"/>
  <c r="K483" i="28"/>
  <c r="L483" i="28" s="1"/>
  <c r="K482" i="28"/>
  <c r="L482" i="28" s="1"/>
  <c r="K481" i="28"/>
  <c r="L481" i="28" s="1"/>
  <c r="K480" i="28"/>
  <c r="L480" i="28" s="1"/>
  <c r="K479" i="28"/>
  <c r="L479" i="28" s="1"/>
  <c r="K478" i="28"/>
  <c r="L478" i="28" s="1"/>
  <c r="K477" i="28"/>
  <c r="L477" i="28" s="1"/>
  <c r="K476" i="28"/>
  <c r="L476" i="28" s="1"/>
  <c r="K475" i="28"/>
  <c r="L475" i="28" s="1"/>
  <c r="K474" i="28"/>
  <c r="L474" i="28" s="1"/>
  <c r="K473" i="28"/>
  <c r="L473" i="28" s="1"/>
  <c r="K472" i="28"/>
  <c r="L472" i="28" s="1"/>
  <c r="K471" i="28"/>
  <c r="L471" i="28" s="1"/>
  <c r="K470" i="28"/>
  <c r="L470" i="28" s="1"/>
  <c r="K469" i="28"/>
  <c r="L469" i="28" s="1"/>
  <c r="K468" i="28"/>
  <c r="L468" i="28" s="1"/>
  <c r="K467" i="28"/>
  <c r="L467" i="28" s="1"/>
  <c r="K466" i="28"/>
  <c r="L466" i="28" s="1"/>
  <c r="K465" i="28"/>
  <c r="L465" i="28" s="1"/>
  <c r="K464" i="28"/>
  <c r="L464" i="28" s="1"/>
  <c r="K463" i="28"/>
  <c r="L463" i="28" s="1"/>
  <c r="K462" i="28"/>
  <c r="L462" i="28" s="1"/>
  <c r="K461" i="28"/>
  <c r="L461" i="28" s="1"/>
  <c r="K460" i="28"/>
  <c r="L460" i="28" s="1"/>
  <c r="K459" i="28"/>
  <c r="L459" i="28" s="1"/>
  <c r="K458" i="28"/>
  <c r="L458" i="28" s="1"/>
  <c r="K457" i="28"/>
  <c r="L457" i="28" s="1"/>
  <c r="K456" i="28"/>
  <c r="L456" i="28" s="1"/>
  <c r="K455" i="28"/>
  <c r="L455" i="28" s="1"/>
  <c r="K454" i="28"/>
  <c r="L454" i="28" s="1"/>
  <c r="K453" i="28"/>
  <c r="L453" i="28" s="1"/>
  <c r="K452" i="28"/>
  <c r="L452" i="28" s="1"/>
  <c r="K451" i="28"/>
  <c r="L451" i="28" s="1"/>
  <c r="K450" i="28"/>
  <c r="L450" i="28" s="1"/>
  <c r="K449" i="28"/>
  <c r="L449" i="28" s="1"/>
  <c r="K448" i="28"/>
  <c r="L448" i="28" s="1"/>
  <c r="K447" i="28"/>
  <c r="L447" i="28" s="1"/>
  <c r="K446" i="28"/>
  <c r="L446" i="28" s="1"/>
  <c r="K445" i="28"/>
  <c r="L445" i="28" s="1"/>
  <c r="K444" i="28"/>
  <c r="L444" i="28" s="1"/>
  <c r="K443" i="28"/>
  <c r="L443" i="28" s="1"/>
  <c r="K442" i="28"/>
  <c r="L442" i="28" s="1"/>
  <c r="K441" i="28"/>
  <c r="L441" i="28" s="1"/>
  <c r="K440" i="28"/>
  <c r="L440" i="28" s="1"/>
  <c r="K439" i="28"/>
  <c r="L439" i="28" s="1"/>
  <c r="K438" i="28"/>
  <c r="L438" i="28" s="1"/>
  <c r="K437" i="28"/>
  <c r="L437" i="28" s="1"/>
  <c r="K436" i="28"/>
  <c r="L436" i="28" s="1"/>
  <c r="K435" i="28"/>
  <c r="L435" i="28" s="1"/>
  <c r="K434" i="28"/>
  <c r="L434" i="28" s="1"/>
  <c r="K433" i="28"/>
  <c r="L433" i="28" s="1"/>
  <c r="K432" i="28"/>
  <c r="L432" i="28" s="1"/>
  <c r="K431" i="28"/>
  <c r="L431" i="28" s="1"/>
  <c r="K430" i="28"/>
  <c r="L430" i="28" s="1"/>
  <c r="K429" i="28"/>
  <c r="L429" i="28" s="1"/>
  <c r="K428" i="28"/>
  <c r="L428" i="28" s="1"/>
  <c r="K427" i="28"/>
  <c r="L427" i="28" s="1"/>
  <c r="K426" i="28"/>
  <c r="L426" i="28" s="1"/>
  <c r="K425" i="28"/>
  <c r="L425" i="28" s="1"/>
  <c r="K424" i="28"/>
  <c r="L424" i="28" s="1"/>
  <c r="K423" i="28"/>
  <c r="L423" i="28" s="1"/>
  <c r="K422" i="28"/>
  <c r="L422" i="28" s="1"/>
  <c r="K421" i="28"/>
  <c r="L421" i="28" s="1"/>
  <c r="K420" i="28"/>
  <c r="L420" i="28" s="1"/>
  <c r="K419" i="28"/>
  <c r="L419" i="28" s="1"/>
  <c r="K418" i="28"/>
  <c r="L418" i="28" s="1"/>
  <c r="K417" i="28"/>
  <c r="L417" i="28" s="1"/>
  <c r="K416" i="28"/>
  <c r="L416" i="28" s="1"/>
  <c r="K415" i="28"/>
  <c r="L415" i="28" s="1"/>
  <c r="K414" i="28"/>
  <c r="L414" i="28" s="1"/>
  <c r="K413" i="28"/>
  <c r="L413" i="28" s="1"/>
  <c r="K412" i="28"/>
  <c r="L412" i="28" s="1"/>
  <c r="K411" i="28"/>
  <c r="L411" i="28" s="1"/>
  <c r="K410" i="28"/>
  <c r="L410" i="28" s="1"/>
  <c r="K409" i="28"/>
  <c r="L409" i="28" s="1"/>
  <c r="K408" i="28"/>
  <c r="L408" i="28" s="1"/>
  <c r="K407" i="28"/>
  <c r="L407" i="28" s="1"/>
  <c r="K406" i="28"/>
  <c r="L406" i="28" s="1"/>
  <c r="K405" i="28"/>
  <c r="L405" i="28" s="1"/>
  <c r="K404" i="28"/>
  <c r="L404" i="28" s="1"/>
  <c r="K403" i="28"/>
  <c r="L403" i="28" s="1"/>
  <c r="K402" i="28"/>
  <c r="L402" i="28" s="1"/>
  <c r="K401" i="28"/>
  <c r="L401" i="28" s="1"/>
  <c r="K400" i="28"/>
  <c r="L400" i="28" s="1"/>
  <c r="K399" i="28"/>
  <c r="L399" i="28" s="1"/>
  <c r="K398" i="28"/>
  <c r="L398" i="28" s="1"/>
  <c r="K397" i="28"/>
  <c r="L397" i="28" s="1"/>
  <c r="K396" i="28"/>
  <c r="L396" i="28" s="1"/>
  <c r="K395" i="28"/>
  <c r="L395" i="28" s="1"/>
  <c r="K394" i="28"/>
  <c r="L394" i="28" s="1"/>
  <c r="K393" i="28"/>
  <c r="L393" i="28" s="1"/>
  <c r="K392" i="28"/>
  <c r="L392" i="28" s="1"/>
  <c r="K391" i="28"/>
  <c r="L391" i="28" s="1"/>
  <c r="K390" i="28"/>
  <c r="L390" i="28" s="1"/>
  <c r="K389" i="28"/>
  <c r="L389" i="28" s="1"/>
  <c r="K388" i="28"/>
  <c r="L388" i="28" s="1"/>
  <c r="K387" i="28"/>
  <c r="L387" i="28" s="1"/>
  <c r="K386" i="28"/>
  <c r="L386" i="28" s="1"/>
  <c r="K385" i="28"/>
  <c r="L385" i="28" s="1"/>
  <c r="K384" i="28"/>
  <c r="L384" i="28" s="1"/>
  <c r="K383" i="28"/>
  <c r="L383" i="28" s="1"/>
  <c r="K382" i="28"/>
  <c r="L382" i="28" s="1"/>
  <c r="K381" i="28"/>
  <c r="L381" i="28" s="1"/>
  <c r="K380" i="28"/>
  <c r="L380" i="28" s="1"/>
  <c r="K379" i="28"/>
  <c r="L379" i="28" s="1"/>
  <c r="K378" i="28"/>
  <c r="L378" i="28" s="1"/>
  <c r="K377" i="28"/>
  <c r="L377" i="28" s="1"/>
  <c r="K376" i="28"/>
  <c r="L376" i="28" s="1"/>
  <c r="K375" i="28"/>
  <c r="L375" i="28" s="1"/>
  <c r="K374" i="28"/>
  <c r="L374" i="28" s="1"/>
  <c r="K373" i="28"/>
  <c r="L373" i="28" s="1"/>
  <c r="K372" i="28"/>
  <c r="L372" i="28" s="1"/>
  <c r="K371" i="28"/>
  <c r="L371" i="28" s="1"/>
  <c r="K370" i="28"/>
  <c r="L370" i="28" s="1"/>
  <c r="K369" i="28"/>
  <c r="L369" i="28" s="1"/>
  <c r="K368" i="28"/>
  <c r="L368" i="28" s="1"/>
  <c r="K367" i="28"/>
  <c r="L367" i="28" s="1"/>
  <c r="K366" i="28"/>
  <c r="L366" i="28" s="1"/>
  <c r="K365" i="28"/>
  <c r="L365" i="28" s="1"/>
  <c r="K364" i="28"/>
  <c r="L364" i="28" s="1"/>
  <c r="K363" i="28"/>
  <c r="L363" i="28" s="1"/>
  <c r="K362" i="28"/>
  <c r="L362" i="28" s="1"/>
  <c r="K361" i="28"/>
  <c r="L361" i="28" s="1"/>
  <c r="K360" i="28"/>
  <c r="L360" i="28" s="1"/>
  <c r="K359" i="28"/>
  <c r="L359" i="28" s="1"/>
  <c r="K358" i="28"/>
  <c r="L358" i="28" s="1"/>
  <c r="K357" i="28"/>
  <c r="L357" i="28" s="1"/>
  <c r="K356" i="28"/>
  <c r="L356" i="28" s="1"/>
  <c r="K355" i="28"/>
  <c r="L355" i="28" s="1"/>
  <c r="K354" i="28"/>
  <c r="L354" i="28" s="1"/>
  <c r="K353" i="28"/>
  <c r="L353" i="28" s="1"/>
  <c r="K352" i="28"/>
  <c r="L352" i="28" s="1"/>
  <c r="K351" i="28"/>
  <c r="L351" i="28" s="1"/>
  <c r="K350" i="28"/>
  <c r="L350" i="28" s="1"/>
  <c r="K349" i="28"/>
  <c r="L349" i="28" s="1"/>
  <c r="K348" i="28"/>
  <c r="L348" i="28" s="1"/>
  <c r="K347" i="28"/>
  <c r="L347" i="28" s="1"/>
  <c r="K346" i="28"/>
  <c r="L346" i="28" s="1"/>
  <c r="K345" i="28"/>
  <c r="L345" i="28" s="1"/>
  <c r="K344" i="28"/>
  <c r="L344" i="28" s="1"/>
  <c r="K343" i="28"/>
  <c r="L343" i="28" s="1"/>
  <c r="K342" i="28"/>
  <c r="L342" i="28" s="1"/>
  <c r="K341" i="28"/>
  <c r="L341" i="28" s="1"/>
  <c r="K340" i="28"/>
  <c r="L340" i="28" s="1"/>
  <c r="K339" i="28"/>
  <c r="L339" i="28" s="1"/>
  <c r="K338" i="28"/>
  <c r="L338" i="28" s="1"/>
  <c r="K337" i="28"/>
  <c r="L337" i="28" s="1"/>
  <c r="K336" i="28"/>
  <c r="L336" i="28" s="1"/>
  <c r="K335" i="28"/>
  <c r="L335" i="28" s="1"/>
  <c r="K334" i="28"/>
  <c r="L334" i="28" s="1"/>
  <c r="K333" i="28"/>
  <c r="L333" i="28" s="1"/>
  <c r="K332" i="28"/>
  <c r="L332" i="28" s="1"/>
  <c r="K331" i="28"/>
  <c r="L331" i="28" s="1"/>
  <c r="K330" i="28"/>
  <c r="L330" i="28" s="1"/>
  <c r="K329" i="28"/>
  <c r="L329" i="28" s="1"/>
  <c r="K328" i="28"/>
  <c r="L328" i="28" s="1"/>
  <c r="K327" i="28"/>
  <c r="L327" i="28" s="1"/>
  <c r="K326" i="28"/>
  <c r="L326" i="28" s="1"/>
  <c r="K325" i="28"/>
  <c r="L325" i="28" s="1"/>
  <c r="K324" i="28"/>
  <c r="L324" i="28" s="1"/>
  <c r="K323" i="28"/>
  <c r="L323" i="28" s="1"/>
  <c r="K322" i="28"/>
  <c r="L322" i="28" s="1"/>
  <c r="K321" i="28"/>
  <c r="L321" i="28" s="1"/>
  <c r="K320" i="28"/>
  <c r="L320" i="28" s="1"/>
  <c r="K319" i="28"/>
  <c r="L319" i="28" s="1"/>
  <c r="K318" i="28"/>
  <c r="L318" i="28" s="1"/>
  <c r="K317" i="28"/>
  <c r="L317" i="28" s="1"/>
  <c r="K316" i="28"/>
  <c r="L316" i="28" s="1"/>
  <c r="K315" i="28"/>
  <c r="L315" i="28" s="1"/>
  <c r="K314" i="28"/>
  <c r="L314" i="28" s="1"/>
  <c r="K313" i="28"/>
  <c r="L313" i="28" s="1"/>
  <c r="K312" i="28"/>
  <c r="L312" i="28" s="1"/>
  <c r="K311" i="28"/>
  <c r="L311" i="28" s="1"/>
  <c r="K310" i="28"/>
  <c r="L310" i="28" s="1"/>
  <c r="K309" i="28"/>
  <c r="L309" i="28" s="1"/>
  <c r="K308" i="28"/>
  <c r="L308" i="28" s="1"/>
  <c r="K307" i="28"/>
  <c r="L307" i="28" s="1"/>
  <c r="K306" i="28"/>
  <c r="L306" i="28" s="1"/>
  <c r="K305" i="28"/>
  <c r="L305" i="28" s="1"/>
  <c r="K304" i="28"/>
  <c r="L304" i="28" s="1"/>
  <c r="K303" i="28"/>
  <c r="L303" i="28" s="1"/>
  <c r="K302" i="28"/>
  <c r="L302" i="28" s="1"/>
  <c r="K301" i="28"/>
  <c r="L301" i="28" s="1"/>
  <c r="K300" i="28"/>
  <c r="L300" i="28" s="1"/>
  <c r="K299" i="28"/>
  <c r="L299" i="28" s="1"/>
  <c r="K298" i="28"/>
  <c r="L298" i="28" s="1"/>
  <c r="K297" i="28"/>
  <c r="L297" i="28" s="1"/>
  <c r="K296" i="28"/>
  <c r="L296" i="28" s="1"/>
  <c r="K295" i="28"/>
  <c r="L295" i="28" s="1"/>
  <c r="K294" i="28"/>
  <c r="L294" i="28" s="1"/>
  <c r="K293" i="28"/>
  <c r="L293" i="28" s="1"/>
  <c r="K292" i="28"/>
  <c r="L292" i="28" s="1"/>
  <c r="K291" i="28"/>
  <c r="L291" i="28" s="1"/>
  <c r="K290" i="28"/>
  <c r="L290" i="28" s="1"/>
  <c r="K289" i="28"/>
  <c r="L289" i="28" s="1"/>
  <c r="K288" i="28"/>
  <c r="L288" i="28" s="1"/>
  <c r="K287" i="28"/>
  <c r="L287" i="28" s="1"/>
  <c r="K286" i="28"/>
  <c r="L286" i="28" s="1"/>
  <c r="K285" i="28"/>
  <c r="L285" i="28" s="1"/>
  <c r="K284" i="28"/>
  <c r="L284" i="28" s="1"/>
  <c r="K283" i="28"/>
  <c r="L283" i="28" s="1"/>
  <c r="K282" i="28"/>
  <c r="L282" i="28" s="1"/>
  <c r="K281" i="28"/>
  <c r="L281" i="28" s="1"/>
  <c r="K280" i="28"/>
  <c r="L280" i="28" s="1"/>
  <c r="K279" i="28"/>
  <c r="L279" i="28" s="1"/>
  <c r="K278" i="28"/>
  <c r="L278" i="28" s="1"/>
  <c r="K277" i="28"/>
  <c r="L277" i="28" s="1"/>
  <c r="K276" i="28"/>
  <c r="L276" i="28" s="1"/>
  <c r="K275" i="28"/>
  <c r="L275" i="28" s="1"/>
  <c r="K274" i="28"/>
  <c r="L274" i="28" s="1"/>
  <c r="K273" i="28"/>
  <c r="L273" i="28" s="1"/>
  <c r="K272" i="28"/>
  <c r="L272" i="28" s="1"/>
  <c r="K271" i="28"/>
  <c r="L271" i="28" s="1"/>
  <c r="K270" i="28"/>
  <c r="L270" i="28" s="1"/>
  <c r="K269" i="28"/>
  <c r="L269" i="28" s="1"/>
  <c r="K268" i="28"/>
  <c r="L268" i="28" s="1"/>
  <c r="K267" i="28"/>
  <c r="L267" i="28" s="1"/>
  <c r="K266" i="28"/>
  <c r="L266" i="28" s="1"/>
  <c r="K265" i="28"/>
  <c r="L265" i="28" s="1"/>
  <c r="K264" i="28"/>
  <c r="L264" i="28" s="1"/>
  <c r="K263" i="28"/>
  <c r="L263" i="28" s="1"/>
  <c r="K262" i="28"/>
  <c r="L262" i="28" s="1"/>
  <c r="K261" i="28"/>
  <c r="L261" i="28" s="1"/>
  <c r="K260" i="28"/>
  <c r="L260" i="28" s="1"/>
  <c r="K259" i="28"/>
  <c r="L259" i="28" s="1"/>
  <c r="K258" i="28"/>
  <c r="L258" i="28" s="1"/>
  <c r="K257" i="28"/>
  <c r="L257" i="28" s="1"/>
  <c r="K256" i="28"/>
  <c r="L256" i="28" s="1"/>
  <c r="K255" i="28"/>
  <c r="L255" i="28" s="1"/>
  <c r="K254" i="28"/>
  <c r="L254" i="28" s="1"/>
  <c r="K253" i="28"/>
  <c r="L253" i="28" s="1"/>
  <c r="K252" i="28"/>
  <c r="L252" i="28" s="1"/>
  <c r="K251" i="28"/>
  <c r="L251" i="28" s="1"/>
  <c r="K250" i="28"/>
  <c r="L250" i="28" s="1"/>
  <c r="K249" i="28"/>
  <c r="L249" i="28" s="1"/>
  <c r="K248" i="28"/>
  <c r="L248" i="28" s="1"/>
  <c r="K247" i="28"/>
  <c r="L247" i="28" s="1"/>
  <c r="K246" i="28"/>
  <c r="L246" i="28" s="1"/>
  <c r="K245" i="28"/>
  <c r="L245" i="28" s="1"/>
  <c r="K244" i="28"/>
  <c r="L244" i="28" s="1"/>
  <c r="K243" i="28"/>
  <c r="L243" i="28" s="1"/>
  <c r="K242" i="28"/>
  <c r="L242" i="28" s="1"/>
  <c r="K241" i="28"/>
  <c r="L241" i="28" s="1"/>
  <c r="K240" i="28"/>
  <c r="L240" i="28" s="1"/>
  <c r="L239" i="28"/>
  <c r="K238" i="28"/>
  <c r="L238" i="28" s="1"/>
  <c r="K237" i="28"/>
  <c r="L237" i="28" s="1"/>
  <c r="K236" i="28"/>
  <c r="L236" i="28" s="1"/>
  <c r="K235" i="28"/>
  <c r="L235" i="28" s="1"/>
  <c r="K234" i="28"/>
  <c r="L234" i="28" s="1"/>
  <c r="K233" i="28"/>
  <c r="L233" i="28" s="1"/>
  <c r="K232" i="28"/>
  <c r="L232" i="28" s="1"/>
  <c r="K231" i="28"/>
  <c r="L231" i="28" s="1"/>
  <c r="K230" i="28"/>
  <c r="L230" i="28" s="1"/>
  <c r="K229" i="28"/>
  <c r="L229" i="28" s="1"/>
  <c r="K228" i="28"/>
  <c r="L228" i="28" s="1"/>
  <c r="K227" i="28"/>
  <c r="L227" i="28" s="1"/>
  <c r="K226" i="28"/>
  <c r="L226" i="28" s="1"/>
  <c r="K225" i="28"/>
  <c r="L225" i="28" s="1"/>
  <c r="K224" i="28"/>
  <c r="L224" i="28" s="1"/>
  <c r="K223" i="28"/>
  <c r="L223" i="28" s="1"/>
  <c r="K222" i="28"/>
  <c r="L222" i="28" s="1"/>
  <c r="K221" i="28"/>
  <c r="L221" i="28" s="1"/>
  <c r="K220" i="28"/>
  <c r="L220" i="28" s="1"/>
  <c r="K219" i="28"/>
  <c r="L219" i="28" s="1"/>
  <c r="K218" i="28"/>
  <c r="L218" i="28" s="1"/>
  <c r="K217" i="28"/>
  <c r="L217" i="28" s="1"/>
  <c r="K216" i="28"/>
  <c r="L216" i="28" s="1"/>
  <c r="K215" i="28"/>
  <c r="L215" i="28" s="1"/>
  <c r="K214" i="28"/>
  <c r="L214" i="28" s="1"/>
  <c r="K213" i="28"/>
  <c r="L213" i="28" s="1"/>
  <c r="K212" i="28"/>
  <c r="L212" i="28" s="1"/>
  <c r="K211" i="28"/>
  <c r="L211" i="28" s="1"/>
  <c r="K210" i="28"/>
  <c r="L210" i="28" s="1"/>
  <c r="K209" i="28"/>
  <c r="L209" i="28" s="1"/>
  <c r="K208" i="28"/>
  <c r="L208" i="28" s="1"/>
  <c r="K207" i="28"/>
  <c r="L207" i="28" s="1"/>
  <c r="K206" i="28"/>
  <c r="L206" i="28" s="1"/>
  <c r="K205" i="28"/>
  <c r="L205" i="28" s="1"/>
  <c r="K204" i="28"/>
  <c r="L204" i="28" s="1"/>
  <c r="K203" i="28"/>
  <c r="L203" i="28" s="1"/>
  <c r="K202" i="28"/>
  <c r="L202" i="28" s="1"/>
  <c r="K201" i="28"/>
  <c r="L201" i="28" s="1"/>
  <c r="K200" i="28"/>
  <c r="L200" i="28" s="1"/>
  <c r="K199" i="28"/>
  <c r="L199" i="28" s="1"/>
  <c r="K198" i="28"/>
  <c r="L198" i="28" s="1"/>
  <c r="K197" i="28"/>
  <c r="L197" i="28" s="1"/>
  <c r="K196" i="28"/>
  <c r="L196" i="28" s="1"/>
  <c r="K195" i="28"/>
  <c r="L195" i="28" s="1"/>
  <c r="K194" i="28"/>
  <c r="L194" i="28" s="1"/>
  <c r="K193" i="28"/>
  <c r="L193" i="28" s="1"/>
  <c r="K192" i="28"/>
  <c r="L192" i="28" s="1"/>
  <c r="K191" i="28"/>
  <c r="L191" i="28" s="1"/>
  <c r="K190" i="28"/>
  <c r="L190" i="28" s="1"/>
  <c r="K189" i="28"/>
  <c r="L189" i="28" s="1"/>
  <c r="K188" i="28"/>
  <c r="L188" i="28" s="1"/>
  <c r="K187" i="28"/>
  <c r="L187" i="28" s="1"/>
  <c r="K186" i="28"/>
  <c r="L186" i="28" s="1"/>
  <c r="K185" i="28"/>
  <c r="L185" i="28" s="1"/>
  <c r="K184" i="28"/>
  <c r="L184" i="28" s="1"/>
  <c r="K183" i="28"/>
  <c r="L183" i="28" s="1"/>
  <c r="K182" i="28"/>
  <c r="L182" i="28" s="1"/>
  <c r="K181" i="28"/>
  <c r="L181" i="28" s="1"/>
  <c r="K180" i="28"/>
  <c r="L180" i="28" s="1"/>
  <c r="K179" i="28"/>
  <c r="L179" i="28" s="1"/>
  <c r="K178" i="28"/>
  <c r="L178" i="28" s="1"/>
  <c r="K177" i="28"/>
  <c r="L177" i="28" s="1"/>
  <c r="K176" i="28"/>
  <c r="L176" i="28" s="1"/>
  <c r="K175" i="28"/>
  <c r="L175" i="28" s="1"/>
  <c r="K174" i="28"/>
  <c r="L174" i="28" s="1"/>
  <c r="K173" i="28"/>
  <c r="L173" i="28" s="1"/>
  <c r="K172" i="28"/>
  <c r="L172" i="28" s="1"/>
  <c r="K171" i="28"/>
  <c r="L171" i="28" s="1"/>
  <c r="K170" i="28"/>
  <c r="L170" i="28" s="1"/>
  <c r="K169" i="28"/>
  <c r="L169" i="28" s="1"/>
  <c r="K168" i="28"/>
  <c r="L168" i="28" s="1"/>
  <c r="K167" i="28"/>
  <c r="L167" i="28" s="1"/>
  <c r="K166" i="28"/>
  <c r="L166" i="28" s="1"/>
  <c r="K165" i="28"/>
  <c r="L165" i="28" s="1"/>
  <c r="K164" i="28"/>
  <c r="L164" i="28" s="1"/>
  <c r="K163" i="28"/>
  <c r="L163" i="28" s="1"/>
  <c r="K162" i="28"/>
  <c r="L162" i="28" s="1"/>
  <c r="K161" i="28"/>
  <c r="L161" i="28" s="1"/>
  <c r="K160" i="28"/>
  <c r="L160" i="28" s="1"/>
  <c r="K159" i="28"/>
  <c r="L159" i="28" s="1"/>
  <c r="K158" i="28"/>
  <c r="L158" i="28" s="1"/>
  <c r="K157" i="28"/>
  <c r="L157" i="28" s="1"/>
  <c r="K156" i="28"/>
  <c r="L156" i="28" s="1"/>
  <c r="K155" i="28"/>
  <c r="L155" i="28" s="1"/>
  <c r="K154" i="28"/>
  <c r="L154" i="28" s="1"/>
  <c r="K153" i="28"/>
  <c r="L153" i="28" s="1"/>
  <c r="K152" i="28"/>
  <c r="L152" i="28" s="1"/>
  <c r="K151" i="28"/>
  <c r="L151" i="28" s="1"/>
  <c r="K150" i="28"/>
  <c r="L150" i="28" s="1"/>
  <c r="K149" i="28"/>
  <c r="L149" i="28" s="1"/>
  <c r="K148" i="28"/>
  <c r="L148" i="28" s="1"/>
  <c r="K147" i="28"/>
  <c r="L147" i="28" s="1"/>
  <c r="K146" i="28"/>
  <c r="L146" i="28" s="1"/>
  <c r="K145" i="28"/>
  <c r="L145" i="28" s="1"/>
  <c r="K144" i="28"/>
  <c r="L144" i="28" s="1"/>
  <c r="K143" i="28"/>
  <c r="L143" i="28" s="1"/>
  <c r="K142" i="28"/>
  <c r="L142" i="28" s="1"/>
  <c r="K141" i="28"/>
  <c r="L141" i="28" s="1"/>
  <c r="K140" i="28"/>
  <c r="L140" i="28" s="1"/>
  <c r="K139" i="28"/>
  <c r="L139" i="28" s="1"/>
  <c r="K138" i="28"/>
  <c r="L138" i="28" s="1"/>
  <c r="K137" i="28"/>
  <c r="L137" i="28" s="1"/>
  <c r="K136" i="28"/>
  <c r="L136" i="28" s="1"/>
  <c r="K135" i="28"/>
  <c r="L135" i="28" s="1"/>
  <c r="K134" i="28"/>
  <c r="L134" i="28" s="1"/>
  <c r="K133" i="28"/>
  <c r="L133" i="28" s="1"/>
  <c r="K132" i="28"/>
  <c r="L132" i="28" s="1"/>
  <c r="K131" i="28"/>
  <c r="L131" i="28" s="1"/>
  <c r="K130" i="28"/>
  <c r="L130" i="28" s="1"/>
  <c r="K129" i="28"/>
  <c r="L129" i="28" s="1"/>
  <c r="K128" i="28"/>
  <c r="L128" i="28" s="1"/>
  <c r="K127" i="28"/>
  <c r="L127" i="28" s="1"/>
  <c r="K126" i="28"/>
  <c r="L126" i="28" s="1"/>
  <c r="K125" i="28"/>
  <c r="L125" i="28" s="1"/>
  <c r="K124" i="28"/>
  <c r="L124" i="28" s="1"/>
  <c r="K123" i="28"/>
  <c r="L123" i="28" s="1"/>
  <c r="K122" i="28"/>
  <c r="L122" i="28" s="1"/>
  <c r="K121" i="28"/>
  <c r="L121" i="28" s="1"/>
  <c r="K120" i="28"/>
  <c r="L120" i="28" s="1"/>
  <c r="K119" i="28"/>
  <c r="L119" i="28" s="1"/>
  <c r="K118" i="28"/>
  <c r="L118" i="28" s="1"/>
  <c r="K117" i="28"/>
  <c r="L117" i="28" s="1"/>
  <c r="K116" i="28"/>
  <c r="L116" i="28" s="1"/>
  <c r="K115" i="28"/>
  <c r="L115" i="28" s="1"/>
  <c r="K114" i="28"/>
  <c r="L114" i="28" s="1"/>
  <c r="K113" i="28"/>
  <c r="L113" i="28" s="1"/>
  <c r="K112" i="28"/>
  <c r="L112" i="28" s="1"/>
  <c r="K111" i="28"/>
  <c r="L111" i="28" s="1"/>
  <c r="K110" i="28"/>
  <c r="L110" i="28" s="1"/>
  <c r="K109" i="28"/>
  <c r="L109" i="28" s="1"/>
  <c r="K108" i="28"/>
  <c r="L108" i="28" s="1"/>
  <c r="K107" i="28"/>
  <c r="L107" i="28" s="1"/>
  <c r="K106" i="28"/>
  <c r="L106" i="28" s="1"/>
  <c r="K105" i="28"/>
  <c r="L105" i="28" s="1"/>
  <c r="K104" i="28"/>
  <c r="L104" i="28" s="1"/>
  <c r="K103" i="28"/>
  <c r="L103" i="28" s="1"/>
  <c r="K102" i="28"/>
  <c r="L102" i="28" s="1"/>
  <c r="K101" i="28"/>
  <c r="L101" i="28" s="1"/>
  <c r="K100" i="28"/>
  <c r="L100" i="28" s="1"/>
  <c r="K99" i="28"/>
  <c r="L99" i="28" s="1"/>
  <c r="K98" i="28"/>
  <c r="L98" i="28" s="1"/>
  <c r="K97" i="28"/>
  <c r="L97" i="28" s="1"/>
  <c r="K96" i="28"/>
  <c r="L96" i="28" s="1"/>
  <c r="K95" i="28"/>
  <c r="L95" i="28" s="1"/>
  <c r="K94" i="28"/>
  <c r="L94" i="28" s="1"/>
  <c r="K93" i="28"/>
  <c r="L93" i="28" s="1"/>
  <c r="K92" i="28"/>
  <c r="L92" i="28" s="1"/>
  <c r="K91" i="28"/>
  <c r="L91" i="28" s="1"/>
  <c r="K90" i="28"/>
  <c r="L90" i="28" s="1"/>
  <c r="K89" i="28"/>
  <c r="L89" i="28" s="1"/>
  <c r="K88" i="28"/>
  <c r="L88" i="28" s="1"/>
  <c r="K87" i="28"/>
  <c r="L87" i="28" s="1"/>
  <c r="K86" i="28"/>
  <c r="L86" i="28" s="1"/>
  <c r="K85" i="28"/>
  <c r="L85" i="28" s="1"/>
  <c r="K84" i="28"/>
  <c r="L84" i="28" s="1"/>
  <c r="K83" i="28"/>
  <c r="L83" i="28" s="1"/>
  <c r="K82" i="28"/>
  <c r="L82" i="28" s="1"/>
  <c r="K81" i="28"/>
  <c r="L81" i="28" s="1"/>
  <c r="K80" i="28"/>
  <c r="L80" i="28" s="1"/>
  <c r="K79" i="28"/>
  <c r="L79" i="28" s="1"/>
  <c r="K78" i="28"/>
  <c r="L78" i="28" s="1"/>
  <c r="K77" i="28"/>
  <c r="L77" i="28" s="1"/>
  <c r="K76" i="28"/>
  <c r="L76" i="28" s="1"/>
  <c r="K75" i="28"/>
  <c r="L75" i="28" s="1"/>
  <c r="K74" i="28"/>
  <c r="L74" i="28" s="1"/>
  <c r="K73" i="28"/>
  <c r="L73" i="28" s="1"/>
  <c r="K72" i="28"/>
  <c r="L72" i="28" s="1"/>
  <c r="K71" i="28"/>
  <c r="L71" i="28" s="1"/>
  <c r="K70" i="28"/>
  <c r="L70" i="28" s="1"/>
  <c r="K69" i="28"/>
  <c r="L69" i="28" s="1"/>
  <c r="K68" i="28"/>
  <c r="L68" i="28" s="1"/>
  <c r="K67" i="28"/>
  <c r="L67" i="28" s="1"/>
  <c r="K66" i="28"/>
  <c r="L66" i="28" s="1"/>
  <c r="K65" i="28"/>
  <c r="L65" i="28" s="1"/>
  <c r="K64" i="28"/>
  <c r="L64" i="28" s="1"/>
  <c r="K63" i="28"/>
  <c r="L63" i="28" s="1"/>
  <c r="K62" i="28"/>
  <c r="L62" i="28" s="1"/>
  <c r="K61" i="28"/>
  <c r="L61" i="28" s="1"/>
  <c r="K60" i="28"/>
  <c r="L60" i="28" s="1"/>
  <c r="L59" i="28"/>
  <c r="K58" i="28"/>
  <c r="L58" i="28" s="1"/>
  <c r="K57" i="28"/>
  <c r="L57" i="28" s="1"/>
  <c r="K56" i="28"/>
  <c r="L56" i="28" s="1"/>
  <c r="K55" i="28"/>
  <c r="L55" i="28" s="1"/>
  <c r="K54" i="28"/>
  <c r="L54" i="28" s="1"/>
  <c r="K53" i="28"/>
  <c r="L53" i="28" s="1"/>
  <c r="K52" i="28"/>
  <c r="L52" i="28" s="1"/>
  <c r="K51" i="28"/>
  <c r="L51" i="28" s="1"/>
  <c r="K50" i="28"/>
  <c r="L50" i="28" s="1"/>
  <c r="K49" i="28"/>
  <c r="L49" i="28" s="1"/>
  <c r="L48" i="28"/>
  <c r="L47" i="28"/>
  <c r="K46" i="28"/>
  <c r="L46" i="28" s="1"/>
  <c r="K45" i="28"/>
  <c r="L45" i="28" s="1"/>
  <c r="K44" i="28"/>
  <c r="L44" i="28" s="1"/>
  <c r="K43" i="28"/>
  <c r="L43" i="28" s="1"/>
  <c r="K42" i="28"/>
  <c r="L42" i="28" s="1"/>
  <c r="K41" i="28"/>
  <c r="L41" i="28" s="1"/>
  <c r="K40" i="28"/>
  <c r="L40" i="28" s="1"/>
  <c r="K39" i="28"/>
  <c r="L39" i="28" s="1"/>
  <c r="K38" i="28"/>
  <c r="L38" i="28" s="1"/>
  <c r="K37" i="28"/>
  <c r="L37" i="28" s="1"/>
  <c r="K36" i="28"/>
  <c r="L36" i="28" s="1"/>
  <c r="K35" i="28"/>
  <c r="L35" i="28" s="1"/>
  <c r="K34" i="28"/>
  <c r="L34" i="28" s="1"/>
  <c r="K33" i="28"/>
  <c r="L33" i="28" s="1"/>
  <c r="K32" i="28"/>
  <c r="L32" i="28" s="1"/>
  <c r="K31" i="28"/>
  <c r="L31" i="28" s="1"/>
  <c r="K30" i="28"/>
  <c r="L30" i="28" s="1"/>
  <c r="K29" i="28"/>
  <c r="L29" i="28" s="1"/>
  <c r="K28" i="28"/>
  <c r="L28" i="28" s="1"/>
  <c r="K27" i="28"/>
  <c r="L27" i="28" s="1"/>
  <c r="K26" i="28"/>
  <c r="L26" i="28" s="1"/>
  <c r="K25" i="28"/>
  <c r="L25" i="28" s="1"/>
  <c r="K24" i="28"/>
  <c r="L24" i="28" s="1"/>
  <c r="K23" i="28"/>
  <c r="L23" i="28" s="1"/>
  <c r="K22" i="28"/>
  <c r="L22" i="28" s="1"/>
  <c r="K21" i="28"/>
  <c r="L21" i="28" s="1"/>
  <c r="K20" i="28"/>
  <c r="L20" i="28" s="1"/>
  <c r="K19" i="28"/>
  <c r="L19" i="28" s="1"/>
  <c r="K18" i="28"/>
  <c r="L18" i="28" s="1"/>
  <c r="K17" i="28"/>
  <c r="L17" i="28" s="1"/>
  <c r="K16" i="28"/>
  <c r="L16" i="28" s="1"/>
  <c r="K15" i="28"/>
  <c r="L15" i="28" s="1"/>
  <c r="K14" i="28"/>
  <c r="L14" i="28" s="1"/>
  <c r="K13" i="28"/>
  <c r="L13" i="28" s="1"/>
  <c r="K12" i="28"/>
  <c r="L12" i="28" s="1"/>
  <c r="K11" i="28"/>
  <c r="L11" i="28" s="1"/>
  <c r="K10" i="28"/>
  <c r="L10" i="28" s="1"/>
  <c r="K9" i="28"/>
  <c r="L9" i="28" s="1"/>
  <c r="K8" i="28"/>
  <c r="L8" i="28" s="1"/>
  <c r="K7" i="28"/>
  <c r="L7" i="28" s="1"/>
  <c r="K6" i="28"/>
  <c r="L6" i="28" s="1"/>
  <c r="K5" i="28"/>
  <c r="L5" i="28" s="1"/>
  <c r="K4" i="28"/>
  <c r="L4" i="28" s="1"/>
  <c r="K3" i="28"/>
  <c r="L3" i="28" s="1"/>
  <c r="J2" i="28"/>
  <c r="K2" i="28" s="1"/>
  <c r="L2" i="28" s="1"/>
</calcChain>
</file>

<file path=xl/sharedStrings.xml><?xml version="1.0" encoding="utf-8"?>
<sst xmlns="http://schemas.openxmlformats.org/spreadsheetml/2006/main" count="3753" uniqueCount="740">
  <si>
    <t>Date</t>
  </si>
  <si>
    <t>Order#</t>
  </si>
  <si>
    <t>Product ID</t>
  </si>
  <si>
    <t>Ordered Quantity</t>
  </si>
  <si>
    <t>Product Name</t>
  </si>
  <si>
    <t>Product Sourcing Price</t>
  </si>
  <si>
    <t>Product Selling Price</t>
  </si>
  <si>
    <t>Packaging Cost (Flyer/Box)</t>
  </si>
  <si>
    <t>Daraz Commission</t>
  </si>
  <si>
    <t>Revenue</t>
  </si>
  <si>
    <t>Profits</t>
  </si>
  <si>
    <t>Profit percentage</t>
  </si>
  <si>
    <t>Approx Percentages</t>
  </si>
  <si>
    <t>Selling Platform</t>
  </si>
  <si>
    <t>Order fulfilment Platform</t>
  </si>
  <si>
    <t>Payment Received Date</t>
  </si>
  <si>
    <t>drv8825</t>
  </si>
  <si>
    <t>daraz</t>
  </si>
  <si>
    <t>uart converter red</t>
  </si>
  <si>
    <t>OLX</t>
  </si>
  <si>
    <t>15 bc547 transistors</t>
  </si>
  <si>
    <t>CNC V3</t>
  </si>
  <si>
    <t>DRV8825</t>
  </si>
  <si>
    <t>Pack of 3 Push Button - 12 x 12mm x 7.5mm</t>
  </si>
  <si>
    <t>DS1307 RTC</t>
  </si>
  <si>
    <t>30cm male to female</t>
  </si>
  <si>
    <t>Pack of 15- 5mm green LED</t>
  </si>
  <si>
    <t>Pack of 5- White LED 8mm</t>
  </si>
  <si>
    <t>4 Ohm 3 Watt Speaker</t>
  </si>
  <si>
    <t>Arduino Uno R3 MEGA328P</t>
  </si>
  <si>
    <t>Arduino Uno MEGA328P with cable SMD</t>
  </si>
  <si>
    <t>nema17</t>
  </si>
  <si>
    <t>A4988</t>
  </si>
  <si>
    <t>mg90s</t>
  </si>
  <si>
    <t>Pack of 10 PCB Jumpers</t>
  </si>
  <si>
    <t>Touch Sensor Module TTP223</t>
  </si>
  <si>
    <t>Pack of 20 - Diode 1N4007-Color</t>
  </si>
  <si>
    <t>100 ohm resistors</t>
  </si>
  <si>
    <t>TB6560 Stepper motor driver</t>
  </si>
  <si>
    <t>LM386 Audio Amplifier Module</t>
  </si>
  <si>
    <t xml:space="preserve">HC05 Bluetooth </t>
  </si>
  <si>
    <t>Pack of 15 - bc547</t>
  </si>
  <si>
    <t>Arduino Uno R3 MEGA328</t>
  </si>
  <si>
    <t>Pack of 15- 5mm white LED</t>
  </si>
  <si>
    <t>HC-SR04 Ultrasonic Sensor</t>
  </si>
  <si>
    <t>Pack of 15- 5mm orange LED</t>
  </si>
  <si>
    <t>12V 1A DC Power Adapter</t>
  </si>
  <si>
    <t>Pack of LDR Light dependent resistor Light sensor</t>
  </si>
  <si>
    <t>Resistor 220 Ohm Resistanc</t>
  </si>
  <si>
    <t>Pack of 15 - bc547 NPN Transistor</t>
  </si>
  <si>
    <t>9V 1A DC Power Adapter</t>
  </si>
  <si>
    <t>Pack of 2 - 2200uF 16V</t>
  </si>
  <si>
    <t>RFID Tag 13.56 MHz</t>
  </si>
  <si>
    <t>Sound detect sensor</t>
  </si>
  <si>
    <t>ESP8266 Nodemcu Wifi Development Board</t>
  </si>
  <si>
    <t>10A Solar charge controller</t>
  </si>
  <si>
    <t>tec1-12706</t>
  </si>
  <si>
    <t>A4988 stepper motor driver-</t>
  </si>
  <si>
    <t>Pack of 5 - 470uF 35V Electrolytic Capacitor</t>
  </si>
  <si>
    <t>a4988 stepper motor driver</t>
  </si>
  <si>
    <t>-</t>
  </si>
  <si>
    <t>ds18b20</t>
  </si>
  <si>
    <t>olx</t>
  </si>
  <si>
    <t>coin motor</t>
  </si>
  <si>
    <t>MG90S mg 90s mg-90s Metal Gear Servo Motor</t>
  </si>
  <si>
    <t>L293D driver module motor control shield motor drive expansion board-</t>
  </si>
  <si>
    <t>5V Two channel Relay module</t>
  </si>
  <si>
    <t>bc557 Transistor</t>
  </si>
  <si>
    <t>150W Boost Converte</t>
  </si>
  <si>
    <t>waterproof ultrasonic</t>
  </si>
  <si>
    <t>self pickup</t>
  </si>
  <si>
    <t>uno smd with cable</t>
  </si>
  <si>
    <t>30 jumper wires</t>
  </si>
  <si>
    <t>breadboard medium</t>
  </si>
  <si>
    <t>MT3608</t>
  </si>
  <si>
    <t>Adjustable XL6009 Step Up</t>
  </si>
  <si>
    <t>tec1 12710 Peltier</t>
  </si>
  <si>
    <t>L298 motor driver</t>
  </si>
  <si>
    <t>SG90 9G Micro Servo Motor</t>
  </si>
  <si>
    <t>Pack of 15- 5mm yellow LED</t>
  </si>
  <si>
    <t>Pack of 15- 5mm red LED</t>
  </si>
  <si>
    <t>mg90s Metal Gear Servo Motor</t>
  </si>
  <si>
    <t>ESP01 uart usb converter</t>
  </si>
  <si>
    <t>nema 17</t>
  </si>
  <si>
    <t>MG90S</t>
  </si>
  <si>
    <t>Pack of 2 - 2200uF 35V</t>
  </si>
  <si>
    <t>MG995</t>
  </si>
  <si>
    <t xml:space="preserve">Pack of 2 Vero board </t>
  </si>
  <si>
    <t>DHT22 Digital Temperature and Humidity Sensor</t>
  </si>
  <si>
    <t>DHT11 Temperature sensor humidity sensor</t>
  </si>
  <si>
    <t>ESP8266 ESP-01</t>
  </si>
  <si>
    <t>a4988</t>
  </si>
  <si>
    <t>arduino uno smd</t>
  </si>
  <si>
    <t>arduino wires</t>
  </si>
  <si>
    <t>tb6600</t>
  </si>
  <si>
    <t>150w boost</t>
  </si>
  <si>
    <t>NEMA23 75MM</t>
  </si>
  <si>
    <t>SElf pickup</t>
  </si>
  <si>
    <t>breadboard mini</t>
  </si>
  <si>
    <t xml:space="preserve">breadboard </t>
  </si>
  <si>
    <t>Arduino Uno R3 MEGA328P with cable</t>
  </si>
  <si>
    <t>A4988 stepper motor driver</t>
  </si>
  <si>
    <t>A4988 stepper motor</t>
  </si>
  <si>
    <t>Arduino CNC Shield V3</t>
  </si>
  <si>
    <t>Pack of 10 PCβ Jumpers</t>
  </si>
  <si>
    <t>ltc1871</t>
  </si>
  <si>
    <t>white led 5mm</t>
  </si>
  <si>
    <t>LM2596</t>
  </si>
  <si>
    <t>Pack of 10 - 2N2222 NPN</t>
  </si>
  <si>
    <t>Micro SD Storage Expansion Board</t>
  </si>
  <si>
    <t>TYN1225</t>
  </si>
  <si>
    <t>Pack of 2 - 1K Ohm potentiometer</t>
  </si>
  <si>
    <t>NE555 TIMER</t>
  </si>
  <si>
    <t>TIP147T</t>
  </si>
  <si>
    <t>Vibration Switch SW420</t>
  </si>
  <si>
    <t>Pack of 5 - 100uF 50v</t>
  </si>
  <si>
    <t>Pack of 2 - 3300uF 25V</t>
  </si>
  <si>
    <t>Pack of 10 - 2.2uF 50v</t>
  </si>
  <si>
    <t>Pack of 25 Resistors - 1.2K Ohm</t>
  </si>
  <si>
    <t>Pack of 25 Resistors - 10K Ohm</t>
  </si>
  <si>
    <t>Pack of 2 - 1 ohm 1ohm 10W</t>
  </si>
  <si>
    <t>MBRF20200CT</t>
  </si>
  <si>
    <t>Pack of 2 - 10k ohm Variable resistor</t>
  </si>
  <si>
    <t>red led 5mm</t>
  </si>
  <si>
    <t>Pack of 10 - 10uF 50v</t>
  </si>
  <si>
    <t>Pack of 2 - 1k ohm Variable resistor</t>
  </si>
  <si>
    <t>Pack of 2 - Active Buzzer</t>
  </si>
  <si>
    <t>AMS1117</t>
  </si>
  <si>
    <t>Pack of 25 Resistors - 3.3M Ohm</t>
  </si>
  <si>
    <t>Pack of 25 Resistors - 4.7K Ohm</t>
  </si>
  <si>
    <t>Pack of 25 Resistors - 22K Ohm</t>
  </si>
  <si>
    <t>BD911</t>
  </si>
  <si>
    <t>Pack of 5 - 470uF 25V</t>
  </si>
  <si>
    <t>lcd 20x4</t>
  </si>
  <si>
    <t>Pack of 10 PCβ</t>
  </si>
  <si>
    <t>Pack of 2 - 8 Pin DIP Switch-</t>
  </si>
  <si>
    <t>Pack of 3 - 2 Pin DIP Switch</t>
  </si>
  <si>
    <t>Pack of 5 - bc546 NPN</t>
  </si>
  <si>
    <t>Resistor 220 Ohm</t>
  </si>
  <si>
    <t>tec1-12710</t>
  </si>
  <si>
    <t>DHT11</t>
  </si>
  <si>
    <t>DHT12</t>
  </si>
  <si>
    <t>cnc V3</t>
  </si>
  <si>
    <t>Pack of 20 - 100uF 16V</t>
  </si>
  <si>
    <t>Heart Rate Sensor MAX3010</t>
  </si>
  <si>
    <t>1 channel relay</t>
  </si>
  <si>
    <t>AMS1117 Voltage regulator-</t>
  </si>
  <si>
    <t>Pack of 15 - bc547 NPN</t>
  </si>
  <si>
    <t>SFM27 Buzzer</t>
  </si>
  <si>
    <t>UART to USB converter USB to TTL CH340 Converter</t>
  </si>
  <si>
    <t>a4988 driver</t>
  </si>
  <si>
    <t>tec1 12706 Peltier</t>
  </si>
  <si>
    <t>tec1 12715 Peltier</t>
  </si>
  <si>
    <t xml:space="preserve">arduino uno, a4988,cnc v3, </t>
  </si>
  <si>
    <t>touch sensor big,lipo charges</t>
  </si>
  <si>
    <t>lolin esp32</t>
  </si>
  <si>
    <t>ESP-01 adapter</t>
  </si>
  <si>
    <t>TP4056 Micro USB 1A</t>
  </si>
  <si>
    <t>Four channel Relay</t>
  </si>
  <si>
    <t>max30100</t>
  </si>
  <si>
    <t>tcs/adv pymnt</t>
  </si>
  <si>
    <t>Pack of 20 - 10uF 16V</t>
  </si>
  <si>
    <t>green,red,yellow led</t>
  </si>
  <si>
    <t>Pack of 10 - 2N2222</t>
  </si>
  <si>
    <t>Pack of 2 Stripboard Veroboard Dotted</t>
  </si>
  <si>
    <t>Pack of 25 Resistors - 470 Ohm</t>
  </si>
  <si>
    <t>Pack of 1k ohm Resistor</t>
  </si>
  <si>
    <t>9V 1A DC Power Adapter -</t>
  </si>
  <si>
    <t>Buzzer 3v to 12v</t>
  </si>
  <si>
    <t>Motor SG90</t>
  </si>
  <si>
    <t>Keypad 4x4</t>
  </si>
  <si>
    <t>Veroboard Straight lined Small</t>
  </si>
  <si>
    <t>LCD 1602 5v</t>
  </si>
  <si>
    <t>Arduino Uno R3 SMD with cable</t>
  </si>
  <si>
    <t>dht11</t>
  </si>
  <si>
    <t>tb6560</t>
  </si>
  <si>
    <t>adapter 12v 5amp</t>
  </si>
  <si>
    <t>plug for adapter female</t>
  </si>
  <si>
    <t>Pack of 22 ohm Resistors</t>
  </si>
  <si>
    <t>bc547 china</t>
  </si>
  <si>
    <t>ldr</t>
  </si>
  <si>
    <t>Reed Switch</t>
  </si>
  <si>
    <t>HC05 Bluetooth</t>
  </si>
  <si>
    <t>Four channel 4 channel 5V relay module</t>
  </si>
  <si>
    <t>5mm RGB led</t>
  </si>
  <si>
    <t>RCWL-0516 Human Sensor</t>
  </si>
  <si>
    <t>ESP32 wifi Bluetooth</t>
  </si>
  <si>
    <t>DHT11 Temperature sensor</t>
  </si>
  <si>
    <t>Pack of LDR</t>
  </si>
  <si>
    <t>Soil Moisture</t>
  </si>
  <si>
    <t>40W soldering iron</t>
  </si>
  <si>
    <t xml:space="preserve"> header all types</t>
  </si>
  <si>
    <t>UART to USB converter</t>
  </si>
  <si>
    <t>lipo battery lithium battery 70mah</t>
  </si>
  <si>
    <t>Arduino Mega 2560 with cable-</t>
  </si>
  <si>
    <t>Mega Cable</t>
  </si>
  <si>
    <t xml:space="preserve">Pack of 2 Veroboard </t>
  </si>
  <si>
    <t>MT3608 Adjustable DC-DC Step Up/Boost</t>
  </si>
  <si>
    <t>arduino uno</t>
  </si>
  <si>
    <t>cable</t>
  </si>
  <si>
    <t>mini breadboard</t>
  </si>
  <si>
    <t>adaptr 12v 1A</t>
  </si>
  <si>
    <t>potentiometer 10k</t>
  </si>
  <si>
    <t>service product</t>
  </si>
  <si>
    <t>MQ4</t>
  </si>
  <si>
    <t>arduino Uno R3 Case Enclosure</t>
  </si>
  <si>
    <t>NEMA17</t>
  </si>
  <si>
    <t>ESP8266 Nodemcu</t>
  </si>
  <si>
    <t>ams1117</t>
  </si>
  <si>
    <t>Arduino Pro Micro</t>
  </si>
  <si>
    <t>Pack of 2 - RFID Card 125khz-</t>
  </si>
  <si>
    <t>L293D</t>
  </si>
  <si>
    <t>tec1 12715</t>
  </si>
  <si>
    <t>pulley 8mm</t>
  </si>
  <si>
    <t>belt2mm</t>
  </si>
  <si>
    <t>mach 3</t>
  </si>
  <si>
    <t xml:space="preserve">jumper </t>
  </si>
  <si>
    <t>coupler</t>
  </si>
  <si>
    <t>arduino mega 2560</t>
  </si>
  <si>
    <t>end stop</t>
  </si>
  <si>
    <t>hotend</t>
  </si>
  <si>
    <t>ramps 1.4</t>
  </si>
  <si>
    <t>belt 2m GT2</t>
  </si>
  <si>
    <t>15 bc547</t>
  </si>
  <si>
    <t>LM317</t>
  </si>
  <si>
    <t>3 cell 10A lipo charger lithium battery charger</t>
  </si>
  <si>
    <t>bc547</t>
  </si>
  <si>
    <t>Pack of LDR Light</t>
  </si>
  <si>
    <t>Arduino Uno MEGA328P SMD-</t>
  </si>
  <si>
    <t>Pager type small Vibration motor-</t>
  </si>
  <si>
    <t>Hotend Bowden Extruder</t>
  </si>
  <si>
    <t>5V relay module Arduino</t>
  </si>
  <si>
    <t>Arduino UNO with cable</t>
  </si>
  <si>
    <t>Pack of 10 - 4.7uF 50v</t>
  </si>
  <si>
    <t>70mah lipo battery-</t>
  </si>
  <si>
    <t>tec1 12706 Peltie</t>
  </si>
  <si>
    <t>Sensor MQ4 MQ-4</t>
  </si>
  <si>
    <t>STM32F103C8T6 ARM STM32</t>
  </si>
  <si>
    <t>NE555 TIMER IC</t>
  </si>
  <si>
    <t>Adjustable XL6009</t>
  </si>
  <si>
    <t xml:space="preserve">Pack of LEDs- </t>
  </si>
  <si>
    <t>USB 125Khz RFID ID</t>
  </si>
  <si>
    <t>viper motor</t>
  </si>
  <si>
    <t>LM2596 Adjustable Buck</t>
  </si>
  <si>
    <t>Pack of 25 Resistors - 1M Ohm</t>
  </si>
  <si>
    <t>Four channel Relay module 12V</t>
  </si>
  <si>
    <t>Arduino UNO CNC kit shiled v3 a4988</t>
  </si>
  <si>
    <t>MACH3 5 axis</t>
  </si>
  <si>
    <t>LTC1871 booster</t>
  </si>
  <si>
    <t>HC05 bluetooth wireless</t>
  </si>
  <si>
    <t>4 channel 5V relay</t>
  </si>
  <si>
    <t>active buzzer</t>
  </si>
  <si>
    <t>20a 12v supply</t>
  </si>
  <si>
    <t>uno</t>
  </si>
  <si>
    <t>casing</t>
  </si>
  <si>
    <t>adapter plug</t>
  </si>
  <si>
    <t>stepper</t>
  </si>
  <si>
    <t>ams117</t>
  </si>
  <si>
    <t>pot 10k</t>
  </si>
  <si>
    <t>current sensor</t>
  </si>
  <si>
    <t>- Active Buzzer</t>
  </si>
  <si>
    <t>L293D driver module</t>
  </si>
  <si>
    <t>Pack of 56 Ohm Resistors</t>
  </si>
  <si>
    <t xml:space="preserve"> 2200uF 16V  capacitor</t>
  </si>
  <si>
    <t>Pack of 15- 5mm white LED light</t>
  </si>
  <si>
    <t xml:space="preserve">Pack of 10-Push Button </t>
  </si>
  <si>
    <t>30cm jumper wires</t>
  </si>
  <si>
    <t>Pack of 20 PCβ Jumpers 2 pin</t>
  </si>
  <si>
    <t>RFID Card</t>
  </si>
  <si>
    <t>2WD Mini Round Double-Deck Smart Robot Car</t>
  </si>
  <si>
    <t>2WD Smart Robot Car Chassis</t>
  </si>
  <si>
    <t>TB6600 Stepper driver</t>
  </si>
  <si>
    <t>DRV8825 Stepper motor</t>
  </si>
  <si>
    <t>HC05 Bluetooth wireless</t>
  </si>
  <si>
    <t>Arduino car TT Motor Smart Car</t>
  </si>
  <si>
    <t>Pack of 220 Ohm Resistor</t>
  </si>
  <si>
    <t>Pack of 1k ohm Resistor -</t>
  </si>
  <si>
    <t>Coupler5mm</t>
  </si>
  <si>
    <t>stepper motor</t>
  </si>
  <si>
    <t>bearing 25mm lm8uu</t>
  </si>
  <si>
    <t>Arduino car TT Motor</t>
  </si>
  <si>
    <t>belkin Surge protector</t>
  </si>
  <si>
    <t>Pack of 25 Resistors - 33K</t>
  </si>
  <si>
    <t>Arduino Mega2560 with cable</t>
  </si>
  <si>
    <t>NEMA17 stepper motor</t>
  </si>
  <si>
    <t>tec1-12715</t>
  </si>
  <si>
    <t>Arduino nano assembled</t>
  </si>
  <si>
    <t>Pack of 1k ohm Resistor - 1K Ohm</t>
  </si>
  <si>
    <t>Pack of 33k Resistor -</t>
  </si>
  <si>
    <t>Pack of LEDs-</t>
  </si>
  <si>
    <t>lipo battery 70mah</t>
  </si>
  <si>
    <t>mq-6</t>
  </si>
  <si>
    <t>circuit.pk</t>
  </si>
  <si>
    <t>14 10pf capacitors</t>
  </si>
  <si>
    <t>1 k potentiometer</t>
  </si>
  <si>
    <t>8 pin dip switch</t>
  </si>
  <si>
    <t>pack of 20 1n4001</t>
  </si>
  <si>
    <t>pack of 20 1n4007</t>
  </si>
  <si>
    <t>pack of 50 1k resistors</t>
  </si>
  <si>
    <t>pack of 50 1M resistors</t>
  </si>
  <si>
    <t>pack of 10 bc547</t>
  </si>
  <si>
    <t>soil moisture</t>
  </si>
  <si>
    <t>buzzer</t>
  </si>
  <si>
    <t>speaker</t>
  </si>
  <si>
    <t xml:space="preserve">tec1 12715 </t>
  </si>
  <si>
    <t>2.1×5.5mm Male Female</t>
  </si>
  <si>
    <t>GY-521 MPU-6050</t>
  </si>
  <si>
    <t>Stripboard Veroboard Dotted</t>
  </si>
  <si>
    <t>5V relay module</t>
  </si>
  <si>
    <t>Pack of 470 ohm Resistors</t>
  </si>
  <si>
    <t>SFM27 Buzzer 3V-24V</t>
  </si>
  <si>
    <t>Pack of  Project Board</t>
  </si>
  <si>
    <t>mg-90s Metal Gear Servo Motor</t>
  </si>
  <si>
    <t>nema 23</t>
  </si>
  <si>
    <t>4WD Robotic Car</t>
  </si>
  <si>
    <t>2WD Smart Robot Car</t>
  </si>
  <si>
    <t>1000uF 16V Electrolytic Capacitor</t>
  </si>
  <si>
    <t>Pack of 3 - 1000uF 35V Electrolytic Capacitor</t>
  </si>
  <si>
    <t>Pack of 2 - 2200uF 25V</t>
  </si>
  <si>
    <t xml:space="preserve"> 2.2uF 50v</t>
  </si>
  <si>
    <t>GT2 timing belt pulley 5mm bore</t>
  </si>
  <si>
    <t>ESP8266</t>
  </si>
  <si>
    <t>20 AMPERES, 200 VOLTS MBRF20200CT</t>
  </si>
  <si>
    <t xml:space="preserve"> 2200uF 25V</t>
  </si>
  <si>
    <t>2200uF 35V Electrolytic Capacitor</t>
  </si>
  <si>
    <t>Pack of 2 - 1K Ohm potentiometer Voltage</t>
  </si>
  <si>
    <t>LM2596 Adjustable Buck converter</t>
  </si>
  <si>
    <t>adapter 24v 3A</t>
  </si>
  <si>
    <t>DS1307 RTC Module</t>
  </si>
  <si>
    <t>hcsr501</t>
  </si>
  <si>
    <t>USB 125Khz RFID ID Card Reader</t>
  </si>
  <si>
    <t>8mm 500mm Stainless Steel</t>
  </si>
  <si>
    <t>esp32</t>
  </si>
  <si>
    <t>arduino Uno R3 Case</t>
  </si>
  <si>
    <t>ATmega328P with Cable</t>
  </si>
  <si>
    <t>water pump</t>
  </si>
  <si>
    <t>xl6009</t>
  </si>
  <si>
    <t>Pack of 2 - RFID</t>
  </si>
  <si>
    <t>ESP32</t>
  </si>
  <si>
    <t>UART to USB converter USB to TTL CH340</t>
  </si>
  <si>
    <t>assembled E3D V6</t>
  </si>
  <si>
    <t>w1209</t>
  </si>
  <si>
    <t>assembled E3D V6 All metal hotend</t>
  </si>
  <si>
    <t>rechargeable lead acid battery 12V 4Ah</t>
  </si>
  <si>
    <t>W1209</t>
  </si>
  <si>
    <t>l298N</t>
  </si>
  <si>
    <t>bc547 NPN Transistor</t>
  </si>
  <si>
    <t>- 3300uF 25V Electrolytic Capacitor</t>
  </si>
  <si>
    <t>- 1000uF 25V Electrolytic Capacitor</t>
  </si>
  <si>
    <t>1000uF 35V Electrolytic Capacitor</t>
  </si>
  <si>
    <t>100uF 25v Electrolytic Capacitor</t>
  </si>
  <si>
    <t>470uF 16V Electrolytic Capacitor</t>
  </si>
  <si>
    <t>2200uF 25V Electrolytic Capacitor</t>
  </si>
  <si>
    <t>- 2200uF 16V Electrolytic Capacitor</t>
  </si>
  <si>
    <t>- 220uF 16v</t>
  </si>
  <si>
    <t>- 2200uF 35V Electrolytic Capacitors</t>
  </si>
  <si>
    <t>soldering iron, resistor, bc547, soldering wire, relay discrete</t>
  </si>
  <si>
    <t>TP4056</t>
  </si>
  <si>
    <t xml:space="preserve">tec1 12715 Peltier </t>
  </si>
  <si>
    <t>pack of 2.2uF 50v Electrolytic Capacitor</t>
  </si>
  <si>
    <t>DS18B20 waterproof temperatu</t>
  </si>
  <si>
    <t>Pack of 3 Push Button -</t>
  </si>
  <si>
    <t>Pack of 2- 8mm LM8UU</t>
  </si>
  <si>
    <t>8mm 300mm Smooth rod</t>
  </si>
  <si>
    <t>1000uF 25V</t>
  </si>
  <si>
    <t>1000uF 25V Electrolytic Capacitor</t>
  </si>
  <si>
    <t>1 meter PTFE teflon tube with pc4-m6 mc4-m10</t>
  </si>
  <si>
    <t>Pack of 5mm RGB led</t>
  </si>
  <si>
    <t xml:space="preserve">DRV8825 </t>
  </si>
  <si>
    <t>pack of bc547 NPN Transistor</t>
  </si>
  <si>
    <t>AC 220V to 12V 30A DC Power supply for</t>
  </si>
  <si>
    <t>Pack of 15- 5mm orange LED light</t>
  </si>
  <si>
    <t>Pack of 5 - 220uF 16v</t>
  </si>
  <si>
    <t>37 in 1 sensor kit</t>
  </si>
  <si>
    <t>8mm 500mm Stainless Steel Smooth rod</t>
  </si>
  <si>
    <t>Pack of 20 - Diode 1N4007-</t>
  </si>
  <si>
    <t>jumper wires</t>
  </si>
  <si>
    <t>USB 125Khz RFID ID Card</t>
  </si>
  <si>
    <t>full assembled MK8</t>
  </si>
  <si>
    <t>- 1K Ohm potentiometer</t>
  </si>
  <si>
    <t>lipo battery lithium</t>
  </si>
  <si>
    <t>assembled E3D V6 All metal</t>
  </si>
  <si>
    <t>Four channel 4 channel 5V relay</t>
  </si>
  <si>
    <t>SFM-27 SFM27 Buzzer 3V-24V</t>
  </si>
  <si>
    <t>HC-SR501</t>
  </si>
  <si>
    <t>16x2 lcd</t>
  </si>
  <si>
    <t>bmp180</t>
  </si>
  <si>
    <t>max303100</t>
  </si>
  <si>
    <t>W1209 LED</t>
  </si>
  <si>
    <t>lcd 20x4 lcd 2004</t>
  </si>
  <si>
    <t>LM386</t>
  </si>
  <si>
    <t>3d printing service</t>
  </si>
  <si>
    <t xml:space="preserve"> tec1 12715</t>
  </si>
  <si>
    <t>lithium battery 70mah 1000mah</t>
  </si>
  <si>
    <t>MP1584EN Adjustable DC-DC</t>
  </si>
  <si>
    <t>HC06</t>
  </si>
  <si>
    <t>pack of white LEDs</t>
  </si>
  <si>
    <t>DS1307</t>
  </si>
  <si>
    <t>Pack of 22k Resistor -</t>
  </si>
  <si>
    <t>Pack of 5- Mini on off button</t>
  </si>
  <si>
    <t>2.1×5.5mm Male plug</t>
  </si>
  <si>
    <t>2.1×5.5mm female plug</t>
  </si>
  <si>
    <t>Arduino UNO CNC kit cnc shiled v3 a4988</t>
  </si>
  <si>
    <t>Arduino Nano ATmega328P</t>
  </si>
  <si>
    <t>Reed Switch Sensor</t>
  </si>
  <si>
    <t>NEMA14 NEMA17 stepper motor</t>
  </si>
  <si>
    <t>4x28MM Reed Switch Sensor</t>
  </si>
  <si>
    <t>n20 dc motor</t>
  </si>
  <si>
    <t>Pack of 5 - 7.5mm Glue Sticks</t>
  </si>
  <si>
    <t>Arduino UNO RFID Starter Kit</t>
  </si>
  <si>
    <t>Pack of 4- 8mm LM8UU Linear Bushing</t>
  </si>
  <si>
    <t>Four channel Relay module 12V for</t>
  </si>
  <si>
    <t>Arduino Uno r3 uno MEGA328P</t>
  </si>
  <si>
    <t>power supply 12v 30A</t>
  </si>
  <si>
    <t>current sensor acs712</t>
  </si>
  <si>
    <t>HX711 Weighing Pressure Sensor</t>
  </si>
  <si>
    <t>Pack of 5mm RGB led 4 pins</t>
  </si>
  <si>
    <t>Pack of 15 - bc547 NPN Transisto</t>
  </si>
  <si>
    <t>Arduino car TT Motor Smart Car Robot</t>
  </si>
  <si>
    <t>NEMA14 NEMA17 stepper motor for diy cnc machine</t>
  </si>
  <si>
    <t>MG995 High Speed Torque Servo motor-</t>
  </si>
  <si>
    <t>pack of LM8UU Linear Bushing 8mm CNC, coupler</t>
  </si>
  <si>
    <t>3 cell 10A lipo charger lithium</t>
  </si>
  <si>
    <t>full assembled MK8  Bowden Extruder</t>
  </si>
  <si>
    <t>solar pannel</t>
  </si>
  <si>
    <t>arduino casing</t>
  </si>
  <si>
    <t>battery</t>
  </si>
  <si>
    <t>30cm male to female (pin to hole) jumper wires-</t>
  </si>
  <si>
    <t>DS18B20 Temperature sensor</t>
  </si>
  <si>
    <t>USB to TTL CH340</t>
  </si>
  <si>
    <t>5V Regulator module AMS1117</t>
  </si>
  <si>
    <t>ESP8266 Wemos D1 Mini Wifi Development Board</t>
  </si>
  <si>
    <t>Pack of 2 Stripboard Veroboard Dotted-</t>
  </si>
  <si>
    <t xml:space="preserve">Pack of 120 ohm resistors - </t>
  </si>
  <si>
    <t>Pack of 5 - 220uF 25v Electrolytic Capacitor</t>
  </si>
  <si>
    <t>Pack of 5 - 470uF 16V Electrolytic Capacitor</t>
  </si>
  <si>
    <t>Pack of 5 - 470uF 25V Electrolytic Capacitor</t>
  </si>
  <si>
    <t>Pack of 15- 5mm green LED l</t>
  </si>
  <si>
    <t>Pack of 15- 5mm red LED light</t>
  </si>
  <si>
    <t>Pack of 120 ohm resistors</t>
  </si>
  <si>
    <t>Pack of 180 Ohm Resistors</t>
  </si>
  <si>
    <t>uno smd</t>
  </si>
  <si>
    <t>AMS117</t>
  </si>
  <si>
    <t>4 channel 5V relay module</t>
  </si>
  <si>
    <t>Pack of 2 - 10K Ohm potentiometer</t>
  </si>
  <si>
    <t>12V 10A  supply</t>
  </si>
  <si>
    <t>Max7219</t>
  </si>
  <si>
    <t>single  axis movement platform set</t>
  </si>
  <si>
    <t>belkin Surge protector surge</t>
  </si>
  <si>
    <t>HC05</t>
  </si>
  <si>
    <t>Mini breadboard</t>
  </si>
  <si>
    <t>esp32 development board</t>
  </si>
  <si>
    <t>30cm male to male (pin to pin) jumper wires-</t>
  </si>
  <si>
    <t>LTC1871</t>
  </si>
  <si>
    <t>Atmega32U4</t>
  </si>
  <si>
    <t>4WD Robotic Car- Four wheel DIY Car kit</t>
  </si>
  <si>
    <t>soldering wire</t>
  </si>
  <si>
    <t>soldering iron</t>
  </si>
  <si>
    <t>battery connector</t>
  </si>
  <si>
    <t>N20 gear 6v 100rpm</t>
  </si>
  <si>
    <t>USB converter USB to TTL CH340</t>
  </si>
  <si>
    <t>Pack of 5- on off button rocker</t>
  </si>
  <si>
    <t>LM317 1.5A 1.2V to 37V Voltage regulator</t>
  </si>
  <si>
    <t>NEMA17 stepper motor for diy cnc machine</t>
  </si>
  <si>
    <t>Pack of 10 PCβ Jumpers 2 pin</t>
  </si>
  <si>
    <t>Stripbaord Veroboard Straight line</t>
  </si>
  <si>
    <t>Half-Size breadboard</t>
  </si>
  <si>
    <t>KY040 360 Degrees Rotary Encoder</t>
  </si>
  <si>
    <t>STM32F103C8T6</t>
  </si>
  <si>
    <t>Pack of 15 - Genuine Philips bc547 NPN</t>
  </si>
  <si>
    <t>Heart Rate Sensor MAX30100</t>
  </si>
  <si>
    <t>10A 12V DC 10A supply -</t>
  </si>
  <si>
    <t>Arduino Pulse sensor Heart rate sensor-</t>
  </si>
  <si>
    <t>Pack of 2 - Active Buzzer 12v</t>
  </si>
  <si>
    <t>Pack of 330 Ohm Resistors</t>
  </si>
  <si>
    <t>Pack of 15 - Genuine Philips bc547 NPN Transistor</t>
  </si>
  <si>
    <t>30cm female to female  jumper wires-</t>
  </si>
  <si>
    <t>ESP8266 CP2102 Nodemcu</t>
  </si>
  <si>
    <t>lipo battery lithium battery 70mah 1000mah</t>
  </si>
  <si>
    <t>Micro SD Storage Expansion Board Mciro SD TF Card</t>
  </si>
  <si>
    <t>150watt boost</t>
  </si>
  <si>
    <t>MT3608 Adjustable DC-DC</t>
  </si>
  <si>
    <t>Female DC Power Plug Jack Adapter</t>
  </si>
  <si>
    <t>Water Cooling Block Water</t>
  </si>
  <si>
    <t>Arduino Mega2560</t>
  </si>
  <si>
    <t>RAMPS 1.4 ARDUINO MEGA SHIELD</t>
  </si>
  <si>
    <t>DRV8825 Stepper motor driver</t>
  </si>
  <si>
    <t>5V relay module Arduino Relay 10A</t>
  </si>
  <si>
    <t>Arduino Uno r3 uno MEGA328P SMD-</t>
  </si>
  <si>
    <t>Arduino Uno r3 uno MEGA328</t>
  </si>
  <si>
    <t>mg-90s Metal Gear Servo</t>
  </si>
  <si>
    <t>TTL CH340 Converter Module</t>
  </si>
  <si>
    <t>GT2 timing belt pulley 5mm</t>
  </si>
  <si>
    <t>Pack of 2- 8mm LM8UU Linear Bushing</t>
  </si>
  <si>
    <t>DC motor driver mini L298-</t>
  </si>
  <si>
    <t>Female DC Power Plug Jack</t>
  </si>
  <si>
    <t>Panel Mount Square LED</t>
  </si>
  <si>
    <t>Transistor NPN 2SD880-Y</t>
  </si>
  <si>
    <t>stepper motor NEMA23</t>
  </si>
  <si>
    <t>W1209 LED Digital Thermostat</t>
  </si>
  <si>
    <t>Buzzer 3V-24V</t>
  </si>
  <si>
    <t>Pack of 5- on off button rocker switch</t>
  </si>
  <si>
    <t>Arduino IR Remote</t>
  </si>
  <si>
    <t>tec1 12706</t>
  </si>
  <si>
    <t>Usb to ESP8266 Programming adapter ESP-01</t>
  </si>
  <si>
    <t>ESP8266 Wemos D1 Mini</t>
  </si>
  <si>
    <t>LM20UU Linear Ball Bearing</t>
  </si>
  <si>
    <t>8mm 400mm Stainless Steel Smooth rod</t>
  </si>
  <si>
    <t>2 Pcs- 8mm 350mm Linear Guide</t>
  </si>
  <si>
    <t>8 Ohm 2 Watt Speaker</t>
  </si>
  <si>
    <t>NEMA17 stepper</t>
  </si>
  <si>
    <t>a4988 stepper motor driver-</t>
  </si>
  <si>
    <t>NEMA 17 stepper motor</t>
  </si>
  <si>
    <t>GY-521</t>
  </si>
  <si>
    <t>L298 motor driver DC motor driver</t>
  </si>
  <si>
    <t>Pack of 2 - Project Board</t>
  </si>
  <si>
    <t>Pack of 2 - Project Board Veroboard Stripboard</t>
  </si>
  <si>
    <t>Pack of 20 - Diode 1N4007</t>
  </si>
  <si>
    <t>Pack of 1M ohm Resistor</t>
  </si>
  <si>
    <t>Pack of 470 Ohm Resistor</t>
  </si>
  <si>
    <t>Pack of 10k Resistors</t>
  </si>
  <si>
    <t>active buzzer  5v 12v</t>
  </si>
  <si>
    <t>Pack of 3 Push Button</t>
  </si>
  <si>
    <t>Arduino UNO cable Mega</t>
  </si>
  <si>
    <t>ir infrared</t>
  </si>
  <si>
    <t>extruder</t>
  </si>
  <si>
    <t>supply 12v 10A</t>
  </si>
  <si>
    <t>e3d hotend</t>
  </si>
  <si>
    <t>jumper wire male to female</t>
  </si>
  <si>
    <t>glue gun</t>
  </si>
  <si>
    <t>Arduino Pro Micro 5V-16MHz MCU Microcontroller board Atmega32</t>
  </si>
  <si>
    <t>70mah lipo battery</t>
  </si>
  <si>
    <t>gt2 belt 5m with pulley 5mm</t>
  </si>
  <si>
    <t>20A solar charge controller</t>
  </si>
  <si>
    <t>pack of 10 on off rocker switch button</t>
  </si>
  <si>
    <t>pack of 10 rocket button  switch on off</t>
  </si>
  <si>
    <t>Sound detect sensor for Arduino PIC AVR 8051</t>
  </si>
  <si>
    <t>pack of 30 white LED 5mm</t>
  </si>
  <si>
    <t>single channel relay 5v</t>
  </si>
  <si>
    <t>FQPF4N60C Transistor</t>
  </si>
  <si>
    <t>Digital vernier caliper</t>
  </si>
  <si>
    <t>12V 30A DC Power supply</t>
  </si>
  <si>
    <t>TB6560 Stepper motor</t>
  </si>
  <si>
    <t>MACH3</t>
  </si>
  <si>
    <t>5x8mm Shaft Coupling</t>
  </si>
  <si>
    <t>switch mechanical endstop</t>
  </si>
  <si>
    <t>parallel port cable</t>
  </si>
  <si>
    <t>nema 23 55mm</t>
  </si>
  <si>
    <t>Digital vernier</t>
  </si>
  <si>
    <t>facebook</t>
  </si>
  <si>
    <t xml:space="preserve">nema 17 </t>
  </si>
  <si>
    <t>tec1 12710</t>
  </si>
  <si>
    <t>full assembled MK8 All Metal Long Distance Remote Bowden Extruder</t>
  </si>
  <si>
    <t>4WD Robotic Car- Four wheel</t>
  </si>
  <si>
    <t>Eight channel 4 channel 5V relay module Arduino</t>
  </si>
  <si>
    <t>12V water pump 8W water pump</t>
  </si>
  <si>
    <t>iming belt 4Pcs 5mm bore GT2 Pulley with L-Key 1.5mm</t>
  </si>
  <si>
    <t>6mmx8mm Shaft Coupler</t>
  </si>
  <si>
    <t>Rain drop sensor</t>
  </si>
  <si>
    <t>Pack of 15 - Genuine Philips bc547</t>
  </si>
  <si>
    <t>Pack of 5- on off button</t>
  </si>
  <si>
    <t>800mA 220V to 12V Step-Down Transformer</t>
  </si>
  <si>
    <t>Arduino car TT Motor Smart Car Robot Gear</t>
  </si>
  <si>
    <t>TP4056 Micro USB 1A Lithium Battery Charging</t>
  </si>
  <si>
    <t>assembled E3D V6 All metal hotend 1.75mm V6 Hotend</t>
  </si>
  <si>
    <t>bank transfer to company account</t>
  </si>
  <si>
    <t>nema 23 75mm</t>
  </si>
  <si>
    <t>10K Ohm potentiometer</t>
  </si>
  <si>
    <t>1k potentiometer with knob</t>
  </si>
  <si>
    <t>1.5A 12V Step-Down Transformer</t>
  </si>
  <si>
    <t>TDA2050 32W</t>
  </si>
  <si>
    <t>Digital Touch Sensor Module TTP223-</t>
  </si>
  <si>
    <t xml:space="preserve">Pack of 220 Ohm Resistor </t>
  </si>
  <si>
    <t xml:space="preserve">tec1 12710 Peltier </t>
  </si>
  <si>
    <t xml:space="preserve">MAX485 Module RS-485 TTL to RS485 </t>
  </si>
  <si>
    <t>120mm 40mm Water Cooling Block Water Heat Sink Heat Absorber</t>
  </si>
  <si>
    <t xml:space="preserve">Pack of 2- 8mm LM8UU Linear Bushing 8mm CNC Linear Bearings 3d printer </t>
  </si>
  <si>
    <t xml:space="preserve">Pack of 15 - bc547 NPN Transistor </t>
  </si>
  <si>
    <t xml:space="preserve">Pack of 15- 5mm red LED light </t>
  </si>
  <si>
    <t xml:space="preserve">Pack of 15- 5mm white LED light </t>
  </si>
  <si>
    <t>P-Channel Power Mosfet HEXFET Technology IRF4905P</t>
  </si>
  <si>
    <t>glue rod</t>
  </si>
  <si>
    <t xml:space="preserve">3A 12V Step-Down Transformer 12V </t>
  </si>
  <si>
    <t xml:space="preserve">Genuine belkin Surge protector </t>
  </si>
  <si>
    <t xml:space="preserve">UART to USB converter USB to TTL CH340 </t>
  </si>
  <si>
    <t>W1209 LED Digital Thermost</t>
  </si>
  <si>
    <t xml:space="preserve">30cm male to male (pin to pin) </t>
  </si>
  <si>
    <t xml:space="preserve">W1209 LED Digital Thermostat </t>
  </si>
  <si>
    <t>1 meter PTFE teflon tube</t>
  </si>
  <si>
    <t>MACH3 5 axis cnc breakout board</t>
  </si>
  <si>
    <t>arduino cable</t>
  </si>
  <si>
    <t xml:space="preserve">GT2 timing belt pulley 8mm </t>
  </si>
  <si>
    <t>Fuse Holder</t>
  </si>
  <si>
    <t xml:space="preserve">8 Ohm 2 Watt Speaker </t>
  </si>
  <si>
    <t>2.1×5.5mm Male Female DC Power Plug</t>
  </si>
  <si>
    <t xml:space="preserve">uart usb converter FT232RL FTDI USB 3.3V 5.5V </t>
  </si>
  <si>
    <t xml:space="preserve">lipo battery lithium battery 70mah 1000mah 1500mah 5000mah </t>
  </si>
  <si>
    <t xml:space="preserve">tec1 12710 Peltier  </t>
  </si>
  <si>
    <t>male header female header male header long male header right angle header</t>
  </si>
  <si>
    <t xml:space="preserve">LED Display Digital Voltmeter Panel  </t>
  </si>
  <si>
    <t>LED Display Digital Voltmeter Panel</t>
  </si>
  <si>
    <t>MT3608 Adjustable DC-DC Step Up/Boost Converter</t>
  </si>
  <si>
    <t xml:space="preserve">5A Adjustable buck converter step down voltage regulator XL4015 </t>
  </si>
  <si>
    <t xml:space="preserve">MQ5 </t>
  </si>
  <si>
    <t xml:space="preserve">DHT11 Temperature sensor </t>
  </si>
  <si>
    <t xml:space="preserve">20A solar charge controller 20A 12V/24V </t>
  </si>
  <si>
    <t>TP4056 Micro USB 1A Lithium Battery Charging Board-</t>
  </si>
  <si>
    <t xml:space="preserve">tec1 12706 Peltier </t>
  </si>
  <si>
    <t>BTA24-600B</t>
  </si>
  <si>
    <t>Pack of 220 Ohm Resistor 220 ohm resistor</t>
  </si>
  <si>
    <t>30cm male to male (pin to pin) jumper wires</t>
  </si>
  <si>
    <t xml:space="preserve">Pack of 10 PCβ Jumpers 2 pin pcβ </t>
  </si>
  <si>
    <t>30cm male to female (pin to hole) jumper wires</t>
  </si>
  <si>
    <t xml:space="preserve">Pack of 2 - Active Buzzer Alarm Ringer 5V 12V </t>
  </si>
  <si>
    <t xml:space="preserve">DS1307 RTC Module with cell </t>
  </si>
  <si>
    <t xml:space="preserve">TP4056 Micro USB 1A Lithium Battery </t>
  </si>
  <si>
    <t xml:space="preserve">30cm jumper wires male to male jumper </t>
  </si>
  <si>
    <t xml:space="preserve">Pack of LDR Light dependent resistor </t>
  </si>
  <si>
    <t>Arduino UNO CNC kit cnc shiled v3 a4988 stepper motor driver</t>
  </si>
  <si>
    <t xml:space="preserve">Mciro SD TF Card Memory </t>
  </si>
  <si>
    <t xml:space="preserve">uart usb converter esp8266 </t>
  </si>
  <si>
    <t xml:space="preserve">Pack of 4- a4988 stepper motor </t>
  </si>
  <si>
    <t>Pack of 5 - 100uF 50v Electrolytic Capacitor</t>
  </si>
  <si>
    <t>Pack of 2 - 8 Pin DIP Switch</t>
  </si>
  <si>
    <t xml:space="preserve">60 Pcs- M3 screw 3mm </t>
  </si>
  <si>
    <t xml:space="preserve"> KY040 360 Degrees Rotary Encoder </t>
  </si>
  <si>
    <t xml:space="preserve">NE555 TIMER IC module </t>
  </si>
  <si>
    <t xml:space="preserve">2N2222 NPN Transistor </t>
  </si>
  <si>
    <t xml:space="preserve">5V relay module Arduino </t>
  </si>
  <si>
    <t>BT136-600E*5</t>
  </si>
  <si>
    <t xml:space="preserve">Four channel Relay module </t>
  </si>
  <si>
    <t>MG995 High Speed Torque Servo motor</t>
  </si>
  <si>
    <t xml:space="preserve">Mini breadboard </t>
  </si>
  <si>
    <t xml:space="preserve">HC-SR505 MINI PIR MOTION SENSOR </t>
  </si>
  <si>
    <t xml:space="preserve">Rain drop sensor </t>
  </si>
  <si>
    <t xml:space="preserve">MG90S </t>
  </si>
  <si>
    <t xml:space="preserve">TP4056 </t>
  </si>
  <si>
    <t xml:space="preserve">Pack of 5- on off button rocker switch </t>
  </si>
  <si>
    <t xml:space="preserve">HC05 Bluetooth wireless </t>
  </si>
  <si>
    <t xml:space="preserve">500mA 250V/13V 220V to 12V Step-Down Transformer </t>
  </si>
  <si>
    <t xml:space="preserve">tec1 12706 </t>
  </si>
  <si>
    <t xml:space="preserve">L293D driver module </t>
  </si>
  <si>
    <t>Arduino Uno r3 uno MEGA328P SMD</t>
  </si>
  <si>
    <t xml:space="preserve">MT3608 </t>
  </si>
  <si>
    <t xml:space="preserve">arduino Uno R3 Case Enclosure </t>
  </si>
  <si>
    <t xml:space="preserve">Pack of 10k Resistors </t>
  </si>
  <si>
    <t xml:space="preserve">2.1×5.5mm Male Female DC Power Plug Jack Adapter </t>
  </si>
  <si>
    <t>TP4056 Micro USB</t>
  </si>
  <si>
    <t xml:space="preserve">assembled E3D V6 All metal hotend 1.75mm V6 </t>
  </si>
  <si>
    <t>belt and pulley</t>
  </si>
  <si>
    <t xml:space="preserve">NEMA 14 NEMA 17 stepper motor for diy cnc machine </t>
  </si>
  <si>
    <t xml:space="preserve">tec1 12710 </t>
  </si>
  <si>
    <t xml:space="preserve">LM2596 Adjustable Buck converter </t>
  </si>
  <si>
    <t xml:space="preserve">Pack of 4- 8mm LM8UU Linear Bushing </t>
  </si>
  <si>
    <t>Pack of 4- a4988 stepper motor driver</t>
  </si>
  <si>
    <t xml:space="preserve">W1209 </t>
  </si>
  <si>
    <t>esp32 development board ESP32 wifi Bluetooth IoT development board</t>
  </si>
  <si>
    <t>Row Labels</t>
  </si>
  <si>
    <t>Grand Total</t>
  </si>
  <si>
    <t>(All)</t>
  </si>
  <si>
    <t>Sum of Revenue</t>
  </si>
  <si>
    <t>Sum of Profits</t>
  </si>
  <si>
    <t>Sum of Daraz Commission</t>
  </si>
  <si>
    <t>Sum of Ordered Quantity</t>
  </si>
  <si>
    <t>LCD1602</t>
  </si>
  <si>
    <t>LTC1871 Booster step up Step-up module Converter</t>
  </si>
  <si>
    <t>Genuine belkin Surge protector</t>
  </si>
  <si>
    <t>30cm jumper wires male to male jumpe</t>
  </si>
  <si>
    <t>High Sensitivity Liquid Rain Water Level Sensor</t>
  </si>
  <si>
    <t>Infrared Transmitter and Receiver</t>
  </si>
  <si>
    <t>100k Precision NTC Thermistor</t>
  </si>
  <si>
    <t>8 channel 5V relay module Arduino Relay</t>
  </si>
  <si>
    <t>Blue 1.75mm 3D Printing Filament</t>
  </si>
  <si>
    <t>Silver 1.75mm 3D Printing Filament</t>
  </si>
  <si>
    <t>Green 1.75mm 3D Printing Filament</t>
  </si>
  <si>
    <t>Solid Purple 1.75mm 3D Printing Filament</t>
  </si>
  <si>
    <t>Peltier tec1-12710</t>
  </si>
  <si>
    <t>GT2 timing belt pulley</t>
  </si>
  <si>
    <t>LM2596 Adjustable Buck converter Step Down converter</t>
  </si>
  <si>
    <t>›ESP8266 CP2102 Nodemcu</t>
  </si>
  <si>
    <t>male to female jumper wire</t>
  </si>
  <si>
    <t>KY040 360 Degrees Rotary Encoder Module</t>
  </si>
  <si>
    <t>16 Key Membrane Switch Keypad 4X4 Matrix</t>
  </si>
  <si>
    <t>nema 17 steeper motors</t>
  </si>
  <si>
    <t>Genuine belkin Surge protector surge</t>
  </si>
  <si>
    <t>30cm male to female (pin to hole) jumper</t>
  </si>
  <si>
    <t>10A 12V DC 10A supply - AC 220V to 12V DC Power supply for 3d printers</t>
  </si>
  <si>
    <t>150W Boost Converter DC-DC</t>
  </si>
  <si>
    <t>HC05 Bluetooth wireless serial module</t>
  </si>
  <si>
    <t>Pack of 10 – 5mm LED Super Bright Color LEDs</t>
  </si>
  <si>
    <t>Pack of 100 Ohm Resistors</t>
  </si>
  <si>
    <t>Hot melt 100W heat gunn</t>
  </si>
  <si>
    <t>10A Solar charge controller 12V/24V</t>
  </si>
  <si>
    <t>1 meter PTFE teflon for 3d printer</t>
  </si>
  <si>
    <t>20A solar charge controller 20A 12V/24V</t>
  </si>
  <si>
    <t>500mm T8 Lead Screw 500mm rod Linear Guide</t>
  </si>
  <si>
    <t>bearing</t>
  </si>
  <si>
    <t>screw</t>
  </si>
  <si>
    <t>Pack of 10- Momentary Tactile Push Button</t>
  </si>
  <si>
    <t>Pack of 15 - bc547 NPN Transistor Switching transistor</t>
  </si>
  <si>
    <t>30cm jumper wires male to male jumper male to female jumper female to female jumper all in one breadboard wires</t>
  </si>
  <si>
    <t>MACH3 5 axis cnc breakout board For Stepper motor</t>
  </si>
  <si>
    <t>5m GT2 Timing belt 4Pcs 5mm bore GT2 Pulley</t>
  </si>
  <si>
    <t>NEMA 14 NEMA 17 stepper motor for diy cnc machine</t>
  </si>
  <si>
    <t>1.75mm 10m PLA Red filament 3D Printer</t>
  </si>
  <si>
    <t>pack of resistors</t>
  </si>
  <si>
    <t>TP4056 1A Lipo Battery Charging Board</t>
  </si>
  <si>
    <t>4 Pcs- 8mm 500mm Stainless Steel Smooth rod Linear Guide high quality length</t>
  </si>
  <si>
    <t>2.1×5.5mm Male Female DC Power Plug Jack Adapter</t>
  </si>
  <si>
    <t>Pack of 3.3M Ohm Resistor</t>
  </si>
  <si>
    <t>MB-102 MB102 Breadboard 830</t>
  </si>
  <si>
    <t>Pack of 2 - 2200uF 25V Electrolytic Capacitor</t>
  </si>
  <si>
    <t>Pack of 20 - Diode 1N4001</t>
  </si>
  <si>
    <t>Pack of 5- on off button rocker switch on off switch</t>
  </si>
  <si>
    <t>Pack of 10 - bc557 PNP Transistor</t>
  </si>
  <si>
    <t>Pack of 22k Resistor</t>
  </si>
  <si>
    <t>1K Ohm potentiometer Voltage Divider</t>
  </si>
  <si>
    <t>60 Pcs- M3 screw</t>
  </si>
  <si>
    <t>limit switch mechanical endstop for 3d printer</t>
  </si>
  <si>
    <t>Usb to ESP8266 Programming adapter ESP-01 programming adapter</t>
  </si>
  <si>
    <t>PCF8591 AD/DA Converter</t>
  </si>
  <si>
    <t>5000mah 3.7v lipo battery</t>
  </si>
  <si>
    <t>5V Two channel Relay</t>
  </si>
  <si>
    <t>Pack of 10 – 5mm LED Red Color</t>
  </si>
  <si>
    <t>pack of resistors 220ohm</t>
  </si>
  <si>
    <t>male to male jumper wire</t>
  </si>
  <si>
    <t>Pack of 10 - bc557</t>
  </si>
  <si>
    <t>Coin type vibration motor</t>
  </si>
  <si>
    <t>Rain sensor</t>
  </si>
  <si>
    <t>PICkit 3</t>
  </si>
  <si>
    <t>MAX485 Module RS-485 TTL to RS485</t>
  </si>
  <si>
    <t>Pack of 10 – 5mm LED Green Color</t>
  </si>
  <si>
    <t>ACS712 Current Sensor</t>
  </si>
  <si>
    <t>Pack of 15- 5mm green LED light</t>
  </si>
  <si>
    <t>8 channel 5V relay module</t>
  </si>
  <si>
    <t>30cm female to female (hole to hole) jumper wires</t>
  </si>
  <si>
    <t>150W Boost Converter</t>
  </si>
  <si>
    <t>shield v3</t>
  </si>
  <si>
    <t>5V relay module Arduino Relay 10A 250V AC</t>
  </si>
  <si>
    <t>TP4056 1A Lipo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</si>
</sst>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m\ yyyy"/>
    <numFmt numFmtId="165" formatCode="[$-409]d\-mmm\-yy;@"/>
  </numFmts>
  <fonts count="28">
    <font>
      <sz val="10"/>
      <color rgb="FF000000"/>
      <name val="Arial"/>
    </font>
    <font>
      <b/>
      <strike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trike/>
      <sz val="11"/>
      <name val="Calibri"/>
      <family val="2"/>
    </font>
    <font>
      <sz val="11"/>
      <color rgb="FF333333"/>
      <name val="Calibri"/>
      <family val="2"/>
    </font>
    <font>
      <sz val="11"/>
      <color rgb="FF333333"/>
      <name val="Helvetica Neue"/>
    </font>
    <font>
      <strike/>
      <sz val="11"/>
      <color rgb="FF333333"/>
      <name val="Calibri"/>
      <family val="2"/>
    </font>
    <font>
      <strike/>
      <sz val="11"/>
      <color rgb="FF333333"/>
      <name val="Helvetica Neue"/>
    </font>
    <font>
      <sz val="11"/>
      <color rgb="FF444444"/>
      <name val="-apple-system"/>
    </font>
    <font>
      <sz val="10"/>
      <color rgb="FF333333"/>
      <name val="Helvetica Neue"/>
    </font>
    <font>
      <sz val="12"/>
      <name val="Calibri"/>
      <family val="2"/>
    </font>
    <font>
      <sz val="8"/>
      <color rgb="FF333333"/>
      <name val="Helvetica Neue"/>
    </font>
    <font>
      <u/>
      <sz val="11"/>
      <color rgb="FF1155CC"/>
      <name val="Calibri"/>
      <family val="2"/>
    </font>
    <font>
      <sz val="9"/>
      <color rgb="FF333333"/>
      <name val="Helvetica Neue"/>
    </font>
    <font>
      <sz val="10"/>
      <color rgb="FF333333"/>
      <name val="Calibri"/>
      <family val="2"/>
    </font>
    <font>
      <sz val="11"/>
      <color rgb="FF636363"/>
      <name val="Helvetica Neue"/>
    </font>
    <font>
      <sz val="11"/>
      <name val="Arial"/>
      <family val="2"/>
    </font>
    <font>
      <sz val="11"/>
      <color rgb="FF333333"/>
      <name val="Arial"/>
      <family val="2"/>
    </font>
    <font>
      <sz val="11"/>
      <color rgb="FF000000"/>
      <name val="Helvetica Neue"/>
    </font>
    <font>
      <sz val="11"/>
      <color rgb="FF636363"/>
      <name val="Arial"/>
      <family val="2"/>
    </font>
    <font>
      <sz val="11"/>
      <color rgb="FF0F0F0F"/>
      <name val="Roboto-Regular"/>
    </font>
    <font>
      <u/>
      <sz val="10"/>
      <color theme="10"/>
      <name val="Arial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Lato"/>
    </font>
  </fonts>
  <fills count="11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E0F7FA"/>
      </patternFill>
    </fill>
    <fill>
      <patternFill patternType="solid">
        <fgColor rgb="FFB7E1CD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B59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18">
    <xf numFmtId="0" fontId="0" fillId="0" borderId="0" xfId="0" applyFont="1" applyAlignment="1"/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/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/>
    <xf numFmtId="0" fontId="3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/>
    <xf numFmtId="0" fontId="8" fillId="3" borderId="1" xfId="0" applyFont="1" applyFill="1" applyBorder="1" applyAlignment="1"/>
    <xf numFmtId="0" fontId="8" fillId="4" borderId="1" xfId="0" applyFont="1" applyFill="1" applyBorder="1" applyAlignment="1"/>
    <xf numFmtId="0" fontId="16" fillId="3" borderId="1" xfId="0" applyFont="1" applyFill="1" applyBorder="1" applyAlignment="1"/>
    <xf numFmtId="0" fontId="10" fillId="3" borderId="1" xfId="0" applyFont="1" applyFill="1" applyBorder="1" applyAlignment="1"/>
    <xf numFmtId="0" fontId="16" fillId="4" borderId="1" xfId="0" applyFont="1" applyFill="1" applyBorder="1" applyAlignment="1"/>
    <xf numFmtId="0" fontId="17" fillId="3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8" fillId="4" borderId="1" xfId="0" applyFont="1" applyFill="1" applyBorder="1" applyAlignment="1"/>
    <xf numFmtId="0" fontId="18" fillId="3" borderId="1" xfId="0" applyFont="1" applyFill="1" applyBorder="1" applyAlignment="1"/>
    <xf numFmtId="0" fontId="19" fillId="4" borderId="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center" wrapText="1"/>
    </xf>
    <xf numFmtId="0" fontId="20" fillId="4" borderId="1" xfId="0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wrapText="1"/>
    </xf>
    <xf numFmtId="0" fontId="19" fillId="4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 wrapText="1"/>
    </xf>
    <xf numFmtId="0" fontId="0" fillId="0" borderId="5" xfId="0" applyFont="1" applyBorder="1" applyAlignment="1"/>
    <xf numFmtId="0" fontId="0" fillId="0" borderId="5" xfId="0" pivotButton="1" applyFont="1" applyBorder="1" applyAlignment="1"/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/>
    <xf numFmtId="0" fontId="0" fillId="0" borderId="4" xfId="0" pivotButton="1" applyFont="1" applyBorder="1" applyAlignment="1"/>
    <xf numFmtId="0" fontId="0" fillId="0" borderId="4" xfId="0" applyFont="1" applyBorder="1" applyAlignment="1"/>
    <xf numFmtId="0" fontId="0" fillId="0" borderId="8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6" xfId="0" applyNumberFormat="1" applyFont="1" applyBorder="1" applyAlignment="1"/>
    <xf numFmtId="0" fontId="0" fillId="0" borderId="9" xfId="0" applyNumberFormat="1" applyFont="1" applyBorder="1" applyAlignment="1"/>
    <xf numFmtId="0" fontId="0" fillId="0" borderId="7" xfId="0" applyNumberFormat="1" applyFont="1" applyBorder="1" applyAlignment="1"/>
    <xf numFmtId="0" fontId="0" fillId="0" borderId="10" xfId="0" applyNumberFormat="1" applyFont="1" applyBorder="1" applyAlignment="1"/>
    <xf numFmtId="165" fontId="4" fillId="3" borderId="1" xfId="0" applyNumberFormat="1" applyFont="1" applyFill="1" applyBorder="1" applyAlignment="1">
      <alignment horizontal="center" wrapText="1"/>
    </xf>
    <xf numFmtId="165" fontId="4" fillId="4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wrapText="1"/>
    </xf>
    <xf numFmtId="165" fontId="4" fillId="4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5" fontId="6" fillId="4" borderId="1" xfId="0" applyNumberFormat="1" applyFont="1" applyFill="1" applyBorder="1" applyAlignment="1">
      <alignment horizontal="center" wrapText="1"/>
    </xf>
    <xf numFmtId="165" fontId="6" fillId="3" borderId="1" xfId="0" applyNumberFormat="1" applyFont="1" applyFill="1" applyBorder="1" applyAlignment="1">
      <alignment horizontal="center" wrapText="1"/>
    </xf>
    <xf numFmtId="165" fontId="4" fillId="5" borderId="1" xfId="0" applyNumberFormat="1" applyFont="1" applyFill="1" applyBorder="1" applyAlignment="1">
      <alignment horizontal="center" wrapText="1"/>
    </xf>
    <xf numFmtId="165" fontId="19" fillId="3" borderId="1" xfId="0" applyNumberFormat="1" applyFont="1" applyFill="1" applyBorder="1" applyAlignment="1">
      <alignment horizontal="center" wrapText="1"/>
    </xf>
    <xf numFmtId="165" fontId="19" fillId="4" borderId="1" xfId="0" applyNumberFormat="1" applyFont="1" applyFill="1" applyBorder="1" applyAlignment="1">
      <alignment horizontal="center" wrapText="1"/>
    </xf>
    <xf numFmtId="165" fontId="19" fillId="4" borderId="1" xfId="0" applyNumberFormat="1" applyFont="1" applyFill="1" applyBorder="1" applyAlignment="1">
      <alignment horizontal="center"/>
    </xf>
    <xf numFmtId="165" fontId="19" fillId="3" borderId="1" xfId="0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4" xfId="0" applyNumberFormat="1" applyFont="1" applyBorder="1" applyAlignment="1"/>
    <xf numFmtId="0" fontId="0" fillId="0" borderId="13" xfId="0" applyNumberFormat="1" applyFont="1" applyBorder="1" applyAlignment="1"/>
    <xf numFmtId="0" fontId="0" fillId="0" borderId="11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11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165" fontId="0" fillId="0" borderId="5" xfId="0" applyNumberFormat="1" applyFont="1" applyBorder="1" applyAlignment="1">
      <alignment horizontal="left"/>
    </xf>
    <xf numFmtId="165" fontId="0" fillId="0" borderId="11" xfId="0" applyNumberFormat="1" applyFont="1" applyBorder="1" applyAlignment="1">
      <alignment horizontal="left"/>
    </xf>
    <xf numFmtId="165" fontId="0" fillId="0" borderId="6" xfId="0" applyNumberFormat="1" applyFont="1" applyBorder="1" applyAlignment="1">
      <alignment horizontal="left"/>
    </xf>
    <xf numFmtId="0" fontId="15" fillId="3" borderId="1" xfId="0" applyFont="1" applyFill="1" applyBorder="1" applyAlignment="1">
      <alignment horizontal="center" wrapText="1"/>
    </xf>
    <xf numFmtId="16" fontId="25" fillId="7" borderId="16" xfId="0" applyNumberFormat="1" applyFont="1" applyFill="1" applyBorder="1" applyAlignment="1">
      <alignment horizontal="center" wrapText="1"/>
    </xf>
    <xf numFmtId="0" fontId="25" fillId="7" borderId="16" xfId="0" applyFont="1" applyFill="1" applyBorder="1" applyAlignment="1">
      <alignment horizontal="center" wrapText="1"/>
    </xf>
    <xf numFmtId="0" fontId="3" fillId="8" borderId="16" xfId="0" applyFont="1" applyFill="1" applyBorder="1" applyAlignment="1">
      <alignment wrapText="1"/>
    </xf>
    <xf numFmtId="0" fontId="25" fillId="7" borderId="16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wrapText="1"/>
    </xf>
    <xf numFmtId="0" fontId="3" fillId="9" borderId="16" xfId="0" applyFont="1" applyFill="1" applyBorder="1" applyAlignment="1">
      <alignment horizontal="center" vertical="center" wrapText="1"/>
    </xf>
    <xf numFmtId="16" fontId="3" fillId="7" borderId="16" xfId="0" applyNumberFormat="1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4" fillId="7" borderId="16" xfId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vertical="center" wrapText="1"/>
    </xf>
    <xf numFmtId="0" fontId="3" fillId="9" borderId="16" xfId="0" applyFont="1" applyFill="1" applyBorder="1" applyAlignment="1">
      <alignment vertical="center" wrapText="1"/>
    </xf>
    <xf numFmtId="0" fontId="24" fillId="7" borderId="16" xfId="1" applyFill="1" applyBorder="1" applyAlignment="1">
      <alignment horizontal="center" wrapText="1"/>
    </xf>
    <xf numFmtId="0" fontId="27" fillId="7" borderId="16" xfId="0" applyFont="1" applyFill="1" applyBorder="1" applyAlignment="1">
      <alignment horizontal="center" wrapText="1"/>
    </xf>
    <xf numFmtId="0" fontId="18" fillId="7" borderId="16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wrapText="1"/>
    </xf>
    <xf numFmtId="14" fontId="0" fillId="0" borderId="5" xfId="0" applyNumberFormat="1" applyFont="1" applyBorder="1" applyAlignment="1">
      <alignment horizontal="left"/>
    </xf>
    <xf numFmtId="14" fontId="0" fillId="0" borderId="11" xfId="0" applyNumberFormat="1" applyFont="1" applyBorder="1" applyAlignment="1">
      <alignment horizontal="left"/>
    </xf>
    <xf numFmtId="0" fontId="3" fillId="9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d\-mmm\-yy;@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Sheet1-style" pivot="0" count="3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 Analytics_Calculation.xlsx]TOTAL ANALYSIS!PivotTable2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ANALYSIS'!$B$4</c:f>
              <c:strCache>
                <c:ptCount val="1"/>
                <c:pt idx="0">
                  <c:v>Sum of Profits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ANALYSIS'!$A$5:$A$73</c:f>
              <c:strCache>
                <c:ptCount val="68"/>
                <c:pt idx="0">
                  <c:v>2/28/2019</c:v>
                </c:pt>
                <c:pt idx="1">
                  <c:v>3/1/2019</c:v>
                </c:pt>
                <c:pt idx="2">
                  <c:v>3/2/2019</c:v>
                </c:pt>
                <c:pt idx="3">
                  <c:v>3/4/2019</c:v>
                </c:pt>
                <c:pt idx="4">
                  <c:v>3/5/2019</c:v>
                </c:pt>
                <c:pt idx="5">
                  <c:v>3/6/2019</c:v>
                </c:pt>
                <c:pt idx="6">
                  <c:v>3/7/2019</c:v>
                </c:pt>
                <c:pt idx="7">
                  <c:v>3/8/2019</c:v>
                </c:pt>
                <c:pt idx="8">
                  <c:v>3/9/2019</c:v>
                </c:pt>
                <c:pt idx="9">
                  <c:v>3/11/2019</c:v>
                </c:pt>
                <c:pt idx="10">
                  <c:v>3/12/2019</c:v>
                </c:pt>
                <c:pt idx="11">
                  <c:v>3/13/2019</c:v>
                </c:pt>
                <c:pt idx="12">
                  <c:v>3/14/2019</c:v>
                </c:pt>
                <c:pt idx="13">
                  <c:v>3/15/2019</c:v>
                </c:pt>
                <c:pt idx="14">
                  <c:v>3/18/2019</c:v>
                </c:pt>
                <c:pt idx="15">
                  <c:v>3/19/2019</c:v>
                </c:pt>
                <c:pt idx="16">
                  <c:v>3/20/2019</c:v>
                </c:pt>
                <c:pt idx="17">
                  <c:v>3/21/2019</c:v>
                </c:pt>
                <c:pt idx="18">
                  <c:v>3/22/2019</c:v>
                </c:pt>
                <c:pt idx="19">
                  <c:v>3/25/2019</c:v>
                </c:pt>
                <c:pt idx="20">
                  <c:v>3/26/2019</c:v>
                </c:pt>
                <c:pt idx="21">
                  <c:v>3/27/2019</c:v>
                </c:pt>
                <c:pt idx="22">
                  <c:v>3/28/2019</c:v>
                </c:pt>
                <c:pt idx="23">
                  <c:v>3/29/2019</c:v>
                </c:pt>
                <c:pt idx="24">
                  <c:v>3/30/2019</c:v>
                </c:pt>
                <c:pt idx="25">
                  <c:v>4/1/2019</c:v>
                </c:pt>
                <c:pt idx="26">
                  <c:v>4/2/2019</c:v>
                </c:pt>
                <c:pt idx="27">
                  <c:v>4/3/2019</c:v>
                </c:pt>
                <c:pt idx="28">
                  <c:v>4/4/2019</c:v>
                </c:pt>
                <c:pt idx="29">
                  <c:v>4/5/2019</c:v>
                </c:pt>
                <c:pt idx="30">
                  <c:v>4/8/2019</c:v>
                </c:pt>
                <c:pt idx="31">
                  <c:v>4/9/2019</c:v>
                </c:pt>
                <c:pt idx="32">
                  <c:v>4/10/2019</c:v>
                </c:pt>
                <c:pt idx="33">
                  <c:v>4/11/2019</c:v>
                </c:pt>
                <c:pt idx="34">
                  <c:v>4/12/2019</c:v>
                </c:pt>
                <c:pt idx="35">
                  <c:v>4/15/2019</c:v>
                </c:pt>
                <c:pt idx="36">
                  <c:v>4/16/2019</c:v>
                </c:pt>
                <c:pt idx="37">
                  <c:v>4/17/2019</c:v>
                </c:pt>
                <c:pt idx="38">
                  <c:v>4/18/2019</c:v>
                </c:pt>
                <c:pt idx="39">
                  <c:v>4/19/2019</c:v>
                </c:pt>
                <c:pt idx="40">
                  <c:v>4/20/2019</c:v>
                </c:pt>
                <c:pt idx="41">
                  <c:v>4/22/2019</c:v>
                </c:pt>
                <c:pt idx="42">
                  <c:v>4/23/2019</c:v>
                </c:pt>
                <c:pt idx="43">
                  <c:v>4/24/2019</c:v>
                </c:pt>
                <c:pt idx="44">
                  <c:v>4/25/2019</c:v>
                </c:pt>
                <c:pt idx="45">
                  <c:v>4/26/2019</c:v>
                </c:pt>
                <c:pt idx="46">
                  <c:v>4/29/2019</c:v>
                </c:pt>
                <c:pt idx="47">
                  <c:v>4/30/2019</c:v>
                </c:pt>
                <c:pt idx="48">
                  <c:v>5/2/2019</c:v>
                </c:pt>
                <c:pt idx="49">
                  <c:v>5/3/2019</c:v>
                </c:pt>
                <c:pt idx="50">
                  <c:v>5/6/2019</c:v>
                </c:pt>
                <c:pt idx="51">
                  <c:v>5/7/2019</c:v>
                </c:pt>
                <c:pt idx="52">
                  <c:v>5/8/2019</c:v>
                </c:pt>
                <c:pt idx="53">
                  <c:v>5/9/2019</c:v>
                </c:pt>
                <c:pt idx="54">
                  <c:v>5/10/2019</c:v>
                </c:pt>
                <c:pt idx="55">
                  <c:v>5/11/2019</c:v>
                </c:pt>
                <c:pt idx="56">
                  <c:v>5/12/2019</c:v>
                </c:pt>
                <c:pt idx="57">
                  <c:v>5/13/2019</c:v>
                </c:pt>
                <c:pt idx="58">
                  <c:v>5/14/2019</c:v>
                </c:pt>
                <c:pt idx="59">
                  <c:v>5/15/2019</c:v>
                </c:pt>
                <c:pt idx="60">
                  <c:v>5/16/2019</c:v>
                </c:pt>
                <c:pt idx="61">
                  <c:v>5/17/2019</c:v>
                </c:pt>
                <c:pt idx="62">
                  <c:v>5/18/2019</c:v>
                </c:pt>
                <c:pt idx="63">
                  <c:v>5/19/2019</c:v>
                </c:pt>
                <c:pt idx="64">
                  <c:v>5/20/2019</c:v>
                </c:pt>
                <c:pt idx="65">
                  <c:v>5/21/2019</c:v>
                </c:pt>
                <c:pt idx="66">
                  <c:v>5/22/2019</c:v>
                </c:pt>
                <c:pt idx="67">
                  <c:v>5/23/2019</c:v>
                </c:pt>
              </c:strCache>
            </c:strRef>
          </c:cat>
          <c:val>
            <c:numRef>
              <c:f>'TOTAL ANALYSIS'!$B$5:$B$73</c:f>
              <c:numCache>
                <c:formatCode>General</c:formatCode>
                <c:ptCount val="68"/>
                <c:pt idx="0">
                  <c:v>178.51999999999998</c:v>
                </c:pt>
                <c:pt idx="1">
                  <c:v>893.56999999999994</c:v>
                </c:pt>
                <c:pt idx="2">
                  <c:v>674.57000000000016</c:v>
                </c:pt>
                <c:pt idx="3">
                  <c:v>1432.1</c:v>
                </c:pt>
                <c:pt idx="4">
                  <c:v>483.29999999999995</c:v>
                </c:pt>
                <c:pt idx="5">
                  <c:v>2030.8700000000001</c:v>
                </c:pt>
                <c:pt idx="6">
                  <c:v>1572.0200000000002</c:v>
                </c:pt>
                <c:pt idx="7">
                  <c:v>1454.82</c:v>
                </c:pt>
                <c:pt idx="8">
                  <c:v>1572.1100000000001</c:v>
                </c:pt>
                <c:pt idx="9">
                  <c:v>1157.1499999999999</c:v>
                </c:pt>
                <c:pt idx="10">
                  <c:v>2426.2799999999997</c:v>
                </c:pt>
                <c:pt idx="11">
                  <c:v>1135.03</c:v>
                </c:pt>
                <c:pt idx="12">
                  <c:v>973.16000000000008</c:v>
                </c:pt>
                <c:pt idx="13">
                  <c:v>2003.96</c:v>
                </c:pt>
                <c:pt idx="14">
                  <c:v>5382.62</c:v>
                </c:pt>
                <c:pt idx="15">
                  <c:v>530.13</c:v>
                </c:pt>
                <c:pt idx="16">
                  <c:v>821.2</c:v>
                </c:pt>
                <c:pt idx="17">
                  <c:v>1858.4499999999998</c:v>
                </c:pt>
                <c:pt idx="18">
                  <c:v>2479.5500000000002</c:v>
                </c:pt>
                <c:pt idx="19">
                  <c:v>3725.8199999999997</c:v>
                </c:pt>
                <c:pt idx="20">
                  <c:v>2039.1799999999996</c:v>
                </c:pt>
                <c:pt idx="21">
                  <c:v>971.49</c:v>
                </c:pt>
                <c:pt idx="22">
                  <c:v>779.0200000000001</c:v>
                </c:pt>
                <c:pt idx="23">
                  <c:v>2275.2199999999998</c:v>
                </c:pt>
                <c:pt idx="24">
                  <c:v>1368.18</c:v>
                </c:pt>
                <c:pt idx="25">
                  <c:v>1599.83</c:v>
                </c:pt>
                <c:pt idx="26">
                  <c:v>1319.3799999999999</c:v>
                </c:pt>
                <c:pt idx="27">
                  <c:v>941.69</c:v>
                </c:pt>
                <c:pt idx="28">
                  <c:v>3188.6699999999996</c:v>
                </c:pt>
                <c:pt idx="29">
                  <c:v>1784.8499999999995</c:v>
                </c:pt>
                <c:pt idx="30">
                  <c:v>4642.7700000000004</c:v>
                </c:pt>
                <c:pt idx="31">
                  <c:v>2001.92</c:v>
                </c:pt>
                <c:pt idx="32">
                  <c:v>384.43999999999994</c:v>
                </c:pt>
                <c:pt idx="33">
                  <c:v>569.55999999999995</c:v>
                </c:pt>
                <c:pt idx="34">
                  <c:v>588.54</c:v>
                </c:pt>
                <c:pt idx="35">
                  <c:v>4525.95</c:v>
                </c:pt>
                <c:pt idx="36">
                  <c:v>2334.31</c:v>
                </c:pt>
                <c:pt idx="37">
                  <c:v>4276.28</c:v>
                </c:pt>
                <c:pt idx="38">
                  <c:v>5601.8500000000013</c:v>
                </c:pt>
                <c:pt idx="39">
                  <c:v>1864.4199999999998</c:v>
                </c:pt>
                <c:pt idx="40">
                  <c:v>1197.1979999999999</c:v>
                </c:pt>
                <c:pt idx="41">
                  <c:v>1514.77</c:v>
                </c:pt>
                <c:pt idx="42">
                  <c:v>1274.6699999999998</c:v>
                </c:pt>
                <c:pt idx="43">
                  <c:v>1701</c:v>
                </c:pt>
                <c:pt idx="44">
                  <c:v>1109.7899999999997</c:v>
                </c:pt>
                <c:pt idx="45">
                  <c:v>2973.93</c:v>
                </c:pt>
                <c:pt idx="46">
                  <c:v>4938.2499999999991</c:v>
                </c:pt>
                <c:pt idx="47">
                  <c:v>1390.75</c:v>
                </c:pt>
                <c:pt idx="48">
                  <c:v>2681.8100000000004</c:v>
                </c:pt>
                <c:pt idx="49">
                  <c:v>4911.2800000000007</c:v>
                </c:pt>
                <c:pt idx="50">
                  <c:v>12963.210000000001</c:v>
                </c:pt>
                <c:pt idx="51">
                  <c:v>1774.3199999999997</c:v>
                </c:pt>
                <c:pt idx="52">
                  <c:v>1484.12</c:v>
                </c:pt>
                <c:pt idx="53">
                  <c:v>1755.0499999999997</c:v>
                </c:pt>
                <c:pt idx="54">
                  <c:v>1953.6800000000005</c:v>
                </c:pt>
                <c:pt idx="55">
                  <c:v>923.16999999999985</c:v>
                </c:pt>
                <c:pt idx="56">
                  <c:v>1369.3899999999999</c:v>
                </c:pt>
                <c:pt idx="57">
                  <c:v>1087.23</c:v>
                </c:pt>
                <c:pt idx="58">
                  <c:v>1246.3599999999997</c:v>
                </c:pt>
                <c:pt idx="59">
                  <c:v>3418.1000000000004</c:v>
                </c:pt>
                <c:pt idx="60">
                  <c:v>1537.92</c:v>
                </c:pt>
                <c:pt idx="61">
                  <c:v>6825.33</c:v>
                </c:pt>
                <c:pt idx="62">
                  <c:v>4349.3</c:v>
                </c:pt>
                <c:pt idx="63">
                  <c:v>1194.81</c:v>
                </c:pt>
                <c:pt idx="64">
                  <c:v>2307.7299999999996</c:v>
                </c:pt>
                <c:pt idx="65">
                  <c:v>897.84</c:v>
                </c:pt>
                <c:pt idx="66">
                  <c:v>2121.9899999999998</c:v>
                </c:pt>
                <c:pt idx="67">
                  <c:v>658.33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F-48FE-A3CD-753EF5560A8F}"/>
            </c:ext>
          </c:extLst>
        </c:ser>
        <c:ser>
          <c:idx val="1"/>
          <c:order val="1"/>
          <c:tx>
            <c:strRef>
              <c:f>'TOTAL ANALYSIS'!$C$4</c:f>
              <c:strCache>
                <c:ptCount val="1"/>
                <c:pt idx="0">
                  <c:v>Sum of Daraz Commission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ANALYSIS'!$A$5:$A$73</c:f>
              <c:strCache>
                <c:ptCount val="68"/>
                <c:pt idx="0">
                  <c:v>2/28/2019</c:v>
                </c:pt>
                <c:pt idx="1">
                  <c:v>3/1/2019</c:v>
                </c:pt>
                <c:pt idx="2">
                  <c:v>3/2/2019</c:v>
                </c:pt>
                <c:pt idx="3">
                  <c:v>3/4/2019</c:v>
                </c:pt>
                <c:pt idx="4">
                  <c:v>3/5/2019</c:v>
                </c:pt>
                <c:pt idx="5">
                  <c:v>3/6/2019</c:v>
                </c:pt>
                <c:pt idx="6">
                  <c:v>3/7/2019</c:v>
                </c:pt>
                <c:pt idx="7">
                  <c:v>3/8/2019</c:v>
                </c:pt>
                <c:pt idx="8">
                  <c:v>3/9/2019</c:v>
                </c:pt>
                <c:pt idx="9">
                  <c:v>3/11/2019</c:v>
                </c:pt>
                <c:pt idx="10">
                  <c:v>3/12/2019</c:v>
                </c:pt>
                <c:pt idx="11">
                  <c:v>3/13/2019</c:v>
                </c:pt>
                <c:pt idx="12">
                  <c:v>3/14/2019</c:v>
                </c:pt>
                <c:pt idx="13">
                  <c:v>3/15/2019</c:v>
                </c:pt>
                <c:pt idx="14">
                  <c:v>3/18/2019</c:v>
                </c:pt>
                <c:pt idx="15">
                  <c:v>3/19/2019</c:v>
                </c:pt>
                <c:pt idx="16">
                  <c:v>3/20/2019</c:v>
                </c:pt>
                <c:pt idx="17">
                  <c:v>3/21/2019</c:v>
                </c:pt>
                <c:pt idx="18">
                  <c:v>3/22/2019</c:v>
                </c:pt>
                <c:pt idx="19">
                  <c:v>3/25/2019</c:v>
                </c:pt>
                <c:pt idx="20">
                  <c:v>3/26/2019</c:v>
                </c:pt>
                <c:pt idx="21">
                  <c:v>3/27/2019</c:v>
                </c:pt>
                <c:pt idx="22">
                  <c:v>3/28/2019</c:v>
                </c:pt>
                <c:pt idx="23">
                  <c:v>3/29/2019</c:v>
                </c:pt>
                <c:pt idx="24">
                  <c:v>3/30/2019</c:v>
                </c:pt>
                <c:pt idx="25">
                  <c:v>4/1/2019</c:v>
                </c:pt>
                <c:pt idx="26">
                  <c:v>4/2/2019</c:v>
                </c:pt>
                <c:pt idx="27">
                  <c:v>4/3/2019</c:v>
                </c:pt>
                <c:pt idx="28">
                  <c:v>4/4/2019</c:v>
                </c:pt>
                <c:pt idx="29">
                  <c:v>4/5/2019</c:v>
                </c:pt>
                <c:pt idx="30">
                  <c:v>4/8/2019</c:v>
                </c:pt>
                <c:pt idx="31">
                  <c:v>4/9/2019</c:v>
                </c:pt>
                <c:pt idx="32">
                  <c:v>4/10/2019</c:v>
                </c:pt>
                <c:pt idx="33">
                  <c:v>4/11/2019</c:v>
                </c:pt>
                <c:pt idx="34">
                  <c:v>4/12/2019</c:v>
                </c:pt>
                <c:pt idx="35">
                  <c:v>4/15/2019</c:v>
                </c:pt>
                <c:pt idx="36">
                  <c:v>4/16/2019</c:v>
                </c:pt>
                <c:pt idx="37">
                  <c:v>4/17/2019</c:v>
                </c:pt>
                <c:pt idx="38">
                  <c:v>4/18/2019</c:v>
                </c:pt>
                <c:pt idx="39">
                  <c:v>4/19/2019</c:v>
                </c:pt>
                <c:pt idx="40">
                  <c:v>4/20/2019</c:v>
                </c:pt>
                <c:pt idx="41">
                  <c:v>4/22/2019</c:v>
                </c:pt>
                <c:pt idx="42">
                  <c:v>4/23/2019</c:v>
                </c:pt>
                <c:pt idx="43">
                  <c:v>4/24/2019</c:v>
                </c:pt>
                <c:pt idx="44">
                  <c:v>4/25/2019</c:v>
                </c:pt>
                <c:pt idx="45">
                  <c:v>4/26/2019</c:v>
                </c:pt>
                <c:pt idx="46">
                  <c:v>4/29/2019</c:v>
                </c:pt>
                <c:pt idx="47">
                  <c:v>4/30/2019</c:v>
                </c:pt>
                <c:pt idx="48">
                  <c:v>5/2/2019</c:v>
                </c:pt>
                <c:pt idx="49">
                  <c:v>5/3/2019</c:v>
                </c:pt>
                <c:pt idx="50">
                  <c:v>5/6/2019</c:v>
                </c:pt>
                <c:pt idx="51">
                  <c:v>5/7/2019</c:v>
                </c:pt>
                <c:pt idx="52">
                  <c:v>5/8/2019</c:v>
                </c:pt>
                <c:pt idx="53">
                  <c:v>5/9/2019</c:v>
                </c:pt>
                <c:pt idx="54">
                  <c:v>5/10/2019</c:v>
                </c:pt>
                <c:pt idx="55">
                  <c:v>5/11/2019</c:v>
                </c:pt>
                <c:pt idx="56">
                  <c:v>5/12/2019</c:v>
                </c:pt>
                <c:pt idx="57">
                  <c:v>5/13/2019</c:v>
                </c:pt>
                <c:pt idx="58">
                  <c:v>5/14/2019</c:v>
                </c:pt>
                <c:pt idx="59">
                  <c:v>5/15/2019</c:v>
                </c:pt>
                <c:pt idx="60">
                  <c:v>5/16/2019</c:v>
                </c:pt>
                <c:pt idx="61">
                  <c:v>5/17/2019</c:v>
                </c:pt>
                <c:pt idx="62">
                  <c:v>5/18/2019</c:v>
                </c:pt>
                <c:pt idx="63">
                  <c:v>5/19/2019</c:v>
                </c:pt>
                <c:pt idx="64">
                  <c:v>5/20/2019</c:v>
                </c:pt>
                <c:pt idx="65">
                  <c:v>5/21/2019</c:v>
                </c:pt>
                <c:pt idx="66">
                  <c:v>5/22/2019</c:v>
                </c:pt>
                <c:pt idx="67">
                  <c:v>5/23/2019</c:v>
                </c:pt>
              </c:strCache>
            </c:strRef>
          </c:cat>
          <c:val>
            <c:numRef>
              <c:f>'TOTAL ANALYSIS'!$C$5:$C$73</c:f>
              <c:numCache>
                <c:formatCode>General</c:formatCode>
                <c:ptCount val="68"/>
                <c:pt idx="0">
                  <c:v>41.48</c:v>
                </c:pt>
                <c:pt idx="1">
                  <c:v>101.93</c:v>
                </c:pt>
                <c:pt idx="2">
                  <c:v>145.83000000000001</c:v>
                </c:pt>
                <c:pt idx="3">
                  <c:v>155.30000000000001</c:v>
                </c:pt>
                <c:pt idx="4">
                  <c:v>58.7</c:v>
                </c:pt>
                <c:pt idx="5">
                  <c:v>85.629999999999981</c:v>
                </c:pt>
                <c:pt idx="6">
                  <c:v>230.98000000000002</c:v>
                </c:pt>
                <c:pt idx="7">
                  <c:v>49.679999999999993</c:v>
                </c:pt>
                <c:pt idx="8">
                  <c:v>148.88999999999999</c:v>
                </c:pt>
                <c:pt idx="9">
                  <c:v>123.35000000000001</c:v>
                </c:pt>
                <c:pt idx="10">
                  <c:v>198.72</c:v>
                </c:pt>
                <c:pt idx="11">
                  <c:v>122.87</c:v>
                </c:pt>
                <c:pt idx="12">
                  <c:v>62.239999999999995</c:v>
                </c:pt>
                <c:pt idx="13">
                  <c:v>175.54</c:v>
                </c:pt>
                <c:pt idx="14">
                  <c:v>349.38</c:v>
                </c:pt>
                <c:pt idx="15">
                  <c:v>100.37</c:v>
                </c:pt>
                <c:pt idx="16">
                  <c:v>107.3</c:v>
                </c:pt>
                <c:pt idx="17">
                  <c:v>210.55</c:v>
                </c:pt>
                <c:pt idx="18">
                  <c:v>175.95</c:v>
                </c:pt>
                <c:pt idx="19">
                  <c:v>335.0800000000001</c:v>
                </c:pt>
                <c:pt idx="20">
                  <c:v>216.82</c:v>
                </c:pt>
                <c:pt idx="21">
                  <c:v>93.11</c:v>
                </c:pt>
                <c:pt idx="22">
                  <c:v>55.38</c:v>
                </c:pt>
                <c:pt idx="23">
                  <c:v>141.78</c:v>
                </c:pt>
                <c:pt idx="24">
                  <c:v>236.82</c:v>
                </c:pt>
                <c:pt idx="25">
                  <c:v>130.67000000000002</c:v>
                </c:pt>
                <c:pt idx="26">
                  <c:v>243.11999999999998</c:v>
                </c:pt>
                <c:pt idx="27">
                  <c:v>88.81</c:v>
                </c:pt>
                <c:pt idx="28">
                  <c:v>352.72999999999996</c:v>
                </c:pt>
                <c:pt idx="29">
                  <c:v>253.65</c:v>
                </c:pt>
                <c:pt idx="30">
                  <c:v>595.73</c:v>
                </c:pt>
                <c:pt idx="31">
                  <c:v>158.08000000000004</c:v>
                </c:pt>
                <c:pt idx="32">
                  <c:v>48.559999999999995</c:v>
                </c:pt>
                <c:pt idx="33">
                  <c:v>71.839999999999989</c:v>
                </c:pt>
                <c:pt idx="34">
                  <c:v>109.96</c:v>
                </c:pt>
                <c:pt idx="35">
                  <c:v>534.05000000000007</c:v>
                </c:pt>
                <c:pt idx="36">
                  <c:v>178.19</c:v>
                </c:pt>
                <c:pt idx="37">
                  <c:v>132.22</c:v>
                </c:pt>
                <c:pt idx="38">
                  <c:v>317.14999999999998</c:v>
                </c:pt>
                <c:pt idx="39">
                  <c:v>124.57999999999998</c:v>
                </c:pt>
                <c:pt idx="40">
                  <c:v>113.202</c:v>
                </c:pt>
                <c:pt idx="41">
                  <c:v>157.73000000000002</c:v>
                </c:pt>
                <c:pt idx="42">
                  <c:v>117.33000000000001</c:v>
                </c:pt>
                <c:pt idx="43">
                  <c:v>198.50000000000003</c:v>
                </c:pt>
                <c:pt idx="44">
                  <c:v>196.21</c:v>
                </c:pt>
                <c:pt idx="45">
                  <c:v>219.57</c:v>
                </c:pt>
                <c:pt idx="46">
                  <c:v>392.75</c:v>
                </c:pt>
                <c:pt idx="47">
                  <c:v>136.25</c:v>
                </c:pt>
                <c:pt idx="48">
                  <c:v>199.19</c:v>
                </c:pt>
                <c:pt idx="49">
                  <c:v>434.21999999999997</c:v>
                </c:pt>
                <c:pt idx="50">
                  <c:v>734.19000000000028</c:v>
                </c:pt>
                <c:pt idx="51">
                  <c:v>170.67999999999998</c:v>
                </c:pt>
                <c:pt idx="52">
                  <c:v>114.88</c:v>
                </c:pt>
                <c:pt idx="53">
                  <c:v>145.44999999999999</c:v>
                </c:pt>
                <c:pt idx="54">
                  <c:v>192.82</c:v>
                </c:pt>
                <c:pt idx="55">
                  <c:v>108.23000000000002</c:v>
                </c:pt>
                <c:pt idx="56">
                  <c:v>172.01000000000002</c:v>
                </c:pt>
                <c:pt idx="57">
                  <c:v>115.77</c:v>
                </c:pt>
                <c:pt idx="58">
                  <c:v>147.44000000000003</c:v>
                </c:pt>
                <c:pt idx="59">
                  <c:v>389.9</c:v>
                </c:pt>
                <c:pt idx="60">
                  <c:v>134.58000000000001</c:v>
                </c:pt>
                <c:pt idx="61">
                  <c:v>458.07</c:v>
                </c:pt>
                <c:pt idx="62">
                  <c:v>231.70000000000005</c:v>
                </c:pt>
                <c:pt idx="63">
                  <c:v>110.99</c:v>
                </c:pt>
                <c:pt idx="64">
                  <c:v>136.27000000000001</c:v>
                </c:pt>
                <c:pt idx="65">
                  <c:v>108.66</c:v>
                </c:pt>
                <c:pt idx="66">
                  <c:v>279.91000000000003</c:v>
                </c:pt>
                <c:pt idx="67">
                  <c:v>59.169999999999995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F-48FE-A3CD-753EF5560A8F}"/>
            </c:ext>
          </c:extLst>
        </c:ser>
        <c:ser>
          <c:idx val="2"/>
          <c:order val="2"/>
          <c:tx>
            <c:strRef>
              <c:f>'TOTAL ANALYSIS'!$D$4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ANALYSIS'!$A$5:$A$73</c:f>
              <c:strCache>
                <c:ptCount val="68"/>
                <c:pt idx="0">
                  <c:v>2/28/2019</c:v>
                </c:pt>
                <c:pt idx="1">
                  <c:v>3/1/2019</c:v>
                </c:pt>
                <c:pt idx="2">
                  <c:v>3/2/2019</c:v>
                </c:pt>
                <c:pt idx="3">
                  <c:v>3/4/2019</c:v>
                </c:pt>
                <c:pt idx="4">
                  <c:v>3/5/2019</c:v>
                </c:pt>
                <c:pt idx="5">
                  <c:v>3/6/2019</c:v>
                </c:pt>
                <c:pt idx="6">
                  <c:v>3/7/2019</c:v>
                </c:pt>
                <c:pt idx="7">
                  <c:v>3/8/2019</c:v>
                </c:pt>
                <c:pt idx="8">
                  <c:v>3/9/2019</c:v>
                </c:pt>
                <c:pt idx="9">
                  <c:v>3/11/2019</c:v>
                </c:pt>
                <c:pt idx="10">
                  <c:v>3/12/2019</c:v>
                </c:pt>
                <c:pt idx="11">
                  <c:v>3/13/2019</c:v>
                </c:pt>
                <c:pt idx="12">
                  <c:v>3/14/2019</c:v>
                </c:pt>
                <c:pt idx="13">
                  <c:v>3/15/2019</c:v>
                </c:pt>
                <c:pt idx="14">
                  <c:v>3/18/2019</c:v>
                </c:pt>
                <c:pt idx="15">
                  <c:v>3/19/2019</c:v>
                </c:pt>
                <c:pt idx="16">
                  <c:v>3/20/2019</c:v>
                </c:pt>
                <c:pt idx="17">
                  <c:v>3/21/2019</c:v>
                </c:pt>
                <c:pt idx="18">
                  <c:v>3/22/2019</c:v>
                </c:pt>
                <c:pt idx="19">
                  <c:v>3/25/2019</c:v>
                </c:pt>
                <c:pt idx="20">
                  <c:v>3/26/2019</c:v>
                </c:pt>
                <c:pt idx="21">
                  <c:v>3/27/2019</c:v>
                </c:pt>
                <c:pt idx="22">
                  <c:v>3/28/2019</c:v>
                </c:pt>
                <c:pt idx="23">
                  <c:v>3/29/2019</c:v>
                </c:pt>
                <c:pt idx="24">
                  <c:v>3/30/2019</c:v>
                </c:pt>
                <c:pt idx="25">
                  <c:v>4/1/2019</c:v>
                </c:pt>
                <c:pt idx="26">
                  <c:v>4/2/2019</c:v>
                </c:pt>
                <c:pt idx="27">
                  <c:v>4/3/2019</c:v>
                </c:pt>
                <c:pt idx="28">
                  <c:v>4/4/2019</c:v>
                </c:pt>
                <c:pt idx="29">
                  <c:v>4/5/2019</c:v>
                </c:pt>
                <c:pt idx="30">
                  <c:v>4/8/2019</c:v>
                </c:pt>
                <c:pt idx="31">
                  <c:v>4/9/2019</c:v>
                </c:pt>
                <c:pt idx="32">
                  <c:v>4/10/2019</c:v>
                </c:pt>
                <c:pt idx="33">
                  <c:v>4/11/2019</c:v>
                </c:pt>
                <c:pt idx="34">
                  <c:v>4/12/2019</c:v>
                </c:pt>
                <c:pt idx="35">
                  <c:v>4/15/2019</c:v>
                </c:pt>
                <c:pt idx="36">
                  <c:v>4/16/2019</c:v>
                </c:pt>
                <c:pt idx="37">
                  <c:v>4/17/2019</c:v>
                </c:pt>
                <c:pt idx="38">
                  <c:v>4/18/2019</c:v>
                </c:pt>
                <c:pt idx="39">
                  <c:v>4/19/2019</c:v>
                </c:pt>
                <c:pt idx="40">
                  <c:v>4/20/2019</c:v>
                </c:pt>
                <c:pt idx="41">
                  <c:v>4/22/2019</c:v>
                </c:pt>
                <c:pt idx="42">
                  <c:v>4/23/2019</c:v>
                </c:pt>
                <c:pt idx="43">
                  <c:v>4/24/2019</c:v>
                </c:pt>
                <c:pt idx="44">
                  <c:v>4/25/2019</c:v>
                </c:pt>
                <c:pt idx="45">
                  <c:v>4/26/2019</c:v>
                </c:pt>
                <c:pt idx="46">
                  <c:v>4/29/2019</c:v>
                </c:pt>
                <c:pt idx="47">
                  <c:v>4/30/2019</c:v>
                </c:pt>
                <c:pt idx="48">
                  <c:v>5/2/2019</c:v>
                </c:pt>
                <c:pt idx="49">
                  <c:v>5/3/2019</c:v>
                </c:pt>
                <c:pt idx="50">
                  <c:v>5/6/2019</c:v>
                </c:pt>
                <c:pt idx="51">
                  <c:v>5/7/2019</c:v>
                </c:pt>
                <c:pt idx="52">
                  <c:v>5/8/2019</c:v>
                </c:pt>
                <c:pt idx="53">
                  <c:v>5/9/2019</c:v>
                </c:pt>
                <c:pt idx="54">
                  <c:v>5/10/2019</c:v>
                </c:pt>
                <c:pt idx="55">
                  <c:v>5/11/2019</c:v>
                </c:pt>
                <c:pt idx="56">
                  <c:v>5/12/2019</c:v>
                </c:pt>
                <c:pt idx="57">
                  <c:v>5/13/2019</c:v>
                </c:pt>
                <c:pt idx="58">
                  <c:v>5/14/2019</c:v>
                </c:pt>
                <c:pt idx="59">
                  <c:v>5/15/2019</c:v>
                </c:pt>
                <c:pt idx="60">
                  <c:v>5/16/2019</c:v>
                </c:pt>
                <c:pt idx="61">
                  <c:v>5/17/2019</c:v>
                </c:pt>
                <c:pt idx="62">
                  <c:v>5/18/2019</c:v>
                </c:pt>
                <c:pt idx="63">
                  <c:v>5/19/2019</c:v>
                </c:pt>
                <c:pt idx="64">
                  <c:v>5/20/2019</c:v>
                </c:pt>
                <c:pt idx="65">
                  <c:v>5/21/2019</c:v>
                </c:pt>
                <c:pt idx="66">
                  <c:v>5/22/2019</c:v>
                </c:pt>
                <c:pt idx="67">
                  <c:v>5/23/2019</c:v>
                </c:pt>
              </c:strCache>
            </c:strRef>
          </c:cat>
          <c:val>
            <c:numRef>
              <c:f>'TOTAL ANALYSIS'!$D$5:$D$73</c:f>
              <c:numCache>
                <c:formatCode>General</c:formatCode>
                <c:ptCount val="68"/>
                <c:pt idx="0">
                  <c:v>1385</c:v>
                </c:pt>
                <c:pt idx="1">
                  <c:v>3405</c:v>
                </c:pt>
                <c:pt idx="2">
                  <c:v>3025</c:v>
                </c:pt>
                <c:pt idx="3">
                  <c:v>3373</c:v>
                </c:pt>
                <c:pt idx="4">
                  <c:v>1960</c:v>
                </c:pt>
                <c:pt idx="5">
                  <c:v>7599</c:v>
                </c:pt>
                <c:pt idx="6">
                  <c:v>7510</c:v>
                </c:pt>
                <c:pt idx="7">
                  <c:v>4518</c:v>
                </c:pt>
                <c:pt idx="8">
                  <c:v>4590</c:v>
                </c:pt>
                <c:pt idx="9">
                  <c:v>4017</c:v>
                </c:pt>
                <c:pt idx="10">
                  <c:v>8203</c:v>
                </c:pt>
                <c:pt idx="11">
                  <c:v>4200</c:v>
                </c:pt>
                <c:pt idx="12">
                  <c:v>4508</c:v>
                </c:pt>
                <c:pt idx="13">
                  <c:v>6654</c:v>
                </c:pt>
                <c:pt idx="14">
                  <c:v>17650</c:v>
                </c:pt>
                <c:pt idx="15">
                  <c:v>2715</c:v>
                </c:pt>
                <c:pt idx="16">
                  <c:v>3583</c:v>
                </c:pt>
                <c:pt idx="17">
                  <c:v>9257</c:v>
                </c:pt>
                <c:pt idx="18">
                  <c:v>9513</c:v>
                </c:pt>
                <c:pt idx="19">
                  <c:v>16637</c:v>
                </c:pt>
                <c:pt idx="20">
                  <c:v>7240</c:v>
                </c:pt>
                <c:pt idx="21">
                  <c:v>3095</c:v>
                </c:pt>
                <c:pt idx="22">
                  <c:v>1855</c:v>
                </c:pt>
                <c:pt idx="23">
                  <c:v>6984</c:v>
                </c:pt>
                <c:pt idx="24">
                  <c:v>7218</c:v>
                </c:pt>
                <c:pt idx="25">
                  <c:v>6315</c:v>
                </c:pt>
                <c:pt idx="26">
                  <c:v>5824</c:v>
                </c:pt>
                <c:pt idx="27">
                  <c:v>2965</c:v>
                </c:pt>
                <c:pt idx="28">
                  <c:v>11066</c:v>
                </c:pt>
                <c:pt idx="29">
                  <c:v>6999</c:v>
                </c:pt>
                <c:pt idx="30">
                  <c:v>17978</c:v>
                </c:pt>
                <c:pt idx="31">
                  <c:v>7304</c:v>
                </c:pt>
                <c:pt idx="32">
                  <c:v>1620</c:v>
                </c:pt>
                <c:pt idx="33">
                  <c:v>2398</c:v>
                </c:pt>
                <c:pt idx="34">
                  <c:v>3070</c:v>
                </c:pt>
                <c:pt idx="35">
                  <c:v>18434</c:v>
                </c:pt>
                <c:pt idx="36">
                  <c:v>6298</c:v>
                </c:pt>
                <c:pt idx="37">
                  <c:v>10744</c:v>
                </c:pt>
                <c:pt idx="38">
                  <c:v>15667</c:v>
                </c:pt>
                <c:pt idx="39">
                  <c:v>6801</c:v>
                </c:pt>
                <c:pt idx="40">
                  <c:v>3779</c:v>
                </c:pt>
                <c:pt idx="41">
                  <c:v>5265</c:v>
                </c:pt>
                <c:pt idx="42">
                  <c:v>4368</c:v>
                </c:pt>
                <c:pt idx="43">
                  <c:v>6665</c:v>
                </c:pt>
                <c:pt idx="44">
                  <c:v>5857</c:v>
                </c:pt>
                <c:pt idx="45">
                  <c:v>7340</c:v>
                </c:pt>
                <c:pt idx="46">
                  <c:v>13150</c:v>
                </c:pt>
                <c:pt idx="47">
                  <c:v>5309</c:v>
                </c:pt>
                <c:pt idx="48">
                  <c:v>6083</c:v>
                </c:pt>
                <c:pt idx="49">
                  <c:v>14918</c:v>
                </c:pt>
                <c:pt idx="50">
                  <c:v>31325</c:v>
                </c:pt>
                <c:pt idx="51">
                  <c:v>5698</c:v>
                </c:pt>
                <c:pt idx="52">
                  <c:v>4755</c:v>
                </c:pt>
                <c:pt idx="53">
                  <c:v>5405</c:v>
                </c:pt>
                <c:pt idx="54">
                  <c:v>6391</c:v>
                </c:pt>
                <c:pt idx="55">
                  <c:v>3614</c:v>
                </c:pt>
                <c:pt idx="56">
                  <c:v>4939</c:v>
                </c:pt>
                <c:pt idx="57">
                  <c:v>4314</c:v>
                </c:pt>
                <c:pt idx="58">
                  <c:v>4923</c:v>
                </c:pt>
                <c:pt idx="59">
                  <c:v>11475</c:v>
                </c:pt>
                <c:pt idx="60">
                  <c:v>4842</c:v>
                </c:pt>
                <c:pt idx="61">
                  <c:v>15919</c:v>
                </c:pt>
                <c:pt idx="62">
                  <c:v>9435</c:v>
                </c:pt>
                <c:pt idx="63">
                  <c:v>3704</c:v>
                </c:pt>
                <c:pt idx="64">
                  <c:v>7715</c:v>
                </c:pt>
                <c:pt idx="65">
                  <c:v>4368</c:v>
                </c:pt>
                <c:pt idx="66">
                  <c:v>10295</c:v>
                </c:pt>
                <c:pt idx="67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F-48FE-A3CD-753EF5560A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5616640"/>
        <c:axId val="725612896"/>
      </c:lineChart>
      <c:catAx>
        <c:axId val="7256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12896"/>
        <c:crosses val="autoZero"/>
        <c:auto val="1"/>
        <c:lblAlgn val="ctr"/>
        <c:lblOffset val="100"/>
        <c:noMultiLvlLbl val="0"/>
      </c:catAx>
      <c:valAx>
        <c:axId val="725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 Analytics_Calculation.xlsx]ORDERS ANALYSIS!PivotTable6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'ORDERS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'ORDERS ANALYSIS'!$A$4:$A$72</c:f>
              <c:strCache>
                <c:ptCount val="68"/>
                <c:pt idx="0">
                  <c:v>28-Feb-19</c:v>
                </c:pt>
                <c:pt idx="1">
                  <c:v>1-Mar-19</c:v>
                </c:pt>
                <c:pt idx="2">
                  <c:v>2-Mar-19</c:v>
                </c:pt>
                <c:pt idx="3">
                  <c:v>4-Mar-19</c:v>
                </c:pt>
                <c:pt idx="4">
                  <c:v>5-Mar-19</c:v>
                </c:pt>
                <c:pt idx="5">
                  <c:v>6-Mar-19</c:v>
                </c:pt>
                <c:pt idx="6">
                  <c:v>7-Mar-19</c:v>
                </c:pt>
                <c:pt idx="7">
                  <c:v>8-Mar-19</c:v>
                </c:pt>
                <c:pt idx="8">
                  <c:v>9-Mar-19</c:v>
                </c:pt>
                <c:pt idx="9">
                  <c:v>11-Mar-19</c:v>
                </c:pt>
                <c:pt idx="10">
                  <c:v>12-Mar-19</c:v>
                </c:pt>
                <c:pt idx="11">
                  <c:v>13-Mar-19</c:v>
                </c:pt>
                <c:pt idx="12">
                  <c:v>14-Mar-19</c:v>
                </c:pt>
                <c:pt idx="13">
                  <c:v>15-Mar-19</c:v>
                </c:pt>
                <c:pt idx="14">
                  <c:v>18-Mar-19</c:v>
                </c:pt>
                <c:pt idx="15">
                  <c:v>19-Mar-19</c:v>
                </c:pt>
                <c:pt idx="16">
                  <c:v>20-Mar-19</c:v>
                </c:pt>
                <c:pt idx="17">
                  <c:v>21-Mar-19</c:v>
                </c:pt>
                <c:pt idx="18">
                  <c:v>22-Mar-19</c:v>
                </c:pt>
                <c:pt idx="19">
                  <c:v>25-Mar-19</c:v>
                </c:pt>
                <c:pt idx="20">
                  <c:v>26-Mar-19</c:v>
                </c:pt>
                <c:pt idx="21">
                  <c:v>27-Mar-19</c:v>
                </c:pt>
                <c:pt idx="22">
                  <c:v>28-Mar-19</c:v>
                </c:pt>
                <c:pt idx="23">
                  <c:v>29-Mar-19</c:v>
                </c:pt>
                <c:pt idx="24">
                  <c:v>30-Mar-19</c:v>
                </c:pt>
                <c:pt idx="25">
                  <c:v>1-Apr-19</c:v>
                </c:pt>
                <c:pt idx="26">
                  <c:v>2-Apr-19</c:v>
                </c:pt>
                <c:pt idx="27">
                  <c:v>3-Apr-19</c:v>
                </c:pt>
                <c:pt idx="28">
                  <c:v>4-Apr-19</c:v>
                </c:pt>
                <c:pt idx="29">
                  <c:v>5-Apr-19</c:v>
                </c:pt>
                <c:pt idx="30">
                  <c:v>8-Apr-19</c:v>
                </c:pt>
                <c:pt idx="31">
                  <c:v>9-Apr-19</c:v>
                </c:pt>
                <c:pt idx="32">
                  <c:v>10-Apr-19</c:v>
                </c:pt>
                <c:pt idx="33">
                  <c:v>11-Apr-19</c:v>
                </c:pt>
                <c:pt idx="34">
                  <c:v>12-Apr-19</c:v>
                </c:pt>
                <c:pt idx="35">
                  <c:v>15-Apr-19</c:v>
                </c:pt>
                <c:pt idx="36">
                  <c:v>16-Apr-19</c:v>
                </c:pt>
                <c:pt idx="37">
                  <c:v>17-Apr-19</c:v>
                </c:pt>
                <c:pt idx="38">
                  <c:v>18-Apr-19</c:v>
                </c:pt>
                <c:pt idx="39">
                  <c:v>19-Apr-19</c:v>
                </c:pt>
                <c:pt idx="40">
                  <c:v>20-Apr-19</c:v>
                </c:pt>
                <c:pt idx="41">
                  <c:v>22-Apr-19</c:v>
                </c:pt>
                <c:pt idx="42">
                  <c:v>23-Apr-19</c:v>
                </c:pt>
                <c:pt idx="43">
                  <c:v>24-Apr-19</c:v>
                </c:pt>
                <c:pt idx="44">
                  <c:v>25-Apr-19</c:v>
                </c:pt>
                <c:pt idx="45">
                  <c:v>26-Apr-19</c:v>
                </c:pt>
                <c:pt idx="46">
                  <c:v>29-Apr-19</c:v>
                </c:pt>
                <c:pt idx="47">
                  <c:v>30-Apr-19</c:v>
                </c:pt>
                <c:pt idx="48">
                  <c:v>2-May-19</c:v>
                </c:pt>
                <c:pt idx="49">
                  <c:v>3-May-19</c:v>
                </c:pt>
                <c:pt idx="50">
                  <c:v>6-May-19</c:v>
                </c:pt>
                <c:pt idx="51">
                  <c:v>7-May-19</c:v>
                </c:pt>
                <c:pt idx="52">
                  <c:v>8-May-19</c:v>
                </c:pt>
                <c:pt idx="53">
                  <c:v>9-May-19</c:v>
                </c:pt>
                <c:pt idx="54">
                  <c:v>10-May-19</c:v>
                </c:pt>
                <c:pt idx="55">
                  <c:v>11-May-19</c:v>
                </c:pt>
                <c:pt idx="56">
                  <c:v>12-May-19</c:v>
                </c:pt>
                <c:pt idx="57">
                  <c:v>13-May-19</c:v>
                </c:pt>
                <c:pt idx="58">
                  <c:v>14-May-19</c:v>
                </c:pt>
                <c:pt idx="59">
                  <c:v>15-May-19</c:v>
                </c:pt>
                <c:pt idx="60">
                  <c:v>16-May-19</c:v>
                </c:pt>
                <c:pt idx="61">
                  <c:v>17-May-19</c:v>
                </c:pt>
                <c:pt idx="62">
                  <c:v>18-May-19</c:v>
                </c:pt>
                <c:pt idx="63">
                  <c:v>19-May-19</c:v>
                </c:pt>
                <c:pt idx="64">
                  <c:v>20-May-19</c:v>
                </c:pt>
                <c:pt idx="65">
                  <c:v>21-May-19</c:v>
                </c:pt>
                <c:pt idx="66">
                  <c:v>22-May-19</c:v>
                </c:pt>
                <c:pt idx="67">
                  <c:v>23-May-19</c:v>
                </c:pt>
              </c:strCache>
            </c:strRef>
          </c:cat>
          <c:val>
            <c:numRef>
              <c:f>'ORDERS ANALYSIS'!$B$4:$B$72</c:f>
              <c:numCache>
                <c:formatCode>General</c:formatCode>
                <c:ptCount val="68"/>
                <c:pt idx="0">
                  <c:v>8</c:v>
                </c:pt>
                <c:pt idx="1">
                  <c:v>22</c:v>
                </c:pt>
                <c:pt idx="2">
                  <c:v>21</c:v>
                </c:pt>
                <c:pt idx="3">
                  <c:v>24</c:v>
                </c:pt>
                <c:pt idx="4">
                  <c:v>6</c:v>
                </c:pt>
                <c:pt idx="5">
                  <c:v>36</c:v>
                </c:pt>
                <c:pt idx="6">
                  <c:v>16</c:v>
                </c:pt>
                <c:pt idx="7">
                  <c:v>18</c:v>
                </c:pt>
                <c:pt idx="8">
                  <c:v>61</c:v>
                </c:pt>
                <c:pt idx="9">
                  <c:v>23</c:v>
                </c:pt>
                <c:pt idx="10">
                  <c:v>26</c:v>
                </c:pt>
                <c:pt idx="11">
                  <c:v>23</c:v>
                </c:pt>
                <c:pt idx="12">
                  <c:v>23</c:v>
                </c:pt>
                <c:pt idx="13">
                  <c:v>31</c:v>
                </c:pt>
                <c:pt idx="14">
                  <c:v>51</c:v>
                </c:pt>
                <c:pt idx="15">
                  <c:v>15</c:v>
                </c:pt>
                <c:pt idx="16">
                  <c:v>12</c:v>
                </c:pt>
                <c:pt idx="17">
                  <c:v>22</c:v>
                </c:pt>
                <c:pt idx="18">
                  <c:v>26</c:v>
                </c:pt>
                <c:pt idx="19">
                  <c:v>64</c:v>
                </c:pt>
                <c:pt idx="20">
                  <c:v>17</c:v>
                </c:pt>
                <c:pt idx="21">
                  <c:v>30</c:v>
                </c:pt>
                <c:pt idx="22">
                  <c:v>7</c:v>
                </c:pt>
                <c:pt idx="23">
                  <c:v>17</c:v>
                </c:pt>
                <c:pt idx="24">
                  <c:v>22</c:v>
                </c:pt>
                <c:pt idx="25">
                  <c:v>18</c:v>
                </c:pt>
                <c:pt idx="26">
                  <c:v>18</c:v>
                </c:pt>
                <c:pt idx="27">
                  <c:v>10</c:v>
                </c:pt>
                <c:pt idx="28">
                  <c:v>35</c:v>
                </c:pt>
                <c:pt idx="29">
                  <c:v>25</c:v>
                </c:pt>
                <c:pt idx="30">
                  <c:v>35</c:v>
                </c:pt>
                <c:pt idx="31">
                  <c:v>21</c:v>
                </c:pt>
                <c:pt idx="32">
                  <c:v>8</c:v>
                </c:pt>
                <c:pt idx="33">
                  <c:v>16</c:v>
                </c:pt>
                <c:pt idx="34">
                  <c:v>9</c:v>
                </c:pt>
                <c:pt idx="35">
                  <c:v>40</c:v>
                </c:pt>
                <c:pt idx="36">
                  <c:v>19</c:v>
                </c:pt>
                <c:pt idx="37">
                  <c:v>42</c:v>
                </c:pt>
                <c:pt idx="38">
                  <c:v>31</c:v>
                </c:pt>
                <c:pt idx="39">
                  <c:v>22</c:v>
                </c:pt>
                <c:pt idx="40">
                  <c:v>14</c:v>
                </c:pt>
                <c:pt idx="41">
                  <c:v>29</c:v>
                </c:pt>
                <c:pt idx="42">
                  <c:v>11</c:v>
                </c:pt>
                <c:pt idx="43">
                  <c:v>19</c:v>
                </c:pt>
                <c:pt idx="44">
                  <c:v>22</c:v>
                </c:pt>
                <c:pt idx="45">
                  <c:v>19</c:v>
                </c:pt>
                <c:pt idx="46">
                  <c:v>65</c:v>
                </c:pt>
                <c:pt idx="47">
                  <c:v>14</c:v>
                </c:pt>
                <c:pt idx="48">
                  <c:v>21</c:v>
                </c:pt>
                <c:pt idx="49">
                  <c:v>32</c:v>
                </c:pt>
                <c:pt idx="50">
                  <c:v>56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35</c:v>
                </c:pt>
                <c:pt idx="55">
                  <c:v>15</c:v>
                </c:pt>
                <c:pt idx="56">
                  <c:v>29</c:v>
                </c:pt>
                <c:pt idx="57">
                  <c:v>17</c:v>
                </c:pt>
                <c:pt idx="58">
                  <c:v>17</c:v>
                </c:pt>
                <c:pt idx="59">
                  <c:v>21</c:v>
                </c:pt>
                <c:pt idx="60">
                  <c:v>22</c:v>
                </c:pt>
                <c:pt idx="61">
                  <c:v>31</c:v>
                </c:pt>
                <c:pt idx="62">
                  <c:v>26</c:v>
                </c:pt>
                <c:pt idx="63">
                  <c:v>30</c:v>
                </c:pt>
                <c:pt idx="64">
                  <c:v>35</c:v>
                </c:pt>
                <c:pt idx="65">
                  <c:v>18</c:v>
                </c:pt>
                <c:pt idx="66">
                  <c:v>36</c:v>
                </c:pt>
                <c:pt idx="6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F-4F75-B867-65584B0A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06656"/>
        <c:axId val="725586272"/>
      </c:lineChart>
      <c:catAx>
        <c:axId val="7256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6272"/>
        <c:crosses val="autoZero"/>
        <c:auto val="1"/>
        <c:lblAlgn val="ctr"/>
        <c:lblOffset val="100"/>
        <c:noMultiLvlLbl val="0"/>
      </c:catAx>
      <c:valAx>
        <c:axId val="7255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 Analytics_Calculation.xlsx]Shops Analysis!PivotTable1</c:name>
    <c:fmtId val="1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'Shops Analysis'!$B$5</c:f>
              <c:strCache>
                <c:ptCount val="1"/>
                <c:pt idx="0">
                  <c:v>Sum of Ordered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'Shops Analysis'!$A$6:$A$10</c:f>
              <c:strCache>
                <c:ptCount val="4"/>
                <c:pt idx="0">
                  <c:v>circuit.pk</c:v>
                </c:pt>
                <c:pt idx="1">
                  <c:v>daraz</c:v>
                </c:pt>
                <c:pt idx="2">
                  <c:v>OLX</c:v>
                </c:pt>
                <c:pt idx="3">
                  <c:v>self pickup</c:v>
                </c:pt>
              </c:strCache>
            </c:strRef>
          </c:cat>
          <c:val>
            <c:numRef>
              <c:f>'Shops Analysis'!$B$6:$B$10</c:f>
              <c:numCache>
                <c:formatCode>General</c:formatCode>
                <c:ptCount val="4"/>
                <c:pt idx="0">
                  <c:v>211</c:v>
                </c:pt>
                <c:pt idx="1">
                  <c:v>1295</c:v>
                </c:pt>
                <c:pt idx="2">
                  <c:v>159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4-4B6B-A0F1-96F9629B0D17}"/>
            </c:ext>
          </c:extLst>
        </c:ser>
        <c:ser>
          <c:idx val="1"/>
          <c:order val="1"/>
          <c:tx>
            <c:strRef>
              <c:f>'Shops Analysis'!$C$5</c:f>
              <c:strCache>
                <c:ptCount val="1"/>
                <c:pt idx="0">
                  <c:v>Sum of Profits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'Shops Analysis'!$A$6:$A$10</c:f>
              <c:strCache>
                <c:ptCount val="4"/>
                <c:pt idx="0">
                  <c:v>circuit.pk</c:v>
                </c:pt>
                <c:pt idx="1">
                  <c:v>daraz</c:v>
                </c:pt>
                <c:pt idx="2">
                  <c:v>OLX</c:v>
                </c:pt>
                <c:pt idx="3">
                  <c:v>self pickup</c:v>
                </c:pt>
              </c:strCache>
            </c:strRef>
          </c:cat>
          <c:val>
            <c:numRef>
              <c:f>'Shops Analysis'!$C$6:$C$10</c:f>
              <c:numCache>
                <c:formatCode>General</c:formatCode>
                <c:ptCount val="4"/>
                <c:pt idx="0">
                  <c:v>29135.429999999997</c:v>
                </c:pt>
                <c:pt idx="1">
                  <c:v>94486.51799999988</c:v>
                </c:pt>
                <c:pt idx="2">
                  <c:v>23423.93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4-4B6B-A0F1-96F9629B0D17}"/>
            </c:ext>
          </c:extLst>
        </c:ser>
        <c:ser>
          <c:idx val="2"/>
          <c:order val="2"/>
          <c:tx>
            <c:strRef>
              <c:f>'Shops Analysis'!$D$5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'Shops Analysis'!$A$6:$A$10</c:f>
              <c:strCache>
                <c:ptCount val="4"/>
                <c:pt idx="0">
                  <c:v>circuit.pk</c:v>
                </c:pt>
                <c:pt idx="1">
                  <c:v>daraz</c:v>
                </c:pt>
                <c:pt idx="2">
                  <c:v>OLX</c:v>
                </c:pt>
                <c:pt idx="3">
                  <c:v>self pickup</c:v>
                </c:pt>
              </c:strCache>
            </c:strRef>
          </c:cat>
          <c:val>
            <c:numRef>
              <c:f>'Shops Analysis'!$D$6:$D$10</c:f>
              <c:numCache>
                <c:formatCode>General</c:formatCode>
                <c:ptCount val="4"/>
                <c:pt idx="0">
                  <c:v>82956</c:v>
                </c:pt>
                <c:pt idx="1">
                  <c:v>334941</c:v>
                </c:pt>
                <c:pt idx="2">
                  <c:v>68887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4-4B6B-A0F1-96F9629B0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7891183"/>
        <c:axId val="1877888271"/>
      </c:barChart>
      <c:catAx>
        <c:axId val="187789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88271"/>
        <c:crosses val="autoZero"/>
        <c:auto val="1"/>
        <c:lblAlgn val="ctr"/>
        <c:lblOffset val="100"/>
        <c:noMultiLvlLbl val="0"/>
      </c:catAx>
      <c:valAx>
        <c:axId val="18778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9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19050</xdr:rowOff>
    </xdr:from>
    <xdr:to>
      <xdr:col>12</xdr:col>
      <xdr:colOff>257175</xdr:colOff>
      <xdr:row>17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80963</xdr:colOff>
      <xdr:row>2</xdr:row>
      <xdr:rowOff>133350</xdr:rowOff>
    </xdr:from>
    <xdr:to>
      <xdr:col>19</xdr:col>
      <xdr:colOff>257175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ww" refreshedDate="43609.528992939813" createdVersion="6" refreshedVersion="6" minRefreshableVersion="3" recordCount="1206">
  <cacheSource type="worksheet">
    <worksheetSource name="Table_1"/>
  </cacheSource>
  <cacheFields count="16">
    <cacheField name="Date" numFmtId="0">
      <sharedItems containsNonDate="0" containsDate="1" containsBlank="1" containsMixedTypes="1" minDate="2019-02-28T00:00:00" maxDate="1900-01-03T10:09:04" count="72">
        <d v="2019-02-28T00:00:00"/>
        <d v="2019-03-01T00:00:00"/>
        <d v="2019-03-02T00:00:00"/>
        <d v="2019-03-04T00:00:00"/>
        <d v="2019-03-05T00:00:00"/>
        <d v="2019-03-06T00:00:00"/>
        <d v="2019-03-07T00:00:00"/>
        <d v="2019-03-08T00:00:00"/>
        <d v="2019-03-09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3-30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0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m u="1"/>
        <s v="jkkl" u="1"/>
        <n v="522" u="1"/>
        <s v="kll" u="1"/>
      </sharedItems>
    </cacheField>
    <cacheField name="Order#" numFmtId="0">
      <sharedItems containsBlank="1" containsMixedTypes="1" containsNumber="1" containsInteger="1" minValue="101960265308035" maxValue="103778983065231"/>
    </cacheField>
    <cacheField name="Product ID" numFmtId="0">
      <sharedItems containsNonDate="0" containsString="0" containsBlank="1"/>
    </cacheField>
    <cacheField name="Ordered Quantity" numFmtId="0">
      <sharedItems containsString="0" containsBlank="1" containsNumber="1" containsInteger="1" minValue="1" maxValue="7"/>
    </cacheField>
    <cacheField name="Product Name" numFmtId="0">
      <sharedItems containsMixedTypes="1" containsNumber="1" containsInteger="1" minValue="12706" maxValue="12715" count="694">
        <s v="drv8825"/>
        <s v="uart converter red"/>
        <s v="15 bc547 transistors"/>
        <s v="CNC V3"/>
        <s v="Pack of 3 Push Button - 12 x 12mm x 7.5mm"/>
        <s v="DS1307 RTC"/>
        <s v="30cm male to female"/>
        <s v="Pack of 15- 5mm green LED"/>
        <s v="Pack of 5- White LED 8mm"/>
        <s v="4 Ohm 3 Watt Speaker"/>
        <s v="Arduino Uno MEGA328P with cable SMD"/>
        <s v="nema17"/>
        <s v="A4988"/>
        <s v="mg90s"/>
        <s v="Pack of 10 PCB Jumpers"/>
        <s v="Touch Sensor Module TTP223"/>
        <s v="Pack of 20 - Diode 1N4007-Color"/>
        <s v="100 ohm resistors"/>
        <s v="TB6560 Stepper motor driver"/>
        <s v="LM386 Audio Amplifier Module"/>
        <s v="HC05 Bluetooth "/>
        <s v="Pack of 15 - bc547"/>
        <s v="Arduino Uno R3 MEGA328"/>
        <s v="Pack of 15- 5mm white LED"/>
        <s v="Pack of 15- 5mm orange LED"/>
        <s v="12V 1A DC Power Adapter"/>
        <s v="Pack of LDR Light dependent resistor Light sensor"/>
        <s v="Resistor 220 Ohm Resistanc"/>
        <s v="Pack of 15 - bc547 NPN Transistor"/>
        <s v="9V 1A DC Power Adapter"/>
        <s v="Pack of 2 - 2200uF 16V"/>
        <s v="RFID Tag 13.56 MHz"/>
        <s v="Sound detect sensor"/>
        <s v="ESP8266 Nodemcu Wifi Development Board"/>
        <s v="10A Solar charge controller"/>
        <s v="tec1-12706"/>
        <s v="A4988 stepper motor driver-"/>
        <s v="Pack of 5 - 470uF 35V Electrolytic Capacitor"/>
        <s v="a4988 stepper motor driver"/>
        <s v="ds18b20"/>
        <s v="coin motor"/>
        <s v="MG90S mg 90s mg-90s Metal Gear Servo Motor"/>
        <s v="L293D driver module motor control shield motor drive expansion board-"/>
        <s v="5V Two channel Relay module"/>
        <s v="bc557 Transistor"/>
        <s v="150W Boost Converte"/>
        <s v="waterproof ultrasonic"/>
        <s v="uno smd with cable"/>
        <s v="30 jumper wires"/>
        <s v="breadboard medium"/>
        <s v="MT3608"/>
        <s v="Adjustable XL6009 Step Up"/>
        <s v="tec1 12710 Peltier"/>
        <s v="SG90 9G Micro Servo Motor"/>
        <s v="Pack of 15- 5mm yellow LED"/>
        <s v="Pack of 15- 5mm red LED"/>
        <s v="mg90s Metal Gear Servo Motor"/>
        <s v="ESP01 uart usb converter"/>
        <s v="nema 17"/>
        <s v="Pack of 2 - 2200uF 35V"/>
        <s v="MG995"/>
        <s v="Pack of 2 Vero board "/>
        <s v="DHT22 Digital Temperature and Humidity Sensor"/>
        <s v="DHT11 Temperature sensor humidity sensor"/>
        <s v="ESP8266 ESP-01"/>
        <s v="arduino uno smd"/>
        <s v="arduino wires"/>
        <s v="tb6600"/>
        <s v="150w boost"/>
        <s v="NEMA23 75MM"/>
        <s v="breadboard mini"/>
        <s v="breadboard "/>
        <s v="Arduino Uno R3 MEGA328P with cable"/>
        <s v="ltc1871"/>
        <s v="white led 5mm"/>
        <s v="LM2596"/>
        <s v="Micro SD Storage Expansion Board"/>
        <s v="TYN1225"/>
        <s v="Pack of 2 - 1K Ohm potentiometer"/>
        <s v="NE555 TIMER"/>
        <s v="TIP147T"/>
        <s v="Vibration Switch SW420"/>
        <s v="Pack of 5 - 100uF 50v"/>
        <s v="Pack of 2 - 3300uF 25V"/>
        <s v="Pack of 10 - 2.2uF 50v"/>
        <s v="Pack of 25 Resistors - 1.2K Ohm"/>
        <s v="Pack of 25 Resistors - 10K Ohm"/>
        <s v="Pack of 2 - 1 ohm 1ohm 10W"/>
        <s v="MBRF20200CT"/>
        <s v="Pack of 2 - 10k ohm Variable resistor"/>
        <s v="red led 5mm"/>
        <s v="Pack of 10 - 10uF 50v"/>
        <s v="Pack of 2 - 1k ohm Variable resistor"/>
        <s v="Pack of 10 - 2N2222 NPN"/>
        <s v="Pack of 2 - Active Buzzer"/>
        <s v="AMS1117"/>
        <s v="Pack of 25 Resistors - 3.3M Ohm"/>
        <s v="Pack of 25 Resistors - 4.7K Ohm"/>
        <s v="Pack of 25 Resistors - 22K Ohm"/>
        <s v="BD911"/>
        <s v="Pack of 5 - 470uF 25V"/>
        <s v="lcd 20x4"/>
        <s v="Pack of 10 PCβ"/>
        <s v="Pack of 2 - 8 Pin DIP Switch-"/>
        <s v="Pack of 3 - 2 Pin DIP Switch"/>
        <s v="Pack of 5 - bc546 NPN"/>
        <s v="Resistor 220 Ohm"/>
        <s v="tec1-12710"/>
        <s v="DHT11"/>
        <s v="DHT12"/>
        <s v="Pack of 20 - 100uF 16V"/>
        <s v="Heart Rate Sensor MAX3010"/>
        <s v="1 channel relay"/>
        <s v="AMS1117 Voltage regulator-"/>
        <s v="Pack of 15 - bc547 NPN"/>
        <s v="SFM27 Buzzer"/>
        <s v="UART to USB converter USB to TTL CH340 Converter"/>
        <s v="a4988 driver"/>
        <s v="tec1 12706 Peltier"/>
        <s v="tec1 12715 Peltier"/>
        <s v="arduino uno, a4988,cnc v3, "/>
        <s v="touch sensor big,lipo charges"/>
        <s v="lolin esp32"/>
        <s v="ESP-01 adapter"/>
        <s v="TP4056 Micro USB 1A"/>
        <s v="Four channel Relay"/>
        <s v="max30100"/>
        <s v="Pack of 20 - 10uF 16V"/>
        <s v="green,red,yellow led"/>
        <s v="Pack of 10 - 2N2222"/>
        <s v="Pack of 2 Stripboard Veroboard Dotted"/>
        <s v="Pack of 25 Resistors - 470 Ohm"/>
        <s v="Pack of 1k ohm Resistor"/>
        <s v="9V 1A DC Power Adapter -"/>
        <s v="Buzzer 3v to 12v"/>
        <s v="Motor SG90"/>
        <s v="Keypad 4x4"/>
        <s v="Veroboard Straight lined Small"/>
        <s v="LCD 1602 5v"/>
        <s v="Arduino Uno R3 SMD with cable"/>
        <s v="tb6560"/>
        <s v="adapter 12v 5amp"/>
        <s v="plug for adapter female"/>
        <s v="Pack of 22 ohm Resistors"/>
        <s v="bc547 china"/>
        <s v="ldr"/>
        <s v="Reed Switch"/>
        <s v="HC05 Bluetooth"/>
        <s v="Four channel 4 channel 5V relay module"/>
        <s v="5mm RGB led"/>
        <s v="RCWL-0516 Human Sensor"/>
        <s v="HC-SR04 Ultrasonic Sensor"/>
        <s v="ESP32 wifi Bluetooth"/>
        <s v="DHT11 Temperature sensor"/>
        <s v="Pack of LDR"/>
        <s v="Soil Moisture"/>
        <s v="40W soldering iron"/>
        <s v=" header all types"/>
        <s v="UART to USB converter"/>
        <s v="lipo battery lithium battery 70mah"/>
        <s v="Arduino Mega 2560 with cable-"/>
        <s v="Mega Cable"/>
        <s v="Pack of 2 Veroboard "/>
        <s v="MT3608 Adjustable DC-DC Step Up/Boost"/>
        <s v="arduino uno"/>
        <s v="cable"/>
        <s v="mini breadboard"/>
        <s v="adaptr 12v 1A"/>
        <s v="potentiometer 10k"/>
        <s v="service product"/>
        <s v="MQ4"/>
        <s v="Arduino Pro Micro"/>
        <s v="Pack of 2 - RFID Card 125khz-"/>
        <s v="L293D"/>
        <s v="pulley 8mm"/>
        <s v="belt2mm"/>
        <s v="mach 3"/>
        <s v="jumper "/>
        <s v="coupler"/>
        <n v="12706"/>
        <n v="12710"/>
        <n v="12715"/>
        <s v="arduino mega 2560"/>
        <s v="end stop"/>
        <s v="hotend"/>
        <s v="ramps 1.4"/>
        <s v="belt 2m GT2"/>
        <s v="15 bc547"/>
        <s v="LM317"/>
        <s v="tec1 12715"/>
        <s v="3 cell 10A lipo charger lithium battery charger"/>
        <s v="bc547"/>
        <s v="Pack of LDR Light"/>
        <s v="ESP8266 Nodemcu"/>
        <s v="Arduino Uno MEGA328P SMD-"/>
        <s v="Pager type small Vibration motor-"/>
        <s v="A4988 stepper motor"/>
        <s v="Hotend Bowden Extruder"/>
        <s v="5V relay module Arduino"/>
        <s v="Arduino UNO with cable"/>
        <s v="Pack of 10 - 4.7uF 50v"/>
        <s v="70mah lipo battery-"/>
        <s v="tec1 12706 Peltie"/>
        <s v="Sensor MQ4 MQ-4"/>
        <s v="STM32F103C8T6 ARM STM32"/>
        <s v="NE555 TIMER IC"/>
        <s v="Adjustable XL6009"/>
        <s v="Pack of LEDs- "/>
        <s v="USB 125Khz RFID ID"/>
        <s v="viper motor"/>
        <s v="L298 motor driver"/>
        <s v="LM2596 Adjustable Buck"/>
        <s v="Pack of 25 Resistors - 1M Ohm"/>
        <s v="Four channel Relay module 12V"/>
        <s v="Arduino UNO CNC kit shiled v3 a4988"/>
        <s v="MACH3 5 axis"/>
        <s v="LTC1871 booster"/>
        <s v="HC05 bluetooth wireless"/>
        <s v="4 channel 5V relay"/>
        <s v="active buzzer"/>
        <s v="20a 12v supply"/>
        <s v="uno"/>
        <s v="casing"/>
        <s v="adapter plug"/>
        <s v="stepper"/>
        <s v="ams117"/>
        <s v="pot 10k"/>
        <s v="current sensor"/>
        <s v="- Active Buzzer"/>
        <s v="L293D driver module"/>
        <s v="Pack of 56 Ohm Resistors"/>
        <s v=" 2200uF 16V  capacitor"/>
        <s v="Pack of 15- 5mm white LED light"/>
        <s v="Pack of 10-Push Button "/>
        <s v="30cm jumper wires"/>
        <s v="Pack of 20 PCβ Jumpers 2 pin"/>
        <s v="RFID Card"/>
        <s v="2WD Mini Round Double-Deck Smart Robot Car"/>
        <s v="2WD Smart Robot Car Chassis"/>
        <s v="TB6600 Stepper driver"/>
        <s v="DRV8825 Stepper motor"/>
        <s v="Arduino CNC Shield V3"/>
        <s v="Arduino car TT Motor Smart Car"/>
        <s v="Pack of 220 Ohm Resistor"/>
        <s v="Pack of 1k ohm Resistor -"/>
        <s v="Coupler5mm"/>
        <s v="stepper motor"/>
        <s v="bearing 25mm lm8uu"/>
        <s v="Arduino car TT Motor"/>
        <s v="belkin Surge protector"/>
        <s v="Pack of 25 Resistors - 33K"/>
        <s v="Arduino Mega2560 with cable"/>
        <s v="NEMA17 stepper motor"/>
        <s v="tec1-12715"/>
        <s v="Arduino nano assembled"/>
        <s v="Pack of 1k ohm Resistor - 1K Ohm"/>
        <s v="Pack of 33k Resistor -"/>
        <s v="Pack of LEDs-"/>
        <s v="lipo battery 70mah"/>
        <s v="mq-6"/>
        <s v="14 10pf capacitors"/>
        <s v="1 k potentiometer"/>
        <s v="8 pin dip switch"/>
        <s v="pack of 20 1n4001"/>
        <s v="pack of 20 1n4007"/>
        <s v="pack of 50 1k resistors"/>
        <s v="pack of 50 1M resistors"/>
        <s v="pack of 10 bc547"/>
        <s v="buzzer"/>
        <s v="speaker"/>
        <s v="tec1 12715 "/>
        <s v="2.1×5.5mm Male Female"/>
        <s v="GY-521 MPU-6050"/>
        <s v="Stripboard Veroboard Dotted"/>
        <s v="Pack of 470 ohm Resistors"/>
        <s v="SFM27 Buzzer 3V-24V"/>
        <s v="Pack of  Project Board"/>
        <s v="mg-90s Metal Gear Servo Motor"/>
        <s v="nema 23"/>
        <s v="4WD Robotic Car"/>
        <s v="2WD Smart Robot Car"/>
        <s v="1000uF 16V Electrolytic Capacitor"/>
        <s v="Pack of 3 - 1000uF 35V Electrolytic Capacitor"/>
        <s v="Pack of 2 - 2200uF 25V"/>
        <s v=" 2.2uF 50v"/>
        <s v="ESP8266"/>
        <s v="20 AMPERES, 200 VOLTS MBRF20200CT"/>
        <s v=" 2200uF 25V"/>
        <s v="2200uF 35V Electrolytic Capacitor"/>
        <s v="Pack of 2 - 1K Ohm potentiometer Voltage"/>
        <s v="LM2596 Adjustable Buck converter"/>
        <s v="adapter 24v 3A"/>
        <s v="DS1307 RTC Module"/>
        <s v="hcsr501"/>
        <s v="USB 125Khz RFID ID Card Reader"/>
        <s v="8mm 500mm Stainless Steel"/>
        <s v="esp32"/>
        <s v="arduino Uno R3 Case"/>
        <s v="ATmega328P with Cable"/>
        <s v="water pump"/>
        <s v="xl6009"/>
        <s v="Pack of 2 - RFID"/>
        <s v="UART to USB converter USB to TTL CH340"/>
        <s v="assembled E3D V6"/>
        <s v="w1209"/>
        <s v="GT2 timing belt pulley 5mm bore"/>
        <s v="assembled E3D V6 All metal hotend"/>
        <s v="rechargeable lead acid battery 12V 4Ah"/>
        <s v="l298N"/>
        <s v="bc547 NPN Transistor"/>
        <s v="- 3300uF 25V Electrolytic Capacitor"/>
        <s v="- 1000uF 25V Electrolytic Capacitor"/>
        <s v="1000uF 35V Electrolytic Capacitor"/>
        <s v="100uF 25v Electrolytic Capacitor"/>
        <s v="470uF 16V Electrolytic Capacitor"/>
        <s v="2200uF 25V Electrolytic Capacitor"/>
        <s v="- 2200uF 16V Electrolytic Capacitor"/>
        <s v="- 220uF 16v"/>
        <s v="- 2200uF 35V Electrolytic Capacitors"/>
        <s v="soldering iron, resistor, bc547, soldering wire, relay discrete"/>
        <s v="TP4056"/>
        <s v="tec1 12715 Peltier "/>
        <s v="pack of 2.2uF 50v Electrolytic Capacitor"/>
        <s v="arduino Uno R3 Case Enclosure"/>
        <s v="DS18B20 waterproof temperatu"/>
        <s v="Pack of 3 Push Button -"/>
        <s v="Pack of 2- 8mm LM8UU"/>
        <s v="8mm 300mm Smooth rod"/>
        <s v="1000uF 25V"/>
        <s v="1000uF 25V Electrolytic Capacitor"/>
        <s v="1 meter PTFE teflon tube with pc4-m6 mc4-m10"/>
        <s v="Pack of 5mm RGB led"/>
        <s v="DRV8825 "/>
        <s v="5V relay module"/>
        <s v="pack of bc547 NPN Transistor"/>
        <s v="AC 220V to 12V 30A DC Power supply for"/>
        <s v="Pack of 15- 5mm orange LED light"/>
        <s v="Pack of 5 - 220uF 16v"/>
        <s v="37 in 1 sensor kit"/>
        <s v="8mm 500mm Stainless Steel Smooth rod"/>
        <s v="Pack of 20 - Diode 1N4007-"/>
        <s v="jumper wires"/>
        <s v="USB 125Khz RFID ID Card"/>
        <s v="full assembled MK8"/>
        <s v="- 1K Ohm potentiometer"/>
        <s v="lipo battery lithium"/>
        <s v="assembled E3D V6 All metal"/>
        <s v="Four channel 4 channel 5V relay"/>
        <s v="SFM-27 SFM27 Buzzer 3V-24V"/>
        <s v="HC-SR501"/>
        <s v="16x2 lcd"/>
        <s v="bmp180"/>
        <s v="max303100"/>
        <s v="lcd 20x4 lcd 2004"/>
        <s v="LM386"/>
        <s v="3d printing service"/>
        <s v=" tec1 12715"/>
        <s v="lithium battery 70mah 1000mah"/>
        <s v="MP1584EN Adjustable DC-DC"/>
        <s v="HC06"/>
        <s v="pack of white LEDs"/>
        <s v="DS1307"/>
        <s v="Pack of 22k Resistor -"/>
        <s v="Pack of 5- Mini on off button"/>
        <s v="2.1×5.5mm Male plug"/>
        <s v="2.1×5.5mm female plug"/>
        <s v="Arduino UNO CNC kit cnc shiled v3 a4988"/>
        <s v="Arduino Nano ATmega328P"/>
        <s v="Reed Switch Sensor"/>
        <s v="NEMA14 NEMA17 stepper motor"/>
        <s v="4x28MM Reed Switch Sensor"/>
        <s v="n20 dc motor"/>
        <s v="Pack of 5 - 7.5mm Glue Sticks"/>
        <s v="Arduino UNO RFID Starter Kit"/>
        <s v="Pack of 4- 8mm LM8UU Linear Bushing"/>
        <s v="Four channel Relay module 12V for"/>
        <s v="Arduino Uno r3 uno MEGA328P"/>
        <s v="power supply 12v 30A"/>
        <s v="current sensor acs712"/>
        <s v="HX711 Weighing Pressure Sensor"/>
        <s v="Pack of 5mm RGB led 4 pins"/>
        <s v="Pack of 15 - bc547 NPN Transisto"/>
        <s v="Arduino car TT Motor Smart Car Robot"/>
        <s v="NEMA14 NEMA17 stepper motor for diy cnc machine"/>
        <s v="MG995 High Speed Torque Servo motor-"/>
        <s v="pack of LM8UU Linear Bushing 8mm CNC, coupler"/>
        <s v="3 cell 10A lipo charger lithium"/>
        <s v="full assembled MK8  Bowden Extruder"/>
        <s v="solar pannel"/>
        <s v="arduino casing"/>
        <s v="battery"/>
        <s v="DS18B20 Temperature sensor"/>
        <s v="USB to TTL CH340"/>
        <s v="5V Regulator module AMS1117"/>
        <s v="ESP8266 Wemos D1 Mini Wifi Development Board"/>
        <s v="Pack of 2 Stripboard Veroboard Dotted-"/>
        <s v="Pack of 120 ohm resistors - "/>
        <s v="Pack of 5 - 220uF 25v Electrolytic Capacitor"/>
        <s v="Pack of 5 - 470uF 16V Electrolytic Capacitor"/>
        <s v="Pack of 5 - 470uF 25V Electrolytic Capacitor"/>
        <s v="Pack of 15- 5mm green LED l"/>
        <s v="Pack of 15- 5mm red LED light"/>
        <s v="Pack of 120 ohm resistors"/>
        <s v="Pack of 180 Ohm Resistors"/>
        <s v="uno smd"/>
        <s v="4 channel 5V relay module"/>
        <s v="Pack of 2 - 10K Ohm potentiometer"/>
        <s v="12V 10A  supply"/>
        <s v="Max7219"/>
        <s v="single  axis movement platform set"/>
        <s v="belkin Surge protector surge"/>
        <s v="HC05"/>
        <s v="esp32 development board"/>
        <s v="30cm male to male (pin to pin) jumper wires-"/>
        <s v="Atmega32U4"/>
        <s v="4WD Robotic Car- Four wheel DIY Car kit"/>
        <s v="soldering wire"/>
        <s v="soldering iron"/>
        <s v="battery connector"/>
        <s v="N20 gear 6v 100rpm"/>
        <s v="USB converter USB to TTL CH340"/>
        <s v="Pack of 5- on off button rocker"/>
        <s v="LM317 1.5A 1.2V to 37V Voltage regulator"/>
        <s v="NEMA17 stepper motor for diy cnc machine"/>
        <s v="Pack of 10 PCβ Jumpers 2 pin"/>
        <s v="Stripbaord Veroboard Straight line"/>
        <s v="Half-Size breadboard"/>
        <s v="KY040 360 Degrees Rotary Encoder"/>
        <s v="STM32F103C8T6"/>
        <s v="Pack of 15 - Genuine Philips bc547 NPN"/>
        <s v="10A 12V DC 10A supply -"/>
        <s v="Arduino Pulse sensor Heart rate sensor-"/>
        <s v="Pack of 2 - Active Buzzer 12v"/>
        <s v="Pack of 330 Ohm Resistors"/>
        <s v="Pack of 15 - Genuine Philips bc547 NPN Transistor"/>
        <s v="Pack of 10 PCβ Jumpers"/>
        <s v="30cm female to female  jumper wires-"/>
        <s v="ESP8266 CP2102 Nodemcu"/>
        <s v="lipo battery lithium battery 70mah 1000mah"/>
        <s v="Micro SD Storage Expansion Board Mciro SD TF Card"/>
        <s v="150watt boost"/>
        <s v="MT3608 Adjustable DC-DC"/>
        <s v="Female DC Power Plug Jack Adapter"/>
        <s v="Water Cooling Block Water"/>
        <s v="Arduino Mega2560"/>
        <s v="RAMPS 1.4 ARDUINO MEGA SHIELD"/>
        <s v="DRV8825 Stepper motor driver"/>
        <s v="5V relay module Arduino Relay 10A"/>
        <s v="Arduino Uno r3 uno MEGA328P SMD-"/>
        <s v="Arduino Uno r3 uno MEGA328"/>
        <s v="mg-90s Metal Gear Servo"/>
        <s v="Heart Rate Sensor MAX30100"/>
        <s v="TTL CH340 Converter Module"/>
        <s v="GT2 timing belt pulley 5mm"/>
        <s v="Pack of 2- 8mm LM8UU Linear Bushing"/>
        <s v="DC motor driver mini L298-"/>
        <s v="Female DC Power Plug Jack"/>
        <s v="Panel Mount Square LED"/>
        <s v="Transistor NPN 2SD880-Y"/>
        <s v="stepper motor NEMA23"/>
        <s v="W1209 LED Digital Thermostat"/>
        <s v="Buzzer 3V-24V"/>
        <s v="Pack of 5- on off button rocker switch"/>
        <s v="Arduino IR Remote"/>
        <s v="tec1 12706"/>
        <s v="Usb to ESP8266 Programming adapter ESP-01"/>
        <s v="ESP8266 Wemos D1 Mini"/>
        <s v="LM20UU Linear Ball Bearing"/>
        <s v="8mm 400mm Stainless Steel Smooth rod"/>
        <s v="2 Pcs- 8mm 350mm Linear Guide"/>
        <s v="8 Ohm 2 Watt Speaker"/>
        <s v="NEMA17 stepper"/>
        <s v="NEMA 17 stepper motor"/>
        <s v="GY-521"/>
        <s v="L298 motor driver DC motor driver"/>
        <s v="Pack of 2 - Project Board"/>
        <s v="Pack of 2 - Project Board Veroboard Stripboard"/>
        <s v="Pack of 20 - Diode 1N4007"/>
        <s v="Pack of 1M ohm Resistor"/>
        <s v="Pack of 470 Ohm Resistor"/>
        <s v="Pack of 10k Resistors"/>
        <s v="active buzzer  5v 12v"/>
        <s v="Pack of 3 Push Button"/>
        <s v="Arduino UNO cable Mega"/>
        <s v="ir infrared"/>
        <s v="extruder"/>
        <s v="supply 12v 10A"/>
        <s v="e3d hotend"/>
        <s v="jumper wire male to female"/>
        <s v="glue gun"/>
        <s v="Arduino Pro Micro 5V-16MHz MCU Microcontroller board Atmega32"/>
        <s v="70mah lipo battery"/>
        <s v="gt2 belt 5m with pulley 5mm"/>
        <s v="pack of 10 on off rocker switch button"/>
        <s v="pack of 10 rocket button  switch on off"/>
        <s v="Sound detect sensor for Arduino PIC AVR 8051"/>
        <s v="pack of 30 white LED 5mm"/>
        <s v="single channel relay 5v"/>
        <s v="FQPF4N60C Transistor"/>
        <s v="Digital vernier caliper"/>
        <s v="12V 30A DC Power supply"/>
        <s v="TB6560 Stepper motor"/>
        <s v="MACH3"/>
        <s v="5x8mm Shaft Coupling"/>
        <s v="switch mechanical endstop"/>
        <s v="parallel port cable"/>
        <s v="nema 23 55mm"/>
        <s v="Digital vernier"/>
        <s v="nema 17 "/>
        <s v="tec1 12710"/>
        <s v="full assembled MK8 All Metal Long Distance Remote Bowden Extruder"/>
        <s v="4WD Robotic Car- Four wheel"/>
        <s v="30cm male to female (pin to hole) jumper wires-"/>
        <s v="Eight channel 4 channel 5V relay module Arduino"/>
        <s v="Arduino Uno R3 MEGA328P"/>
        <s v="12V water pump 8W water pump"/>
        <s v="iming belt 4Pcs 5mm bore GT2 Pulley with L-Key 1.5mm"/>
        <s v="6mmx8mm Shaft Coupler"/>
        <s v="Rain drop sensor"/>
        <s v="20A solar charge controller"/>
        <s v="Pack of 15 - Genuine Philips bc547"/>
        <s v="Pack of 5- on off button"/>
        <s v="800mA 220V to 12V Step-Down Transformer"/>
        <s v="W1209 LED"/>
        <s v="Arduino car TT Motor Smart Car Robot Gear"/>
        <s v="TP4056 Micro USB 1A Lithium Battery Charging"/>
        <s v="assembled E3D V6 All metal hotend 1.75mm V6 Hotend"/>
        <s v="nema 23 75mm"/>
        <s v="10K Ohm potentiometer"/>
        <s v="1k potentiometer with knob"/>
        <s v="1.5A 12V Step-Down Transformer"/>
        <s v="TDA2050 32W"/>
        <s v="Digital Touch Sensor Module TTP223-"/>
        <s v="Pack of 220 Ohm Resistor "/>
        <s v="tec1 12710 Peltier "/>
        <s v="MAX485 Module RS-485 TTL to RS485 "/>
        <s v="120mm 40mm Water Cooling Block Water Heat Sink Heat Absorber"/>
        <s v="Pack of 2- 8mm LM8UU Linear Bushing 8mm CNC Linear Bearings 3d printer "/>
        <s v="Pack of 15 - bc547 NPN Transistor "/>
        <s v="Pack of 15- 5mm red LED light "/>
        <s v="Pack of 15- 5mm white LED light "/>
        <s v="P-Channel Power Mosfet HEXFET Technology IRF4905P"/>
        <s v="glue rod"/>
        <s v="3A 12V Step-Down Transformer 12V "/>
        <s v="Genuine belkin Surge protector "/>
        <s v="UART to USB converter USB to TTL CH340 "/>
        <s v="W1209 LED Digital Thermost"/>
        <s v="30cm male to male (pin to pin) "/>
        <s v="W1209 LED Digital Thermostat "/>
        <s v="1 meter PTFE teflon tube"/>
        <s v="MACH3 5 axis cnc breakout board"/>
        <s v="arduino cable"/>
        <s v="GT2 timing belt pulley 8mm "/>
        <s v="Fuse Holder"/>
        <s v="8 Ohm 2 Watt Speaker "/>
        <s v="2.1×5.5mm Male Female DC Power Plug"/>
        <s v="uart usb converter FT232RL FTDI USB 3.3V 5.5V "/>
        <s v="lipo battery lithium battery 70mah 1000mah 1500mah 5000mah "/>
        <s v="tec1 12710 Peltier  "/>
        <s v="male header female header male header long male header right angle header"/>
        <s v="LED Display Digital Voltmeter Panel  "/>
        <s v="LED Display Digital Voltmeter Panel"/>
        <s v="MT3608 Adjustable DC-DC Step Up/Boost Converter"/>
        <s v="5A Adjustable buck converter step down voltage regulator XL4015 "/>
        <s v="MQ5 "/>
        <s v="DHT11 Temperature sensor "/>
        <s v="20A solar charge controller 20A 12V/24V "/>
        <s v="TP4056 Micro USB 1A Lithium Battery Charging Board-"/>
        <s v="tec1 12706 Peltier "/>
        <s v="BTA24-600B"/>
        <s v="Pack of 220 Ohm Resistor 220 ohm resistor"/>
        <s v="30cm male to male (pin to pin) jumper wires"/>
        <s v="Pack of 10 PCβ Jumpers 2 pin pcβ "/>
        <s v="30cm male to female (pin to hole) jumper wires"/>
        <s v="Pack of 2 - Active Buzzer Alarm Ringer 5V 12V "/>
        <s v="DS1307 RTC Module with cell "/>
        <s v="TP4056 Micro USB 1A Lithium Battery "/>
        <s v="30cm jumper wires male to male jumper "/>
        <s v="Pack of LDR Light dependent resistor "/>
        <s v="Arduino UNO CNC kit cnc shiled v3 a4988 stepper motor driver"/>
        <s v="Mciro SD TF Card Memory "/>
        <s v="uart usb converter esp8266 "/>
        <s v="Pack of 4- a4988 stepper motor "/>
        <s v="Pack of 5 - 100uF 50v Electrolytic Capacitor"/>
        <s v="Pack of 2 - 8 Pin DIP Switch"/>
        <s v="60 Pcs- M3 screw 3mm "/>
        <s v=" KY040 360 Degrees Rotary Encoder "/>
        <s v="NE555 TIMER IC module "/>
        <s v="2N2222 NPN Transistor "/>
        <s v="5V relay module Arduino "/>
        <s v="BT136-600E*5"/>
        <s v="Four channel Relay module "/>
        <s v="MG995 High Speed Torque Servo motor"/>
        <s v="Mini breadboard "/>
        <s v="HC-SR505 MINI PIR MOTION SENSOR "/>
        <s v="Rain drop sensor "/>
        <s v="MG90S "/>
        <s v="TP4056 "/>
        <s v="Pack of 5- on off button rocker switch "/>
        <s v="HC05 Bluetooth wireless "/>
        <s v="500mA 250V/13V 220V to 12V Step-Down Transformer "/>
        <s v="tec1 12706 "/>
        <s v="L293D driver module "/>
        <s v="Arduino Uno r3 uno MEGA328P SMD"/>
        <s v="MT3608 "/>
        <s v="arduino Uno R3 Case Enclosure "/>
        <s v="Pack of 10k Resistors "/>
        <s v="2.1×5.5mm Male Female DC Power Plug Jack Adapter "/>
        <s v="TP4056 Micro USB"/>
        <s v="assembled E3D V6 All metal hotend 1.75mm V6 "/>
        <s v="belt and pulley"/>
        <s v="NEMA 14 NEMA 17 stepper motor for diy cnc machine "/>
        <s v="tec1 12710 "/>
        <s v="LM2596 Adjustable Buck converter "/>
        <s v="Pack of 4- 8mm LM8UU Linear Bushing "/>
        <s v="Pack of 4- a4988 stepper motor driver"/>
        <s v="W1209 "/>
        <s v="esp32 development board ESP32 wifi Bluetooth IoT development board"/>
        <s v="LCD1602"/>
        <s v="LTC1871 Booster step up Step-up module Converter"/>
        <s v="Genuine belkin Surge protector"/>
        <s v="30cm jumper wires male to male jumpe"/>
        <s v="High Sensitivity Liquid Rain Water Level Sensor"/>
        <s v="Infrared Transmitter and Receiver"/>
        <s v="100k Precision NTC Thermistor"/>
        <s v="8 channel 5V relay module Arduino Relay"/>
        <s v="Blue 1.75mm 3D Printing Filament"/>
        <s v="Silver 1.75mm 3D Printing Filament"/>
        <s v="Green 1.75mm 3D Printing Filament"/>
        <s v="Solid Purple 1.75mm 3D Printing Filament"/>
        <s v="Peltier tec1-12710"/>
        <s v="GT2 timing belt pulley"/>
        <s v="LM2596 Adjustable Buck converter Step Down converter"/>
        <s v="›ESP8266 CP2102 Nodemcu"/>
        <s v="male to female jumper wire"/>
        <s v="KY040 360 Degrees Rotary Encoder Module"/>
        <s v="16 Key Membrane Switch Keypad 4X4 Matrix"/>
        <s v="nema 17 steeper motors"/>
        <s v="Genuine belkin Surge protector surge"/>
        <s v="30cm male to female (pin to hole) jumper"/>
        <s v="10A 12V DC 10A supply - AC 220V to 12V DC Power supply for 3d printers"/>
        <s v="150W Boost Converter DC-DC"/>
        <s v="HC05 Bluetooth wireless serial module"/>
        <s v="Pack of 10 – 5mm LED Super Bright Color LEDs"/>
        <s v="Pack of 100 Ohm Resistors"/>
        <s v="Hot melt 100W heat gunn"/>
        <s v="10A Solar charge controller 12V/24V"/>
        <s v="1 meter PTFE teflon for 3d printer"/>
        <s v="20A solar charge controller 20A 12V/24V"/>
        <s v="500mm T8 Lead Screw 500mm rod Linear Guide"/>
        <s v="bearing"/>
        <s v="screw"/>
        <s v="Pack of 10- Momentary Tactile Push Button"/>
        <s v="Pack of 15 - bc547 NPN Transistor Switching transistor"/>
        <s v="30cm jumper wires male to male jumper male to female jumper female to female jumper all in one breadboard wires"/>
        <s v="MACH3 5 axis cnc breakout board For Stepper motor"/>
        <s v="5m GT2 Timing belt 4Pcs 5mm bore GT2 Pulley"/>
        <s v="NEMA 14 NEMA 17 stepper motor for diy cnc machine"/>
        <s v="1.75mm 10m PLA Red filament 3D Printer"/>
        <s v="pack of resistors"/>
        <s v="TP4056 1A Lipo Battery Charging Board"/>
        <s v="4 Pcs- 8mm 500mm Stainless Steel Smooth rod Linear Guide high quality length"/>
        <s v="2.1×5.5mm Male Female DC Power Plug Jack Adapter"/>
        <s v="Pack of 3.3M Ohm Resistor"/>
        <s v="MB-102 MB102 Breadboard 830"/>
        <s v="Pack of 2 - 2200uF 25V Electrolytic Capacitor"/>
        <s v="Pack of 20 - Diode 1N4001"/>
        <s v="Pack of 5- on off button rocker switch on off switch"/>
        <s v="Pack of 10 - bc557 PNP Transistor"/>
        <s v="Pack of 22k Resistor"/>
        <s v="1K Ohm potentiometer Voltage Divider"/>
        <s v="60 Pcs- M3 screw"/>
        <s v="limit switch mechanical endstop for 3d printer"/>
        <s v="Usb to ESP8266 Programming adapter ESP-01 programming adapter"/>
        <s v="PCF8591 AD/DA Converter"/>
        <s v="5000mah 3.7v lipo battery"/>
        <s v="5V Two channel Relay"/>
        <s v="Pack of 10 – 5mm LED Red Color"/>
        <s v="pack of resistors 220ohm"/>
        <s v="male to male jumper wire"/>
        <s v="Pack of 10 - bc557"/>
        <s v="Coin type vibration motor"/>
        <s v="Rain sensor"/>
        <s v="PICkit 3"/>
        <s v="MAX485 Module RS-485 TTL to RS485"/>
        <s v="Pack of 10 – 5mm LED Green Color"/>
        <s v="ACS712 Current Sensor"/>
        <s v="Pack of 15- 5mm green LED light"/>
        <s v="8 channel 5V relay module"/>
        <s v="30cm female to female (hole to hole) jumper wires"/>
        <s v="150W Boost Converter"/>
        <s v="shield v3"/>
        <s v="5V relay module Arduino Relay 10A 250V AC"/>
        <s v="TP4056 1A Lipo Battery"/>
      </sharedItems>
    </cacheField>
    <cacheField name="Product Sourcing Price" numFmtId="0">
      <sharedItems containsSemiMixedTypes="0" containsString="0" containsNumber="1" minValue="0" maxValue="3040"/>
    </cacheField>
    <cacheField name="Product Selling Price" numFmtId="0">
      <sharedItems containsSemiMixedTypes="0" containsString="0" containsNumber="1" containsInteger="1" minValue="0" maxValue="15000"/>
    </cacheField>
    <cacheField name="Packaging Cost (Flyer/Box)" numFmtId="0">
      <sharedItems containsString="0" containsBlank="1" containsNumber="1" containsInteger="1" minValue="0" maxValue="10"/>
    </cacheField>
    <cacheField name="Daraz Commission" numFmtId="0">
      <sharedItems containsString="0" containsBlank="1" containsNumber="1" minValue="0" maxValue="342"/>
    </cacheField>
    <cacheField name="Revenue" numFmtId="0">
      <sharedItems containsSemiMixedTypes="0" containsString="0" containsNumber="1" containsInteger="1" minValue="-596" maxValue="6500"/>
    </cacheField>
    <cacheField name="Profits" numFmtId="0">
      <sharedItems containsString="0" containsBlank="1" containsNumber="1" minValue="-224.88000000000011" maxValue="4208.3599999999997"/>
    </cacheField>
    <cacheField name="Profit percentage" numFmtId="0">
      <sharedItems containsSemiMixedTypes="0" containsString="0" containsNumber="1" minValue="-1052.1739130000001" maxValue="1712.9032259999999"/>
    </cacheField>
    <cacheField name="Approx Percentages" numFmtId="0">
      <sharedItems containsSemiMixedTypes="0" containsString="0" containsNumber="1" containsInteger="1" minValue="-1053" maxValue="1713"/>
    </cacheField>
    <cacheField name="Selling Platform" numFmtId="0">
      <sharedItems containsBlank="1" count="10">
        <s v="daraz"/>
        <s v="OLX"/>
        <s v="circuit.pk"/>
        <s v="facebook"/>
        <s v="self pickup"/>
        <m u="1"/>
        <s v="circuit pk" u="1"/>
        <s v="citcuit.pk" u="1"/>
        <s v=" circuit pk" u="1"/>
        <s v="circuitPK" u="1"/>
      </sharedItems>
    </cacheField>
    <cacheField name="Order fulfilment Platform" numFmtId="0">
      <sharedItems/>
    </cacheField>
    <cacheField name="Payment Received Date" numFmtId="0">
      <sharedItems containsNonDate="0" containsDate="1" containsString="0" containsBlank="1" minDate="2019-03-06T00:00:00" maxDate="2019-03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6">
  <r>
    <x v="0"/>
    <n v="102035686916756"/>
    <m/>
    <n v="5"/>
    <x v="0"/>
    <n v="150"/>
    <n v="185"/>
    <n v="5"/>
    <n v="27.7"/>
    <n v="925"/>
    <n v="142.29999999999995"/>
    <n v="15.858687172628995"/>
    <n v="16"/>
    <x v="0"/>
    <s v="daraz"/>
    <m/>
  </r>
  <r>
    <x v="0"/>
    <n v="102045818787595"/>
    <m/>
    <n v="1"/>
    <x v="1"/>
    <n v="350"/>
    <n v="360"/>
    <n v="5"/>
    <n v="10.78"/>
    <n v="360"/>
    <n v="-5.7799999999999727"/>
    <n v="-1.6551171181490099"/>
    <n v="-2"/>
    <x v="1"/>
    <s v="daraz"/>
    <m/>
  </r>
  <r>
    <x v="0"/>
    <m/>
    <m/>
    <n v="1"/>
    <x v="2"/>
    <n v="22.5"/>
    <n v="50"/>
    <n v="5"/>
    <n v="1.5"/>
    <n v="50"/>
    <n v="21"/>
    <n v="43.298969072164951"/>
    <n v="44"/>
    <x v="0"/>
    <s v="daraz"/>
    <m/>
  </r>
  <r>
    <x v="0"/>
    <m/>
    <m/>
    <n v="1"/>
    <x v="2"/>
    <n v="22.5"/>
    <n v="50"/>
    <n v="5"/>
    <n v="1.5"/>
    <n v="50"/>
    <n v="21"/>
    <n v="43.298969072164951"/>
    <n v="44"/>
    <x v="0"/>
    <s v="daraz"/>
    <m/>
  </r>
  <r>
    <x v="1"/>
    <n v="102063031632787"/>
    <m/>
    <n v="1"/>
    <x v="3"/>
    <n v="180"/>
    <n v="330"/>
    <n v="0"/>
    <n v="0"/>
    <n v="330"/>
    <n v="150"/>
    <n v="45.454545454545453"/>
    <n v="46"/>
    <x v="0"/>
    <s v="daraz"/>
    <m/>
  </r>
  <r>
    <x v="1"/>
    <m/>
    <m/>
    <n v="3"/>
    <x v="0"/>
    <n v="150"/>
    <n v="185"/>
    <n v="5"/>
    <n v="26.51"/>
    <n v="555"/>
    <n v="73.490000000000009"/>
    <n v="13.90565573615395"/>
    <n v="14"/>
    <x v="0"/>
    <s v="daraz"/>
    <m/>
  </r>
  <r>
    <x v="1"/>
    <n v="102104324476777"/>
    <m/>
    <n v="1"/>
    <x v="2"/>
    <n v="22.5"/>
    <n v="50"/>
    <n v="5"/>
    <n v="1.5"/>
    <n v="50"/>
    <n v="21"/>
    <n v="43.298969072164951"/>
    <n v="44"/>
    <x v="0"/>
    <s v="daraz"/>
    <m/>
  </r>
  <r>
    <x v="1"/>
    <n v="102060228544671"/>
    <m/>
    <n v="1"/>
    <x v="4"/>
    <n v="30"/>
    <n v="40"/>
    <n v="5"/>
    <n v="1.2"/>
    <n v="40"/>
    <n v="3.7999999999999972"/>
    <n v="9.7938144329896843"/>
    <n v="10"/>
    <x v="0"/>
    <s v="daraz"/>
    <m/>
  </r>
  <r>
    <x v="1"/>
    <n v="102097933300619"/>
    <m/>
    <n v="1"/>
    <x v="5"/>
    <n v="100"/>
    <n v="110"/>
    <n v="5"/>
    <n v="3.3"/>
    <n v="110"/>
    <n v="1.7000000000000028"/>
    <n v="1.593252108716029"/>
    <n v="2"/>
    <x v="0"/>
    <s v="daraz"/>
    <m/>
  </r>
  <r>
    <x v="1"/>
    <n v="102053884524568"/>
    <m/>
    <n v="1"/>
    <x v="6"/>
    <n v="70"/>
    <n v="120"/>
    <n v="5"/>
    <n v="3.59"/>
    <n v="120"/>
    <n v="41.41"/>
    <n v="35.572545313976462"/>
    <n v="36"/>
    <x v="0"/>
    <s v="daraz"/>
    <m/>
  </r>
  <r>
    <x v="1"/>
    <n v="102053285524568"/>
    <m/>
    <n v="1"/>
    <x v="7"/>
    <n v="12"/>
    <n v="40"/>
    <n v="5"/>
    <n v="1.2"/>
    <n v="40"/>
    <n v="21.799999999999997"/>
    <n v="56.185567010309271"/>
    <n v="57"/>
    <x v="0"/>
    <s v="daraz"/>
    <m/>
  </r>
  <r>
    <x v="1"/>
    <n v="102052289302720"/>
    <m/>
    <n v="2"/>
    <x v="8"/>
    <n v="40"/>
    <n v="40"/>
    <n v="5"/>
    <n v="7.5"/>
    <n v="100"/>
    <n v="7.5"/>
    <n v="8.1081081081081088"/>
    <n v="9"/>
    <x v="0"/>
    <s v="daraz"/>
    <m/>
  </r>
  <r>
    <x v="1"/>
    <n v="102052289302720"/>
    <m/>
    <n v="1"/>
    <x v="9"/>
    <n v="100"/>
    <n v="150"/>
    <n v="0"/>
    <n v="0"/>
    <n v="150"/>
    <n v="50"/>
    <n v="33.333333333333336"/>
    <n v="34"/>
    <x v="0"/>
    <s v="daraz"/>
    <m/>
  </r>
  <r>
    <x v="1"/>
    <n v="102105790687595"/>
    <m/>
    <n v="1"/>
    <x v="10"/>
    <n v="400"/>
    <n v="500"/>
    <n v="5"/>
    <n v="54.45"/>
    <n v="500"/>
    <n v="40.550000000000011"/>
    <n v="9.1011109864212791"/>
    <n v="10"/>
    <x v="0"/>
    <s v="daraz"/>
    <m/>
  </r>
  <r>
    <x v="1"/>
    <n v="102105790687595"/>
    <m/>
    <n v="2"/>
    <x v="11"/>
    <n v="100"/>
    <n v="200"/>
    <n v="0"/>
    <n v="0"/>
    <n v="400"/>
    <n v="200"/>
    <n v="50"/>
    <n v="50"/>
    <x v="0"/>
    <s v="daraz"/>
    <m/>
  </r>
  <r>
    <x v="1"/>
    <m/>
    <m/>
    <n v="2"/>
    <x v="12"/>
    <n v="110"/>
    <n v="150"/>
    <n v="0"/>
    <n v="0"/>
    <n v="300"/>
    <n v="80"/>
    <n v="26.666666666666668"/>
    <n v="27"/>
    <x v="0"/>
    <s v="daraz"/>
    <m/>
  </r>
  <r>
    <x v="1"/>
    <m/>
    <m/>
    <n v="1"/>
    <x v="13"/>
    <n v="230"/>
    <n v="250"/>
    <n v="0"/>
    <n v="0"/>
    <n v="250"/>
    <n v="20"/>
    <n v="8"/>
    <n v="8"/>
    <x v="0"/>
    <s v="daraz"/>
    <m/>
  </r>
  <r>
    <x v="1"/>
    <m/>
    <m/>
    <n v="1"/>
    <x v="3"/>
    <n v="180"/>
    <n v="330"/>
    <n v="0"/>
    <n v="0"/>
    <n v="330"/>
    <n v="150"/>
    <n v="45.454545454545453"/>
    <n v="46"/>
    <x v="0"/>
    <s v="daraz"/>
    <m/>
  </r>
  <r>
    <x v="1"/>
    <m/>
    <m/>
    <n v="1"/>
    <x v="14"/>
    <n v="20"/>
    <n v="40"/>
    <n v="0"/>
    <n v="0"/>
    <n v="40"/>
    <n v="20"/>
    <n v="50"/>
    <n v="50"/>
    <x v="0"/>
    <s v="daraz"/>
    <m/>
  </r>
  <r>
    <x v="1"/>
    <n v="102066882778838"/>
    <m/>
    <n v="2"/>
    <x v="15"/>
    <n v="35"/>
    <n v="45"/>
    <n v="5"/>
    <n v="2.68"/>
    <n v="90"/>
    <n v="12.319999999999993"/>
    <n v="14.109024278515797"/>
    <n v="15"/>
    <x v="0"/>
    <s v="daraz"/>
    <m/>
  </r>
  <r>
    <x v="2"/>
    <n v="102080459721548"/>
    <m/>
    <n v="1"/>
    <x v="16"/>
    <n v="14"/>
    <n v="50"/>
    <n v="5"/>
    <n v="1.5"/>
    <n v="50"/>
    <n v="29.5"/>
    <n v="60.824742268041234"/>
    <n v="61"/>
    <x v="0"/>
    <s v="daraz"/>
    <m/>
  </r>
  <r>
    <x v="2"/>
    <n v="102082401887595"/>
    <m/>
    <n v="1"/>
    <x v="17"/>
    <n v="3.6"/>
    <n v="30"/>
    <n v="5"/>
    <n v="0.9"/>
    <n v="30"/>
    <n v="20.5"/>
    <n v="70.446735395188995"/>
    <n v="71"/>
    <x v="0"/>
    <s v="daraz"/>
    <m/>
  </r>
  <r>
    <x v="2"/>
    <n v="102079478046697"/>
    <m/>
    <n v="1"/>
    <x v="18"/>
    <n v="500"/>
    <n v="720"/>
    <n v="5"/>
    <n v="21.56"/>
    <n v="720"/>
    <n v="193.44000000000005"/>
    <n v="27.696008246950356"/>
    <n v="28"/>
    <x v="0"/>
    <s v="daraz"/>
    <m/>
  </r>
  <r>
    <x v="2"/>
    <n v="102119760044339"/>
    <m/>
    <n v="1"/>
    <x v="19"/>
    <n v="142.5"/>
    <n v="180"/>
    <n v="5"/>
    <n v="5.39"/>
    <n v="180"/>
    <n v="27.110000000000014"/>
    <n v="15.526029437031104"/>
    <n v="16"/>
    <x v="0"/>
    <s v="daraz"/>
    <m/>
  </r>
  <r>
    <x v="2"/>
    <n v="102078605224568"/>
    <m/>
    <n v="1"/>
    <x v="20"/>
    <n v="370"/>
    <n v="440"/>
    <n v="5"/>
    <n v="13.18"/>
    <n v="440"/>
    <n v="51.819999999999993"/>
    <n v="12.140949346328661"/>
    <n v="13"/>
    <x v="0"/>
    <s v="daraz"/>
    <m/>
  </r>
  <r>
    <x v="2"/>
    <n v="102117783221548"/>
    <m/>
    <n v="1"/>
    <x v="21"/>
    <n v="37.5"/>
    <n v="65"/>
    <n v="5"/>
    <n v="1.94"/>
    <n v="65"/>
    <n v="20.560000000000002"/>
    <n v="32.603869330796066"/>
    <n v="33"/>
    <x v="0"/>
    <s v="daraz"/>
    <m/>
  </r>
  <r>
    <x v="2"/>
    <n v="102077620227795"/>
    <m/>
    <n v="1"/>
    <x v="22"/>
    <n v="570"/>
    <n v="640"/>
    <n v="5"/>
    <n v="19.16"/>
    <n v="640"/>
    <n v="45.840000000000032"/>
    <n v="7.3835448746859145"/>
    <n v="8"/>
    <x v="0"/>
    <s v="daraz"/>
    <m/>
  </r>
  <r>
    <x v="2"/>
    <n v="102110595009465"/>
    <m/>
    <n v="1"/>
    <x v="23"/>
    <n v="19.5"/>
    <n v="40"/>
    <n v="5"/>
    <n v="1.2"/>
    <n v="40"/>
    <n v="14.299999999999997"/>
    <n v="36.855670103092777"/>
    <n v="37"/>
    <x v="0"/>
    <s v="daraz"/>
    <m/>
  </r>
  <r>
    <x v="2"/>
    <n v="102066882778838"/>
    <m/>
    <n v="1"/>
    <x v="24"/>
    <n v="12"/>
    <n v="40"/>
    <n v="5"/>
    <n v="2.4"/>
    <n v="40"/>
    <n v="20.6"/>
    <n v="54.787234042553187"/>
    <n v="55"/>
    <x v="0"/>
    <s v="daraz"/>
    <m/>
  </r>
  <r>
    <x v="2"/>
    <n v="102115326715175"/>
    <m/>
    <n v="1"/>
    <x v="25"/>
    <n v="90"/>
    <n v="150"/>
    <n v="5"/>
    <n v="28.2"/>
    <n v="150"/>
    <n v="26.799999999999997"/>
    <n v="22.003284072249585"/>
    <n v="23"/>
    <x v="0"/>
    <s v="daraz"/>
    <m/>
  </r>
  <r>
    <x v="2"/>
    <n v="102115326715175"/>
    <m/>
    <n v="1"/>
    <x v="26"/>
    <n v="60"/>
    <n v="90"/>
    <n v="0"/>
    <n v="0"/>
    <n v="90"/>
    <n v="30"/>
    <n v="33.333333333333336"/>
    <n v="34"/>
    <x v="0"/>
    <s v="daraz"/>
    <m/>
  </r>
  <r>
    <x v="2"/>
    <m/>
    <m/>
    <n v="1"/>
    <x v="27"/>
    <n v="12"/>
    <n v="50"/>
    <n v="0"/>
    <n v="0"/>
    <n v="50"/>
    <n v="38"/>
    <n v="76"/>
    <n v="76"/>
    <x v="0"/>
    <s v="daraz"/>
    <m/>
  </r>
  <r>
    <x v="2"/>
    <m/>
    <m/>
    <n v="1"/>
    <x v="28"/>
    <n v="22.5"/>
    <n v="50"/>
    <n v="0"/>
    <n v="0"/>
    <n v="50"/>
    <n v="27.5"/>
    <n v="55"/>
    <n v="55"/>
    <x v="0"/>
    <s v="daraz"/>
    <m/>
  </r>
  <r>
    <x v="2"/>
    <n v="102075859421496"/>
    <m/>
    <n v="1"/>
    <x v="29"/>
    <n v="110"/>
    <n v="150"/>
    <n v="5"/>
    <n v="50.4"/>
    <n v="150"/>
    <n v="-15.400000000000006"/>
    <n v="-15.461847389558239"/>
    <n v="-16"/>
    <x v="0"/>
    <s v="daraz"/>
    <m/>
  </r>
  <r>
    <x v="2"/>
    <m/>
    <m/>
    <n v="6"/>
    <x v="30"/>
    <n v="16"/>
    <n v="30"/>
    <n v="0"/>
    <n v="0"/>
    <n v="180"/>
    <n v="84"/>
    <n v="46.666666666666664"/>
    <n v="47"/>
    <x v="0"/>
    <s v="daraz"/>
    <m/>
  </r>
  <r>
    <x v="2"/>
    <m/>
    <m/>
    <n v="1"/>
    <x v="25"/>
    <n v="90"/>
    <n v="150"/>
    <n v="0"/>
    <n v="0"/>
    <n v="150"/>
    <n v="60"/>
    <n v="40"/>
    <n v="40"/>
    <x v="0"/>
    <s v="daraz"/>
    <m/>
  </r>
  <r>
    <x v="3"/>
    <n v="102097499329358"/>
    <m/>
    <n v="1"/>
    <x v="31"/>
    <n v="45"/>
    <n v="60"/>
    <n v="5"/>
    <n v="1.8"/>
    <n v="60"/>
    <n v="8.2000000000000028"/>
    <n v="14.089347079037804"/>
    <n v="15"/>
    <x v="0"/>
    <s v="daraz"/>
    <m/>
  </r>
  <r>
    <x v="3"/>
    <n v="102093803497256"/>
    <m/>
    <n v="2"/>
    <x v="32"/>
    <n v="90"/>
    <n v="110"/>
    <n v="5"/>
    <n v="6.6"/>
    <n v="220"/>
    <n v="28.400000000000006"/>
    <n v="13.308341143392692"/>
    <n v="14"/>
    <x v="0"/>
    <s v="daraz"/>
    <m/>
  </r>
  <r>
    <x v="3"/>
    <n v="102130123677326"/>
    <m/>
    <n v="1"/>
    <x v="33"/>
    <n v="380"/>
    <n v="520"/>
    <n v="5"/>
    <n v="36.369999999999997"/>
    <n v="520"/>
    <n v="98.63"/>
    <n v="20.393689390649879"/>
    <n v="21"/>
    <x v="0"/>
    <s v="daraz"/>
    <m/>
  </r>
  <r>
    <x v="3"/>
    <n v="102130113864019"/>
    <m/>
    <n v="1"/>
    <x v="34"/>
    <n v="420"/>
    <n v="700"/>
    <n v="5"/>
    <n v="20.96"/>
    <n v="700"/>
    <n v="254.03999999999996"/>
    <n v="37.411639962299716"/>
    <n v="38"/>
    <x v="0"/>
    <s v="daraz"/>
    <m/>
  </r>
  <r>
    <x v="3"/>
    <n v="102089215755193"/>
    <m/>
    <n v="1"/>
    <x v="34"/>
    <n v="420"/>
    <n v="700"/>
    <n v="5"/>
    <n v="20.96"/>
    <n v="700"/>
    <n v="254.03999999999996"/>
    <n v="37.411639962299716"/>
    <n v="38"/>
    <x v="0"/>
    <s v="daraz"/>
    <m/>
  </r>
  <r>
    <x v="3"/>
    <n v="102125987883414"/>
    <m/>
    <n v="2"/>
    <x v="35"/>
    <n v="200"/>
    <n v="350"/>
    <n v="5"/>
    <n v="20.98"/>
    <n v="750"/>
    <n v="324.02"/>
    <n v="44.445968560533316"/>
    <n v="45"/>
    <x v="0"/>
    <s v="daraz"/>
    <m/>
  </r>
  <r>
    <x v="3"/>
    <n v="102124956784470"/>
    <m/>
    <n v="1"/>
    <x v="36"/>
    <n v="110"/>
    <n v="149"/>
    <n v="5"/>
    <n v="4.46"/>
    <n v="149"/>
    <n v="29.539999999999992"/>
    <n v="20.437249204372488"/>
    <n v="21"/>
    <x v="0"/>
    <s v="daraz"/>
    <m/>
  </r>
  <r>
    <x v="3"/>
    <n v="102124907245848"/>
    <m/>
    <n v="1"/>
    <x v="25"/>
    <n v="90"/>
    <n v="150"/>
    <n v="5"/>
    <n v="22.5"/>
    <n v="150"/>
    <n v="32.5"/>
    <n v="25.490196078431371"/>
    <n v="26"/>
    <x v="0"/>
    <s v="daraz"/>
    <m/>
  </r>
  <r>
    <x v="3"/>
    <n v="102084045990105"/>
    <m/>
    <n v="2"/>
    <x v="37"/>
    <n v="20"/>
    <n v="30"/>
    <n v="5"/>
    <n v="1.8"/>
    <n v="60"/>
    <n v="13.200000000000003"/>
    <n v="22.680412371134022"/>
    <n v="23"/>
    <x v="0"/>
    <s v="daraz"/>
    <m/>
  </r>
  <r>
    <x v="3"/>
    <n v="101972437855800"/>
    <m/>
    <n v="4"/>
    <x v="38"/>
    <n v="110"/>
    <n v="149"/>
    <n v="0"/>
    <n v="0"/>
    <n v="-596"/>
    <m/>
    <n v="0"/>
    <n v="0"/>
    <x v="0"/>
    <s v="daraz"/>
    <m/>
  </r>
  <r>
    <x v="3"/>
    <s v="-"/>
    <m/>
    <n v="1"/>
    <x v="3"/>
    <n v="180"/>
    <n v="330"/>
    <n v="0"/>
    <n v="0"/>
    <n v="-330"/>
    <m/>
    <n v="0"/>
    <n v="0"/>
    <x v="0"/>
    <s v="daraz"/>
    <m/>
  </r>
  <r>
    <x v="3"/>
    <n v="102144176082301"/>
    <m/>
    <n v="1"/>
    <x v="27"/>
    <n v="3.6"/>
    <n v="30"/>
    <n v="5"/>
    <n v="0.9"/>
    <n v="30"/>
    <n v="20.5"/>
    <n v="70.446735395188995"/>
    <n v="71"/>
    <x v="0"/>
    <s v="daraz"/>
    <m/>
  </r>
  <r>
    <x v="3"/>
    <m/>
    <m/>
    <n v="1"/>
    <x v="39"/>
    <n v="134"/>
    <n v="160"/>
    <n v="0"/>
    <n v="0"/>
    <n v="160"/>
    <n v="26"/>
    <n v="16.25"/>
    <n v="17"/>
    <x v="1"/>
    <s v="olx"/>
    <m/>
  </r>
  <r>
    <x v="3"/>
    <m/>
    <m/>
    <n v="2"/>
    <x v="40"/>
    <n v="67"/>
    <n v="100"/>
    <n v="0"/>
    <n v="0"/>
    <n v="200"/>
    <n v="66"/>
    <n v="33"/>
    <n v="33"/>
    <x v="1"/>
    <s v="olx"/>
    <m/>
  </r>
  <r>
    <x v="3"/>
    <n v="102148713287595"/>
    <m/>
    <n v="3"/>
    <x v="11"/>
    <n v="100"/>
    <n v="200"/>
    <n v="5"/>
    <n v="17.97"/>
    <n v="600"/>
    <n v="277.02999999999997"/>
    <n v="47.597202893321644"/>
    <n v="48"/>
    <x v="1"/>
    <s v="daraz"/>
    <m/>
  </r>
  <r>
    <x v="4"/>
    <n v="102155580039873"/>
    <m/>
    <n v="1"/>
    <x v="41"/>
    <n v="230"/>
    <n v="250"/>
    <n v="5"/>
    <n v="7.49"/>
    <n v="250"/>
    <n v="7.5099999999999909"/>
    <n v="3.0967795142468315"/>
    <n v="4"/>
    <x v="0"/>
    <s v="daraz"/>
    <m/>
  </r>
  <r>
    <x v="4"/>
    <n v="102155743979102"/>
    <m/>
    <n v="1"/>
    <x v="34"/>
    <n v="420"/>
    <n v="700"/>
    <n v="5"/>
    <n v="20.96"/>
    <n v="700"/>
    <n v="254.03999999999996"/>
    <n v="37.411639962299716"/>
    <n v="38"/>
    <x v="0"/>
    <s v="daraz"/>
    <m/>
  </r>
  <r>
    <x v="4"/>
    <n v="102155155588677"/>
    <m/>
    <n v="1"/>
    <x v="42"/>
    <n v="269"/>
    <n v="320"/>
    <n v="5"/>
    <n v="9.58"/>
    <n v="320"/>
    <n v="36.420000000000016"/>
    <n v="11.732491463178924"/>
    <n v="12"/>
    <x v="0"/>
    <s v="daraz"/>
    <m/>
  </r>
  <r>
    <x v="4"/>
    <n v="102147538758870"/>
    <m/>
    <n v="1"/>
    <x v="43"/>
    <n v="125"/>
    <n v="160"/>
    <n v="5"/>
    <n v="4.79"/>
    <n v="160"/>
    <n v="25.210000000000008"/>
    <n v="16.242510147542045"/>
    <n v="17"/>
    <x v="0"/>
    <s v="daraz"/>
    <m/>
  </r>
  <r>
    <x v="4"/>
    <n v="102119266298566"/>
    <m/>
    <n v="1"/>
    <x v="44"/>
    <n v="30"/>
    <n v="80"/>
    <n v="5"/>
    <n v="2.4"/>
    <n v="80"/>
    <n v="42.599999999999994"/>
    <n v="54.896907216494839"/>
    <n v="55"/>
    <x v="0"/>
    <s v="daraz"/>
    <m/>
  </r>
  <r>
    <x v="4"/>
    <n v="102159386922233"/>
    <m/>
    <n v="1"/>
    <x v="45"/>
    <n v="314"/>
    <n v="450"/>
    <n v="5"/>
    <n v="13.48"/>
    <n v="450"/>
    <n v="117.51999999999998"/>
    <n v="26.922019609639875"/>
    <n v="27"/>
    <x v="0"/>
    <s v="daraz"/>
    <m/>
  </r>
  <r>
    <x v="5"/>
    <m/>
    <m/>
    <n v="1"/>
    <x v="46"/>
    <n v="1200"/>
    <n v="1500"/>
    <n v="0"/>
    <n v="0"/>
    <n v="1500"/>
    <n v="300"/>
    <n v="20"/>
    <n v="20"/>
    <x v="2"/>
    <s v="self pickup"/>
    <d v="2019-03-06T00:00:00"/>
  </r>
  <r>
    <x v="5"/>
    <m/>
    <m/>
    <n v="1"/>
    <x v="47"/>
    <n v="400"/>
    <n v="480"/>
    <n v="0"/>
    <n v="0"/>
    <n v="480"/>
    <n v="80"/>
    <n v="16.666666666666668"/>
    <n v="17"/>
    <x v="1"/>
    <s v="self pickup"/>
    <d v="2019-03-06T00:00:00"/>
  </r>
  <r>
    <x v="5"/>
    <m/>
    <m/>
    <n v="1"/>
    <x v="48"/>
    <n v="60"/>
    <n v="90"/>
    <n v="0"/>
    <n v="0"/>
    <n v="90"/>
    <n v="30"/>
    <n v="33.333333333333336"/>
    <n v="34"/>
    <x v="1"/>
    <s v="self pickup"/>
    <d v="2019-03-06T00:00:00"/>
  </r>
  <r>
    <x v="5"/>
    <m/>
    <m/>
    <n v="1"/>
    <x v="49"/>
    <n v="70"/>
    <n v="90"/>
    <n v="0"/>
    <n v="0"/>
    <n v="90"/>
    <n v="20"/>
    <n v="22.222222222222221"/>
    <n v="23"/>
    <x v="1"/>
    <s v="self pickup"/>
    <d v="2019-03-06T00:00:00"/>
  </r>
  <r>
    <x v="5"/>
    <m/>
    <m/>
    <n v="7"/>
    <x v="50"/>
    <n v="60"/>
    <n v="90"/>
    <n v="0"/>
    <n v="0"/>
    <n v="630"/>
    <n v="210"/>
    <n v="33.333333333333336"/>
    <n v="34"/>
    <x v="1"/>
    <s v="self pickup"/>
    <d v="2019-03-06T00:00:00"/>
  </r>
  <r>
    <x v="5"/>
    <n v="102162572514346"/>
    <m/>
    <n v="1"/>
    <x v="51"/>
    <n v="130"/>
    <n v="200"/>
    <n v="5"/>
    <n v="5.99"/>
    <n v="200"/>
    <n v="59.009999999999991"/>
    <n v="30.415957940312353"/>
    <n v="31"/>
    <x v="0"/>
    <s v="daraz"/>
    <m/>
  </r>
  <r>
    <x v="5"/>
    <n v="102125258008550"/>
    <m/>
    <n v="1"/>
    <x v="52"/>
    <n v="370"/>
    <n v="500"/>
    <n v="5"/>
    <n v="14.97"/>
    <n v="500"/>
    <n v="110.02999999999997"/>
    <n v="22.685194730222868"/>
    <n v="23"/>
    <x v="0"/>
    <s v="daraz"/>
    <m/>
  </r>
  <r>
    <x v="5"/>
    <n v="102128448720673"/>
    <m/>
    <n v="2"/>
    <x v="53"/>
    <n v="215"/>
    <n v="250"/>
    <n v="5"/>
    <n v="14.98"/>
    <n v="500"/>
    <n v="50.019999999999982"/>
    <n v="10.312976784462492"/>
    <n v="11"/>
    <x v="0"/>
    <s v="daraz"/>
    <m/>
  </r>
  <r>
    <x v="5"/>
    <n v="102168702620673"/>
    <m/>
    <n v="1"/>
    <x v="7"/>
    <n v="12"/>
    <n v="40"/>
    <n v="5"/>
    <n v="6"/>
    <n v="40"/>
    <n v="17"/>
    <n v="50"/>
    <n v="50"/>
    <x v="0"/>
    <s v="daraz"/>
    <m/>
  </r>
  <r>
    <x v="5"/>
    <m/>
    <m/>
    <n v="1"/>
    <x v="24"/>
    <n v="12"/>
    <n v="40"/>
    <n v="0"/>
    <n v="0"/>
    <n v="40"/>
    <n v="28"/>
    <n v="70"/>
    <n v="70"/>
    <x v="0"/>
    <s v="daraz"/>
    <m/>
  </r>
  <r>
    <x v="5"/>
    <m/>
    <m/>
    <n v="1"/>
    <x v="23"/>
    <n v="19.5"/>
    <n v="40"/>
    <n v="0"/>
    <n v="0"/>
    <n v="40"/>
    <n v="20.5"/>
    <n v="51.25"/>
    <n v="52"/>
    <x v="0"/>
    <s v="daraz"/>
    <m/>
  </r>
  <r>
    <x v="5"/>
    <m/>
    <m/>
    <n v="1"/>
    <x v="54"/>
    <n v="12"/>
    <n v="40"/>
    <n v="0"/>
    <n v="0"/>
    <n v="40"/>
    <n v="28"/>
    <n v="70"/>
    <n v="70"/>
    <x v="0"/>
    <s v="daraz"/>
    <m/>
  </r>
  <r>
    <x v="5"/>
    <m/>
    <m/>
    <n v="1"/>
    <x v="55"/>
    <n v="12"/>
    <n v="40"/>
    <n v="0"/>
    <n v="0"/>
    <n v="40"/>
    <n v="28"/>
    <n v="70"/>
    <n v="70"/>
    <x v="0"/>
    <s v="daraz"/>
    <m/>
  </r>
  <r>
    <x v="5"/>
    <n v="102172101126842"/>
    <m/>
    <n v="2"/>
    <x v="56"/>
    <n v="230"/>
    <n v="300"/>
    <n v="5"/>
    <n v="17.96"/>
    <n v="600"/>
    <n v="117.03999999999996"/>
    <n v="20.10858360250154"/>
    <n v="21"/>
    <x v="0"/>
    <s v="daraz"/>
    <m/>
  </r>
  <r>
    <x v="5"/>
    <n v="102129098276845"/>
    <m/>
    <n v="1"/>
    <x v="57"/>
    <n v="130"/>
    <n v="180"/>
    <n v="5"/>
    <n v="5.39"/>
    <n v="180"/>
    <n v="39.610000000000014"/>
    <n v="22.684840501689486"/>
    <n v="23"/>
    <x v="0"/>
    <s v="daraz"/>
    <m/>
  </r>
  <r>
    <x v="5"/>
    <m/>
    <m/>
    <n v="6"/>
    <x v="58"/>
    <n v="100"/>
    <n v="200"/>
    <n v="0"/>
    <n v="0"/>
    <n v="1200"/>
    <n v="600"/>
    <n v="50"/>
    <n v="50"/>
    <x v="1"/>
    <s v="self pickup"/>
    <d v="2019-03-06T00:00:00"/>
  </r>
  <r>
    <x v="5"/>
    <m/>
    <m/>
    <n v="1"/>
    <x v="58"/>
    <n v="100"/>
    <n v="150"/>
    <n v="0"/>
    <n v="0"/>
    <n v="150"/>
    <n v="50"/>
    <n v="33.333333333333336"/>
    <n v="34"/>
    <x v="1"/>
    <s v="self pickup"/>
    <d v="2019-03-06T00:00:00"/>
  </r>
  <r>
    <x v="5"/>
    <m/>
    <m/>
    <n v="2"/>
    <x v="13"/>
    <n v="230"/>
    <n v="300"/>
    <n v="0"/>
    <n v="0"/>
    <n v="600"/>
    <n v="140"/>
    <n v="23.333333333333332"/>
    <n v="24"/>
    <x v="1"/>
    <s v="self pickup"/>
    <d v="2019-03-06T00:00:00"/>
  </r>
  <r>
    <x v="5"/>
    <n v="102173752688941"/>
    <m/>
    <n v="2"/>
    <x v="59"/>
    <n v="30"/>
    <n v="30"/>
    <n v="5"/>
    <n v="1.8"/>
    <n v="60"/>
    <n v="-6.7999999999999972"/>
    <n v="-11.683848797250855"/>
    <n v="-12"/>
    <x v="0"/>
    <s v="daraz"/>
    <m/>
  </r>
  <r>
    <x v="5"/>
    <n v="102175503432034"/>
    <m/>
    <n v="1"/>
    <x v="60"/>
    <n v="430"/>
    <n v="549"/>
    <n v="5"/>
    <n v="16.440000000000001"/>
    <n v="549"/>
    <n v="97.559999999999945"/>
    <n v="18.319062640829195"/>
    <n v="19"/>
    <x v="0"/>
    <s v="daraz"/>
    <m/>
  </r>
  <r>
    <x v="5"/>
    <n v="102113855180119"/>
    <m/>
    <n v="1"/>
    <x v="61"/>
    <n v="50"/>
    <n v="70"/>
    <n v="5"/>
    <n v="2.1"/>
    <n v="70"/>
    <n v="12.900000000000006"/>
    <n v="18.99852724594993"/>
    <n v="19"/>
    <x v="0"/>
    <s v="daraz"/>
    <m/>
  </r>
  <r>
    <x v="6"/>
    <n v="102183966438572"/>
    <m/>
    <n v="1"/>
    <x v="62"/>
    <n v="350"/>
    <n v="440"/>
    <n v="5"/>
    <n v="13.18"/>
    <n v="440"/>
    <n v="71.819999999999993"/>
    <n v="16.826765381191134"/>
    <n v="17"/>
    <x v="0"/>
    <s v="daraz"/>
    <m/>
  </r>
  <r>
    <x v="6"/>
    <n v="102184710370867"/>
    <m/>
    <n v="1"/>
    <x v="63"/>
    <n v="120"/>
    <n v="150"/>
    <n v="5"/>
    <n v="4.5"/>
    <n v="150"/>
    <n v="20.5"/>
    <n v="14.0893470790378"/>
    <n v="15"/>
    <x v="0"/>
    <s v="daraz"/>
    <m/>
  </r>
  <r>
    <x v="6"/>
    <n v="102146616168126"/>
    <m/>
    <n v="3"/>
    <x v="64"/>
    <n v="347"/>
    <n v="400"/>
    <n v="5"/>
    <n v="83.94"/>
    <n v="1200"/>
    <n v="70.059999999999945"/>
    <n v="6.2774402809884728"/>
    <n v="7"/>
    <x v="0"/>
    <s v="daraz"/>
    <m/>
  </r>
  <r>
    <x v="6"/>
    <m/>
    <m/>
    <n v="2"/>
    <x v="58"/>
    <n v="100"/>
    <n v="200"/>
    <n v="0"/>
    <n v="0"/>
    <n v="425"/>
    <n v="225"/>
    <n v="52.941176470588232"/>
    <n v="53"/>
    <x v="1"/>
    <s v="self pickup"/>
    <d v="2019-03-07T00:00:00"/>
  </r>
  <r>
    <x v="6"/>
    <m/>
    <m/>
    <n v="3"/>
    <x v="12"/>
    <n v="110"/>
    <n v="150"/>
    <n v="0"/>
    <n v="0"/>
    <n v="450"/>
    <n v="120"/>
    <n v="26.666666666666668"/>
    <n v="27"/>
    <x v="1"/>
    <s v="self pickup"/>
    <d v="2019-03-07T00:00:00"/>
  </r>
  <r>
    <x v="6"/>
    <m/>
    <m/>
    <n v="1"/>
    <x v="65"/>
    <n v="396"/>
    <n v="450"/>
    <n v="0"/>
    <n v="0"/>
    <n v="450"/>
    <n v="54"/>
    <n v="12"/>
    <n v="12"/>
    <x v="1"/>
    <s v="self pickup"/>
    <d v="2019-03-07T00:00:00"/>
  </r>
  <r>
    <x v="6"/>
    <m/>
    <m/>
    <n v="1"/>
    <x v="66"/>
    <n v="50"/>
    <n v="75"/>
    <n v="0"/>
    <n v="0"/>
    <n v="75"/>
    <n v="25"/>
    <n v="33.333333333333336"/>
    <n v="34"/>
    <x v="1"/>
    <s v="self pickup"/>
    <d v="2019-03-07T00:00:00"/>
  </r>
  <r>
    <x v="6"/>
    <n v="102190938980882"/>
    <m/>
    <n v="4"/>
    <x v="67"/>
    <n v="800"/>
    <n v="1080"/>
    <n v="5"/>
    <n v="129.36000000000001"/>
    <n v="4320"/>
    <n v="985.64000000000033"/>
    <n v="23.520035125899629"/>
    <n v="24"/>
    <x v="0"/>
    <s v="self pickup"/>
    <d v="2019-03-07T00:00:00"/>
  </r>
  <r>
    <x v="7"/>
    <m/>
    <m/>
    <n v="1"/>
    <x v="68"/>
    <n v="300"/>
    <n v="450"/>
    <n v="0"/>
    <n v="0"/>
    <n v="450"/>
    <n v="150"/>
    <n v="33.333333333333336"/>
    <n v="34"/>
    <x v="1"/>
    <s v="self pickup"/>
    <d v="2019-03-07T00:00:00"/>
  </r>
  <r>
    <x v="7"/>
    <m/>
    <m/>
    <n v="1"/>
    <x v="18"/>
    <n v="500"/>
    <n v="650"/>
    <n v="0"/>
    <n v="0"/>
    <n v="650"/>
    <n v="150"/>
    <n v="23.076923076923077"/>
    <n v="24"/>
    <x v="1"/>
    <s v="self pickup"/>
    <d v="2019-03-08T00:00:00"/>
  </r>
  <r>
    <x v="7"/>
    <m/>
    <m/>
    <n v="1"/>
    <x v="69"/>
    <n v="400"/>
    <n v="800"/>
    <n v="0"/>
    <n v="0"/>
    <n v="800"/>
    <n v="400"/>
    <n v="50"/>
    <n v="50"/>
    <x v="1"/>
    <s v="self pickup"/>
    <d v="2019-03-08T00:00:00"/>
  </r>
  <r>
    <x v="7"/>
    <m/>
    <m/>
    <n v="1"/>
    <x v="70"/>
    <n v="40"/>
    <n v="50"/>
    <n v="0"/>
    <n v="0"/>
    <n v="50"/>
    <n v="10"/>
    <n v="20"/>
    <n v="20"/>
    <x v="1"/>
    <s v="self pickup"/>
    <d v="2019-03-08T00:00:00"/>
  </r>
  <r>
    <x v="7"/>
    <m/>
    <m/>
    <n v="1"/>
    <x v="71"/>
    <n v="110"/>
    <n v="160"/>
    <n v="0"/>
    <n v="0"/>
    <n v="160"/>
    <n v="50"/>
    <n v="31.25"/>
    <n v="32"/>
    <x v="1"/>
    <s v="self pickup"/>
    <d v="2019-03-08T00:00:00"/>
  </r>
  <r>
    <x v="7"/>
    <n v="102197984684372"/>
    <m/>
    <n v="1"/>
    <x v="7"/>
    <n v="12"/>
    <n v="40"/>
    <n v="5"/>
    <n v="1.2"/>
    <n v="40"/>
    <n v="21.799999999999997"/>
    <n v="56.185567010309271"/>
    <n v="57"/>
    <x v="0"/>
    <s v="daraz"/>
    <m/>
  </r>
  <r>
    <x v="7"/>
    <n v="102161264879041"/>
    <m/>
    <n v="1"/>
    <x v="72"/>
    <n v="570"/>
    <n v="650"/>
    <n v="5"/>
    <n v="19.47"/>
    <n v="650"/>
    <n v="55.529999999999973"/>
    <n v="8.8068767544763897"/>
    <n v="9"/>
    <x v="0"/>
    <s v="daraz"/>
    <m/>
  </r>
  <r>
    <x v="7"/>
    <n v="102204199636118"/>
    <m/>
    <n v="1"/>
    <x v="23"/>
    <n v="19.5"/>
    <n v="40"/>
    <n v="5"/>
    <n v="1.2"/>
    <n v="40"/>
    <n v="14.299999999999997"/>
    <n v="36.855670103092777"/>
    <n v="37"/>
    <x v="0"/>
    <s v="daraz"/>
    <m/>
  </r>
  <r>
    <x v="7"/>
    <n v="102207790636667"/>
    <m/>
    <n v="2"/>
    <x v="38"/>
    <n v="110"/>
    <n v="149"/>
    <n v="5"/>
    <n v="18.809999999999999"/>
    <n v="298"/>
    <n v="54.19"/>
    <n v="19.409720978545078"/>
    <n v="20"/>
    <x v="0"/>
    <s v="daraz"/>
    <m/>
  </r>
  <r>
    <x v="7"/>
    <m/>
    <m/>
    <n v="1"/>
    <x v="3"/>
    <n v="180"/>
    <n v="330"/>
    <n v="0"/>
    <n v="0"/>
    <n v="330"/>
    <n v="150"/>
    <n v="45.454545454545453"/>
    <n v="46"/>
    <x v="0"/>
    <s v="daraz"/>
    <m/>
  </r>
  <r>
    <x v="7"/>
    <n v="102208978140462"/>
    <m/>
    <n v="2"/>
    <x v="23"/>
    <n v="19.5"/>
    <n v="50"/>
    <n v="5"/>
    <n v="9"/>
    <n v="100"/>
    <n v="47"/>
    <n v="51.64835164835165"/>
    <n v="52"/>
    <x v="0"/>
    <s v="daraz"/>
    <m/>
  </r>
  <r>
    <x v="7"/>
    <m/>
    <m/>
    <n v="2"/>
    <x v="55"/>
    <n v="12"/>
    <n v="50"/>
    <n v="0"/>
    <n v="0"/>
    <n v="100"/>
    <n v="76"/>
    <n v="76"/>
    <n v="76"/>
    <x v="0"/>
    <s v="daraz"/>
    <m/>
  </r>
  <r>
    <x v="7"/>
    <m/>
    <m/>
    <n v="1"/>
    <x v="7"/>
    <n v="12"/>
    <n v="50"/>
    <n v="0"/>
    <n v="0"/>
    <n v="50"/>
    <n v="38"/>
    <n v="76"/>
    <n v="76"/>
    <x v="0"/>
    <s v="daraz"/>
    <m/>
  </r>
  <r>
    <x v="7"/>
    <m/>
    <m/>
    <n v="1"/>
    <x v="24"/>
    <n v="12"/>
    <n v="50"/>
    <n v="0"/>
    <n v="0"/>
    <n v="50"/>
    <n v="38"/>
    <n v="76"/>
    <n v="76"/>
    <x v="0"/>
    <s v="daraz"/>
    <m/>
  </r>
  <r>
    <x v="7"/>
    <m/>
    <m/>
    <n v="1"/>
    <x v="73"/>
    <n v="550"/>
    <n v="750"/>
    <n v="0"/>
    <n v="0"/>
    <n v="750"/>
    <n v="200"/>
    <n v="26.666666666666668"/>
    <n v="27"/>
    <x v="1"/>
    <s v="olx"/>
    <d v="2019-03-09T00:00:00"/>
  </r>
  <r>
    <x v="8"/>
    <n v="102214566460148"/>
    <m/>
    <n v="5"/>
    <x v="74"/>
    <n v="19.5"/>
    <n v="50"/>
    <n v="5"/>
    <n v="7.5"/>
    <n v="250"/>
    <n v="140"/>
    <n v="57.731958762886599"/>
    <n v="58"/>
    <x v="0"/>
    <s v="daraz"/>
    <m/>
  </r>
  <r>
    <x v="8"/>
    <n v="102215593032787"/>
    <m/>
    <n v="3"/>
    <x v="0"/>
    <n v="160"/>
    <n v="210"/>
    <n v="5"/>
    <n v="18.87"/>
    <n v="630"/>
    <n v="126.13"/>
    <n v="20.638816618395431"/>
    <n v="21"/>
    <x v="0"/>
    <s v="daraz"/>
    <m/>
  </r>
  <r>
    <x v="8"/>
    <n v="102219333877762"/>
    <m/>
    <n v="1"/>
    <x v="75"/>
    <n v="80"/>
    <n v="130"/>
    <n v="5"/>
    <n v="3.9"/>
    <n v="130"/>
    <n v="41.099999999999994"/>
    <n v="32.593180015860419"/>
    <n v="33"/>
    <x v="0"/>
    <s v="daraz"/>
    <m/>
  </r>
  <r>
    <x v="8"/>
    <n v="102223911684030"/>
    <m/>
    <n v="1"/>
    <x v="75"/>
    <n v="80"/>
    <n v="130"/>
    <n v="5"/>
    <n v="3.9"/>
    <n v="130"/>
    <n v="41.099999999999994"/>
    <n v="32.593180015860419"/>
    <n v="33"/>
    <x v="0"/>
    <s v="daraz"/>
    <m/>
  </r>
  <r>
    <x v="8"/>
    <n v="102223776286546"/>
    <m/>
    <n v="1"/>
    <x v="50"/>
    <n v="60"/>
    <n v="110"/>
    <n v="5"/>
    <n v="3.3"/>
    <n v="110"/>
    <n v="41.7"/>
    <n v="39.081537019681349"/>
    <n v="40"/>
    <x v="0"/>
    <s v="daraz"/>
    <m/>
  </r>
  <r>
    <x v="8"/>
    <n v="102180858286197"/>
    <m/>
    <n v="1"/>
    <x v="76"/>
    <n v="90"/>
    <n v="90"/>
    <n v="5"/>
    <n v="2.7"/>
    <n v="90"/>
    <n v="-7.7000000000000028"/>
    <n v="-8.8201603665521215"/>
    <n v="-9"/>
    <x v="0"/>
    <s v="daraz"/>
    <m/>
  </r>
  <r>
    <x v="8"/>
    <n v="102177305912864"/>
    <m/>
    <n v="2"/>
    <x v="77"/>
    <n v="67"/>
    <n v="100"/>
    <n v="5"/>
    <n v="108.72"/>
    <n v="200"/>
    <n v="-47.72"/>
    <n v="-52.278702892199824"/>
    <n v="-53"/>
    <x v="0"/>
    <s v="daraz"/>
    <m/>
  </r>
  <r>
    <x v="8"/>
    <m/>
    <m/>
    <n v="2"/>
    <x v="8"/>
    <n v="20"/>
    <n v="50"/>
    <n v="0"/>
    <n v="0"/>
    <n v="100"/>
    <n v="60"/>
    <n v="60"/>
    <n v="60"/>
    <x v="0"/>
    <s v="daraz"/>
    <m/>
  </r>
  <r>
    <x v="8"/>
    <m/>
    <m/>
    <n v="2"/>
    <x v="78"/>
    <n v="40"/>
    <n v="60"/>
    <n v="0"/>
    <n v="0"/>
    <n v="120"/>
    <n v="40"/>
    <n v="33.333333333333336"/>
    <n v="34"/>
    <x v="0"/>
    <s v="daraz"/>
    <m/>
  </r>
  <r>
    <x v="8"/>
    <m/>
    <m/>
    <n v="1"/>
    <x v="21"/>
    <n v="22.5"/>
    <n v="50"/>
    <n v="0"/>
    <n v="0"/>
    <n v="50"/>
    <n v="27.5"/>
    <n v="55"/>
    <n v="55"/>
    <x v="0"/>
    <s v="daraz"/>
    <m/>
  </r>
  <r>
    <x v="8"/>
    <m/>
    <m/>
    <n v="2"/>
    <x v="79"/>
    <n v="100"/>
    <n v="130"/>
    <n v="0"/>
    <n v="0"/>
    <n v="260"/>
    <n v="60"/>
    <n v="23.076923076923077"/>
    <n v="24"/>
    <x v="0"/>
    <s v="daraz"/>
    <m/>
  </r>
  <r>
    <x v="8"/>
    <m/>
    <m/>
    <n v="2"/>
    <x v="80"/>
    <n v="45"/>
    <n v="70"/>
    <n v="0"/>
    <n v="0"/>
    <n v="140"/>
    <n v="50"/>
    <n v="35.714285714285715"/>
    <n v="36"/>
    <x v="0"/>
    <s v="daraz"/>
    <m/>
  </r>
  <r>
    <x v="8"/>
    <m/>
    <m/>
    <n v="1"/>
    <x v="81"/>
    <n v="110"/>
    <n v="130"/>
    <n v="0"/>
    <n v="0"/>
    <n v="130"/>
    <n v="20"/>
    <n v="15.384615384615385"/>
    <n v="16"/>
    <x v="0"/>
    <s v="daraz"/>
    <m/>
  </r>
  <r>
    <x v="8"/>
    <m/>
    <m/>
    <n v="1"/>
    <x v="82"/>
    <n v="15"/>
    <n v="30"/>
    <n v="0"/>
    <n v="0"/>
    <n v="30"/>
    <n v="15"/>
    <n v="50"/>
    <n v="50"/>
    <x v="0"/>
    <s v="daraz"/>
    <m/>
  </r>
  <r>
    <x v="8"/>
    <m/>
    <m/>
    <n v="1"/>
    <x v="83"/>
    <n v="40"/>
    <n v="80"/>
    <n v="0"/>
    <n v="0"/>
    <n v="80"/>
    <n v="40"/>
    <n v="50"/>
    <n v="50"/>
    <x v="0"/>
    <s v="daraz"/>
    <m/>
  </r>
  <r>
    <x v="8"/>
    <m/>
    <m/>
    <n v="1"/>
    <x v="84"/>
    <n v="5"/>
    <n v="30"/>
    <n v="0"/>
    <n v="0"/>
    <n v="30"/>
    <n v="25"/>
    <n v="83.333333333333329"/>
    <n v="84"/>
    <x v="0"/>
    <s v="daraz"/>
    <m/>
  </r>
  <r>
    <x v="8"/>
    <m/>
    <m/>
    <n v="1"/>
    <x v="85"/>
    <n v="3"/>
    <n v="30"/>
    <n v="0"/>
    <n v="0"/>
    <n v="30"/>
    <n v="27"/>
    <n v="90"/>
    <n v="90"/>
    <x v="0"/>
    <s v="daraz"/>
    <m/>
  </r>
  <r>
    <x v="8"/>
    <m/>
    <m/>
    <n v="1"/>
    <x v="86"/>
    <n v="3"/>
    <n v="30"/>
    <n v="0"/>
    <n v="0"/>
    <n v="30"/>
    <n v="27"/>
    <n v="90"/>
    <n v="90"/>
    <x v="0"/>
    <s v="daraz"/>
    <m/>
  </r>
  <r>
    <x v="8"/>
    <m/>
    <m/>
    <n v="2"/>
    <x v="87"/>
    <n v="30"/>
    <n v="50"/>
    <n v="0"/>
    <n v="0"/>
    <n v="100"/>
    <n v="40"/>
    <n v="40"/>
    <n v="40"/>
    <x v="0"/>
    <s v="daraz"/>
    <m/>
  </r>
  <r>
    <x v="8"/>
    <m/>
    <m/>
    <n v="2"/>
    <x v="88"/>
    <n v="72"/>
    <n v="120"/>
    <n v="0"/>
    <n v="0"/>
    <n v="240"/>
    <n v="96"/>
    <n v="40"/>
    <n v="40"/>
    <x v="0"/>
    <s v="daraz"/>
    <m/>
  </r>
  <r>
    <x v="8"/>
    <m/>
    <m/>
    <n v="2"/>
    <x v="89"/>
    <n v="30"/>
    <n v="50"/>
    <n v="0"/>
    <n v="0"/>
    <n v="100"/>
    <n v="40"/>
    <n v="40"/>
    <n v="40"/>
    <x v="0"/>
    <s v="daraz"/>
    <m/>
  </r>
  <r>
    <x v="8"/>
    <m/>
    <m/>
    <n v="1"/>
    <x v="90"/>
    <n v="12"/>
    <n v="40"/>
    <n v="0"/>
    <n v="0"/>
    <n v="40"/>
    <n v="28"/>
    <n v="70"/>
    <n v="70"/>
    <x v="0"/>
    <s v="daraz"/>
    <m/>
  </r>
  <r>
    <x v="8"/>
    <m/>
    <m/>
    <n v="2"/>
    <x v="91"/>
    <n v="5"/>
    <n v="30"/>
    <n v="0"/>
    <n v="0"/>
    <n v="60"/>
    <n v="50"/>
    <n v="83.333333333333329"/>
    <n v="84"/>
    <x v="0"/>
    <s v="daraz"/>
    <m/>
  </r>
  <r>
    <x v="8"/>
    <m/>
    <m/>
    <n v="2"/>
    <x v="92"/>
    <n v="30"/>
    <n v="50"/>
    <n v="0"/>
    <n v="0"/>
    <n v="100"/>
    <n v="40"/>
    <n v="40"/>
    <n v="40"/>
    <x v="0"/>
    <s v="daraz"/>
    <m/>
  </r>
  <r>
    <x v="8"/>
    <m/>
    <m/>
    <n v="1"/>
    <x v="93"/>
    <n v="30"/>
    <n v="80"/>
    <n v="0"/>
    <n v="0"/>
    <n v="80"/>
    <n v="50"/>
    <n v="62.5"/>
    <n v="63"/>
    <x v="0"/>
    <s v="daraz"/>
    <m/>
  </r>
  <r>
    <x v="8"/>
    <m/>
    <m/>
    <n v="1"/>
    <x v="94"/>
    <n v="30"/>
    <n v="60"/>
    <n v="0"/>
    <n v="0"/>
    <n v="60"/>
    <n v="30"/>
    <n v="50"/>
    <n v="50"/>
    <x v="0"/>
    <s v="daraz"/>
    <m/>
  </r>
  <r>
    <x v="8"/>
    <m/>
    <m/>
    <n v="2"/>
    <x v="95"/>
    <n v="53"/>
    <n v="100"/>
    <n v="0"/>
    <n v="0"/>
    <n v="200"/>
    <n v="94"/>
    <n v="47"/>
    <n v="47"/>
    <x v="0"/>
    <s v="daraz"/>
    <m/>
  </r>
  <r>
    <x v="8"/>
    <m/>
    <m/>
    <n v="1"/>
    <x v="96"/>
    <n v="3"/>
    <n v="30"/>
    <n v="0"/>
    <n v="0"/>
    <n v="30"/>
    <n v="27"/>
    <n v="90"/>
    <n v="90"/>
    <x v="0"/>
    <s v="daraz"/>
    <m/>
  </r>
  <r>
    <x v="8"/>
    <m/>
    <m/>
    <n v="4"/>
    <x v="59"/>
    <n v="30"/>
    <n v="30"/>
    <n v="0"/>
    <n v="0"/>
    <n v="120"/>
    <n v="0"/>
    <n v="0"/>
    <n v="0"/>
    <x v="0"/>
    <s v="daraz"/>
    <m/>
  </r>
  <r>
    <x v="8"/>
    <m/>
    <m/>
    <n v="2"/>
    <x v="97"/>
    <n v="3"/>
    <n v="30"/>
    <n v="0"/>
    <n v="0"/>
    <n v="60"/>
    <n v="54"/>
    <n v="90"/>
    <n v="90"/>
    <x v="0"/>
    <s v="daraz"/>
    <m/>
  </r>
  <r>
    <x v="8"/>
    <m/>
    <m/>
    <n v="1"/>
    <x v="98"/>
    <n v="3"/>
    <n v="30"/>
    <n v="0"/>
    <n v="0"/>
    <n v="30"/>
    <n v="27"/>
    <n v="90"/>
    <n v="90"/>
    <x v="0"/>
    <s v="daraz"/>
    <m/>
  </r>
  <r>
    <x v="8"/>
    <m/>
    <m/>
    <n v="1"/>
    <x v="99"/>
    <n v="45"/>
    <n v="90"/>
    <n v="0"/>
    <n v="0"/>
    <n v="90"/>
    <n v="45"/>
    <n v="50"/>
    <n v="50"/>
    <x v="0"/>
    <s v="daraz"/>
    <m/>
  </r>
  <r>
    <x v="8"/>
    <m/>
    <m/>
    <n v="2"/>
    <x v="100"/>
    <n v="15"/>
    <n v="30"/>
    <n v="0"/>
    <n v="0"/>
    <n v="60"/>
    <n v="30"/>
    <n v="50"/>
    <n v="50"/>
    <x v="0"/>
    <s v="daraz"/>
    <m/>
  </r>
  <r>
    <x v="8"/>
    <m/>
    <m/>
    <n v="1"/>
    <x v="101"/>
    <n v="380"/>
    <n v="450"/>
    <n v="0"/>
    <n v="0"/>
    <n v="450"/>
    <n v="70"/>
    <n v="15.555555555555555"/>
    <n v="16"/>
    <x v="0"/>
    <s v="daraz"/>
    <m/>
  </r>
  <r>
    <x v="8"/>
    <m/>
    <m/>
    <n v="1"/>
    <x v="102"/>
    <n v="20"/>
    <n v="50"/>
    <n v="0"/>
    <n v="0"/>
    <n v="50"/>
    <n v="30"/>
    <n v="60"/>
    <n v="60"/>
    <x v="0"/>
    <s v="daraz"/>
    <m/>
  </r>
  <r>
    <x v="8"/>
    <m/>
    <m/>
    <n v="1"/>
    <x v="103"/>
    <n v="32"/>
    <n v="50"/>
    <n v="0"/>
    <n v="0"/>
    <n v="50"/>
    <n v="18"/>
    <n v="36"/>
    <n v="36"/>
    <x v="0"/>
    <s v="daraz"/>
    <m/>
  </r>
  <r>
    <x v="8"/>
    <m/>
    <m/>
    <n v="1"/>
    <x v="104"/>
    <n v="30"/>
    <n v="50"/>
    <n v="0"/>
    <n v="0"/>
    <n v="50"/>
    <n v="20"/>
    <n v="40"/>
    <n v="40"/>
    <x v="0"/>
    <s v="daraz"/>
    <m/>
  </r>
  <r>
    <x v="8"/>
    <m/>
    <m/>
    <n v="1"/>
    <x v="105"/>
    <n v="20"/>
    <n v="50"/>
    <n v="0"/>
    <n v="0"/>
    <n v="50"/>
    <n v="30"/>
    <n v="60"/>
    <n v="60"/>
    <x v="0"/>
    <s v="daraz"/>
    <m/>
  </r>
  <r>
    <x v="8"/>
    <m/>
    <m/>
    <n v="1"/>
    <x v="106"/>
    <n v="3"/>
    <n v="30"/>
    <n v="0"/>
    <n v="0"/>
    <n v="30"/>
    <n v="27"/>
    <n v="90"/>
    <n v="90"/>
    <x v="0"/>
    <s v="daraz"/>
    <m/>
  </r>
  <r>
    <x v="9"/>
    <n v="102221766957706"/>
    <m/>
    <n v="1"/>
    <x v="98"/>
    <n v="3"/>
    <n v="30"/>
    <n v="5"/>
    <n v="0.9"/>
    <n v="30"/>
    <n v="21.1"/>
    <n v="72.508591065292094"/>
    <n v="73"/>
    <x v="0"/>
    <s v="daraz"/>
    <m/>
  </r>
  <r>
    <x v="9"/>
    <n v="102256353042063"/>
    <m/>
    <n v="1"/>
    <x v="107"/>
    <n v="370"/>
    <n v="500"/>
    <n v="5"/>
    <n v="17.97"/>
    <n v="500"/>
    <n v="107.02999999999997"/>
    <n v="22.204012198410879"/>
    <n v="23"/>
    <x v="0"/>
    <s v="daraz"/>
    <m/>
  </r>
  <r>
    <x v="9"/>
    <n v="102204294092747"/>
    <m/>
    <n v="1"/>
    <x v="108"/>
    <n v="120"/>
    <n v="150"/>
    <n v="5"/>
    <n v="4.5"/>
    <n v="150"/>
    <n v="20.5"/>
    <n v="14.0893470790378"/>
    <n v="15"/>
    <x v="0"/>
    <s v="daraz"/>
    <m/>
  </r>
  <r>
    <x v="9"/>
    <n v="102238720084936"/>
    <m/>
    <n v="1"/>
    <x v="109"/>
    <n v="120"/>
    <n v="150"/>
    <n v="5"/>
    <n v="4.5"/>
    <n v="150"/>
    <n v="20.5"/>
    <n v="14.0893470790378"/>
    <n v="15"/>
    <x v="0"/>
    <s v="daraz"/>
    <m/>
  </r>
  <r>
    <x v="9"/>
    <n v="102248386928925"/>
    <m/>
    <n v="1"/>
    <x v="3"/>
    <n v="180"/>
    <n v="330"/>
    <n v="5"/>
    <n v="27.56"/>
    <n v="330"/>
    <n v="117.44"/>
    <n v="38.83084248115329"/>
    <n v="39"/>
    <x v="0"/>
    <s v="daraz"/>
    <m/>
  </r>
  <r>
    <x v="9"/>
    <m/>
    <m/>
    <n v="4"/>
    <x v="12"/>
    <n v="110"/>
    <n v="150"/>
    <n v="0"/>
    <n v="0"/>
    <n v="590"/>
    <n v="150"/>
    <n v="25.423728813559322"/>
    <n v="26"/>
    <x v="0"/>
    <s v="daraz"/>
    <m/>
  </r>
  <r>
    <x v="9"/>
    <n v="102201200175210"/>
    <m/>
    <n v="1"/>
    <x v="75"/>
    <n v="80"/>
    <n v="130"/>
    <n v="5"/>
    <n v="3.9"/>
    <n v="130"/>
    <n v="41.099999999999994"/>
    <n v="32.593180015860419"/>
    <n v="33"/>
    <x v="0"/>
    <s v="daraz"/>
    <m/>
  </r>
  <r>
    <x v="9"/>
    <n v="102248132206619"/>
    <m/>
    <n v="1"/>
    <x v="110"/>
    <n v="20"/>
    <n v="70"/>
    <n v="5"/>
    <n v="2.1"/>
    <n v="70"/>
    <n v="42.900000000000006"/>
    <n v="63.181148748159067"/>
    <n v="64"/>
    <x v="0"/>
    <s v="daraz"/>
    <m/>
  </r>
  <r>
    <x v="9"/>
    <n v="102245988696533"/>
    <m/>
    <n v="1"/>
    <x v="111"/>
    <n v="350"/>
    <n v="550"/>
    <n v="5"/>
    <n v="16.48"/>
    <n v="550"/>
    <n v="178.51999999999998"/>
    <n v="33.460788723946621"/>
    <n v="34"/>
    <x v="0"/>
    <s v="daraz"/>
    <m/>
  </r>
  <r>
    <x v="9"/>
    <n v="102241929286221"/>
    <m/>
    <n v="1"/>
    <x v="112"/>
    <n v="72.5"/>
    <n v="130"/>
    <n v="5"/>
    <n v="3.9"/>
    <n v="130"/>
    <n v="48.599999999999994"/>
    <n v="38.540840602696264"/>
    <n v="39"/>
    <x v="0"/>
    <s v="daraz"/>
    <m/>
  </r>
  <r>
    <x v="9"/>
    <n v="102191806682192"/>
    <m/>
    <n v="1"/>
    <x v="30"/>
    <n v="16"/>
    <n v="30"/>
    <n v="5"/>
    <n v="0.9"/>
    <n v="30"/>
    <n v="8.1000000000000014"/>
    <n v="27.835051546391757"/>
    <n v="28"/>
    <x v="0"/>
    <s v="daraz"/>
    <m/>
  </r>
  <r>
    <x v="9"/>
    <n v="102190269825501"/>
    <m/>
    <n v="1"/>
    <x v="113"/>
    <n v="53"/>
    <n v="100"/>
    <n v="5"/>
    <n v="2.99"/>
    <n v="100"/>
    <n v="39.010000000000005"/>
    <n v="40.21234924234615"/>
    <n v="41"/>
    <x v="0"/>
    <s v="daraz"/>
    <m/>
  </r>
  <r>
    <x v="9"/>
    <n v="102240911176852"/>
    <m/>
    <n v="1"/>
    <x v="23"/>
    <n v="19.5"/>
    <n v="50"/>
    <n v="5"/>
    <n v="1.5"/>
    <n v="50"/>
    <n v="24"/>
    <n v="49.484536082474229"/>
    <n v="50"/>
    <x v="0"/>
    <s v="daraz"/>
    <m/>
  </r>
  <r>
    <x v="9"/>
    <n v="102189254980708"/>
    <m/>
    <n v="1"/>
    <x v="114"/>
    <n v="22.5"/>
    <n v="50"/>
    <n v="5"/>
    <n v="1.5"/>
    <n v="50"/>
    <n v="21"/>
    <n v="43.298969072164951"/>
    <n v="44"/>
    <x v="0"/>
    <s v="daraz"/>
    <m/>
  </r>
  <r>
    <x v="9"/>
    <n v="102233753078910"/>
    <m/>
    <n v="3"/>
    <x v="12"/>
    <n v="110"/>
    <n v="149"/>
    <n v="5"/>
    <n v="23.27"/>
    <n v="447"/>
    <n v="88.730000000000018"/>
    <n v="20.940221367380175"/>
    <n v="21"/>
    <x v="0"/>
    <s v="daraz"/>
    <m/>
  </r>
  <r>
    <x v="9"/>
    <m/>
    <m/>
    <n v="1"/>
    <x v="3"/>
    <n v="180"/>
    <n v="330"/>
    <n v="0"/>
    <n v="0"/>
    <n v="330"/>
    <n v="150"/>
    <n v="45.454545454545453"/>
    <n v="46"/>
    <x v="0"/>
    <s v="daraz"/>
    <m/>
  </r>
  <r>
    <x v="9"/>
    <n v="102184491447001"/>
    <m/>
    <n v="1"/>
    <x v="115"/>
    <n v="50"/>
    <n v="80"/>
    <n v="5"/>
    <n v="2.4"/>
    <n v="80"/>
    <n v="22.599999999999994"/>
    <n v="29.123711340206182"/>
    <n v="30"/>
    <x v="0"/>
    <s v="daraz"/>
    <m/>
  </r>
  <r>
    <x v="9"/>
    <n v="102181888278767"/>
    <m/>
    <n v="1"/>
    <x v="13"/>
    <n v="230"/>
    <n v="300"/>
    <n v="5"/>
    <n v="8.98"/>
    <n v="300"/>
    <n v="56.019999999999982"/>
    <n v="19.249536114356395"/>
    <n v="20"/>
    <x v="0"/>
    <s v="daraz"/>
    <m/>
  </r>
  <r>
    <x v="10"/>
    <n v="102207809365238"/>
    <m/>
    <n v="1"/>
    <x v="116"/>
    <n v="110"/>
    <n v="150"/>
    <n v="7"/>
    <n v="4.5"/>
    <n v="150"/>
    <n v="28.5"/>
    <n v="19.587628865979383"/>
    <n v="20"/>
    <x v="0"/>
    <s v="daraz"/>
    <m/>
  </r>
  <r>
    <x v="10"/>
    <n v="102211622646534"/>
    <m/>
    <n v="4"/>
    <x v="117"/>
    <n v="110"/>
    <n v="149"/>
    <n v="7"/>
    <n v="17.84"/>
    <n v="596"/>
    <n v="131.15999999999997"/>
    <n v="22.685761726857613"/>
    <n v="23"/>
    <x v="0"/>
    <s v="daraz"/>
    <m/>
  </r>
  <r>
    <x v="10"/>
    <n v="102210873700560"/>
    <m/>
    <n v="1"/>
    <x v="118"/>
    <n v="200"/>
    <n v="350"/>
    <n v="7"/>
    <n v="10.49"/>
    <n v="350"/>
    <n v="132.51"/>
    <n v="39.029778209772907"/>
    <n v="40"/>
    <x v="0"/>
    <s v="daraz"/>
    <m/>
  </r>
  <r>
    <x v="10"/>
    <n v="102213673772870"/>
    <m/>
    <n v="1"/>
    <x v="119"/>
    <n v="438"/>
    <n v="530"/>
    <n v="7"/>
    <n v="15.88"/>
    <n v="530"/>
    <n v="69.12"/>
    <n v="13.444332062553489"/>
    <n v="14"/>
    <x v="0"/>
    <s v="daraz"/>
    <m/>
  </r>
  <r>
    <x v="10"/>
    <n v="102214880059467"/>
    <m/>
    <n v="1"/>
    <x v="119"/>
    <n v="438"/>
    <n v="530"/>
    <n v="7"/>
    <n v="15.88"/>
    <n v="530"/>
    <n v="69.12"/>
    <n v="13.444332062553489"/>
    <n v="14"/>
    <x v="0"/>
    <s v="daraz"/>
    <m/>
  </r>
  <r>
    <x v="10"/>
    <n v="102217027266931"/>
    <m/>
    <n v="1"/>
    <x v="120"/>
    <n v="1050"/>
    <n v="1450"/>
    <n v="7"/>
    <n v="52.41"/>
    <n v="1450"/>
    <n v="340.58999999999992"/>
    <n v="24.369808026674487"/>
    <n v="25"/>
    <x v="0"/>
    <s v="daraz"/>
    <m/>
  </r>
  <r>
    <x v="10"/>
    <m/>
    <m/>
    <n v="1"/>
    <x v="13"/>
    <n v="230"/>
    <n v="300"/>
    <n v="0"/>
    <n v="0"/>
    <n v="300"/>
    <n v="70"/>
    <n v="23.333333333333332"/>
    <n v="24"/>
    <x v="0"/>
    <s v="daraz"/>
    <m/>
  </r>
  <r>
    <x v="10"/>
    <m/>
    <m/>
    <n v="1"/>
    <x v="121"/>
    <n v="90"/>
    <n v="130"/>
    <n v="0"/>
    <n v="0"/>
    <n v="130"/>
    <n v="40"/>
    <n v="30.76923076923077"/>
    <n v="31"/>
    <x v="1"/>
    <s v="olx"/>
    <m/>
  </r>
  <r>
    <x v="10"/>
    <n v="102273105987595"/>
    <m/>
    <n v="1"/>
    <x v="122"/>
    <n v="1322"/>
    <n v="1500"/>
    <n v="7"/>
    <m/>
    <n v="1500"/>
    <n v="171"/>
    <n v="11.4"/>
    <n v="12"/>
    <x v="2"/>
    <s v="daraz"/>
    <m/>
  </r>
  <r>
    <x v="10"/>
    <n v="102272710393700"/>
    <m/>
    <n v="1"/>
    <x v="123"/>
    <n v="130"/>
    <n v="180"/>
    <n v="7"/>
    <n v="7.19"/>
    <n v="180"/>
    <n v="35.81"/>
    <n v="20.722180429373299"/>
    <n v="21"/>
    <x v="0"/>
    <s v="daraz"/>
    <m/>
  </r>
  <r>
    <x v="10"/>
    <m/>
    <m/>
    <n v="1"/>
    <x v="124"/>
    <n v="45"/>
    <n v="60"/>
    <n v="0"/>
    <n v="0"/>
    <n v="60"/>
    <n v="15"/>
    <n v="25"/>
    <n v="25"/>
    <x v="0"/>
    <s v="daraz"/>
    <m/>
  </r>
  <r>
    <x v="10"/>
    <n v="102271537153392"/>
    <m/>
    <n v="1"/>
    <x v="125"/>
    <n v="220"/>
    <n v="265"/>
    <n v="7"/>
    <n v="7.93"/>
    <n v="265"/>
    <n v="30.069999999999993"/>
    <n v="11.697203096432874"/>
    <n v="12"/>
    <x v="0"/>
    <s v="daraz"/>
    <m/>
  </r>
  <r>
    <x v="10"/>
    <n v="102221829631543"/>
    <m/>
    <n v="4"/>
    <x v="23"/>
    <n v="19.5"/>
    <n v="50"/>
    <n v="7"/>
    <n v="6"/>
    <n v="200"/>
    <n v="109"/>
    <n v="56.185567010309278"/>
    <n v="57"/>
    <x v="0"/>
    <s v="daraz"/>
    <m/>
  </r>
  <r>
    <x v="10"/>
    <m/>
    <m/>
    <n v="6"/>
    <x v="11"/>
    <n v="100"/>
    <n v="307"/>
    <n v="7"/>
    <n v="60.6"/>
    <n v="1842"/>
    <n v="1174.4000000000001"/>
    <n v="65.925676434265185"/>
    <n v="66"/>
    <x v="1"/>
    <s v="daraz"/>
    <m/>
  </r>
  <r>
    <x v="10"/>
    <m/>
    <m/>
    <n v="1"/>
    <x v="12"/>
    <n v="110"/>
    <n v="120"/>
    <n v="0"/>
    <n v="0"/>
    <n v="120"/>
    <n v="10"/>
    <n v="8.3333333333333339"/>
    <n v="9"/>
    <x v="1"/>
    <s v="daraz"/>
    <m/>
  </r>
  <r>
    <x v="11"/>
    <m/>
    <m/>
    <n v="1"/>
    <x v="126"/>
    <n v="350"/>
    <n v="650"/>
    <n v="10"/>
    <n v="0"/>
    <n v="650"/>
    <n v="290"/>
    <n v="44.615384615384613"/>
    <n v="45"/>
    <x v="2"/>
    <s v="tcs/adv pymnt"/>
    <m/>
  </r>
  <r>
    <x v="11"/>
    <n v="102275946908035"/>
    <m/>
    <n v="1"/>
    <x v="21"/>
    <n v="22.5"/>
    <n v="50"/>
    <n v="7"/>
    <n v="1.5"/>
    <n v="50"/>
    <n v="19"/>
    <n v="39.175257731958766"/>
    <n v="40"/>
    <x v="0"/>
    <s v="daraz"/>
    <m/>
  </r>
  <r>
    <x v="11"/>
    <n v="102223039561085"/>
    <m/>
    <n v="1"/>
    <x v="127"/>
    <n v="10"/>
    <n v="50"/>
    <n v="7"/>
    <n v="1.5"/>
    <n v="50"/>
    <n v="31.5"/>
    <n v="64.948453608247419"/>
    <n v="65"/>
    <x v="0"/>
    <s v="daraz"/>
    <m/>
  </r>
  <r>
    <x v="11"/>
    <n v="102278312444356"/>
    <m/>
    <n v="3"/>
    <x v="128"/>
    <n v="12"/>
    <n v="50"/>
    <n v="7"/>
    <n v="13.2"/>
    <n v="150"/>
    <n v="93.800000000000011"/>
    <n v="68.567251461988306"/>
    <n v="69"/>
    <x v="0"/>
    <s v="daraz"/>
    <m/>
  </r>
  <r>
    <x v="11"/>
    <m/>
    <m/>
    <n v="1"/>
    <x v="94"/>
    <n v="30"/>
    <n v="60"/>
    <n v="0"/>
    <n v="0"/>
    <n v="60"/>
    <n v="30"/>
    <n v="50"/>
    <n v="50"/>
    <x v="0"/>
    <s v="daraz"/>
    <m/>
  </r>
  <r>
    <x v="11"/>
    <m/>
    <m/>
    <n v="1"/>
    <x v="129"/>
    <n v="30"/>
    <n v="80"/>
    <n v="0"/>
    <n v="0"/>
    <n v="80"/>
    <n v="50"/>
    <n v="62.5"/>
    <n v="63"/>
    <x v="0"/>
    <s v="daraz"/>
    <m/>
  </r>
  <r>
    <x v="11"/>
    <m/>
    <m/>
    <n v="1"/>
    <x v="130"/>
    <n v="50"/>
    <n v="80"/>
    <n v="0"/>
    <n v="0"/>
    <n v="80"/>
    <n v="30"/>
    <n v="37.5"/>
    <n v="38"/>
    <x v="0"/>
    <s v="daraz"/>
    <m/>
  </r>
  <r>
    <x v="11"/>
    <m/>
    <m/>
    <n v="1"/>
    <x v="131"/>
    <n v="3"/>
    <n v="30"/>
    <n v="0"/>
    <n v="0"/>
    <n v="30"/>
    <n v="27"/>
    <n v="90"/>
    <n v="90"/>
    <x v="0"/>
    <s v="daraz"/>
    <m/>
  </r>
  <r>
    <x v="11"/>
    <m/>
    <m/>
    <n v="1"/>
    <x v="132"/>
    <n v="3.6"/>
    <n v="40"/>
    <n v="0"/>
    <n v="0"/>
    <n v="40"/>
    <n v="36.4"/>
    <n v="91"/>
    <n v="91"/>
    <x v="0"/>
    <s v="daraz"/>
    <m/>
  </r>
  <r>
    <x v="11"/>
    <n v="102284100938264"/>
    <m/>
    <n v="1"/>
    <x v="133"/>
    <n v="110"/>
    <n v="150"/>
    <n v="7"/>
    <n v="22.5"/>
    <n v="150"/>
    <n v="10.5"/>
    <n v="8.235294117647058"/>
    <n v="9"/>
    <x v="0"/>
    <s v="daraz"/>
    <m/>
  </r>
  <r>
    <x v="11"/>
    <n v="102226054606491"/>
    <m/>
    <n v="1"/>
    <x v="119"/>
    <n v="438"/>
    <n v="530"/>
    <n v="7"/>
    <n v="15.88"/>
    <n v="530"/>
    <n v="69.12"/>
    <n v="13.444332062553489"/>
    <n v="14"/>
    <x v="0"/>
    <s v="daraz"/>
    <m/>
  </r>
  <r>
    <x v="11"/>
    <n v="102278389339873"/>
    <m/>
    <n v="1"/>
    <x v="13"/>
    <n v="230"/>
    <n v="300"/>
    <n v="7"/>
    <n v="8.98"/>
    <n v="300"/>
    <n v="54.019999999999982"/>
    <n v="18.562298123840282"/>
    <n v="19"/>
    <x v="0"/>
    <s v="daraz"/>
    <m/>
  </r>
  <r>
    <x v="11"/>
    <n v="102286563144628"/>
    <m/>
    <n v="1"/>
    <x v="119"/>
    <n v="438"/>
    <n v="530"/>
    <n v="7"/>
    <n v="15.88"/>
    <n v="530"/>
    <n v="69.12"/>
    <n v="13.444332062553489"/>
    <n v="14"/>
    <x v="0"/>
    <s v="daraz"/>
    <m/>
  </r>
  <r>
    <x v="11"/>
    <n v="102285378826842"/>
    <m/>
    <n v="1"/>
    <x v="134"/>
    <n v="15"/>
    <n v="30"/>
    <n v="7"/>
    <n v="43.43"/>
    <n v="30"/>
    <n v="-35.43"/>
    <n v="263.81236038719288"/>
    <n v="264"/>
    <x v="2"/>
    <s v="daraz"/>
    <m/>
  </r>
  <r>
    <x v="11"/>
    <m/>
    <m/>
    <n v="1"/>
    <x v="128"/>
    <n v="12"/>
    <n v="30"/>
    <n v="0"/>
    <n v="0"/>
    <n v="30"/>
    <n v="18"/>
    <n v="60"/>
    <n v="60"/>
    <x v="2"/>
    <s v="daraz"/>
    <m/>
  </r>
  <r>
    <x v="11"/>
    <m/>
    <m/>
    <n v="1"/>
    <x v="135"/>
    <n v="215"/>
    <n v="250"/>
    <n v="0"/>
    <n v="0"/>
    <n v="250"/>
    <n v="35"/>
    <n v="14"/>
    <n v="14"/>
    <x v="2"/>
    <s v="daraz"/>
    <m/>
  </r>
  <r>
    <x v="11"/>
    <m/>
    <m/>
    <n v="1"/>
    <x v="136"/>
    <n v="110"/>
    <n v="110"/>
    <n v="0"/>
    <n v="0"/>
    <n v="110"/>
    <n v="0"/>
    <n v="0"/>
    <n v="0"/>
    <x v="2"/>
    <s v="daraz"/>
    <m/>
  </r>
  <r>
    <x v="11"/>
    <m/>
    <m/>
    <n v="1"/>
    <x v="137"/>
    <n v="60"/>
    <n v="80"/>
    <n v="0"/>
    <n v="0"/>
    <n v="80"/>
    <n v="20"/>
    <n v="25"/>
    <n v="25"/>
    <x v="2"/>
    <s v="daraz"/>
    <m/>
  </r>
  <r>
    <x v="11"/>
    <m/>
    <m/>
    <n v="1"/>
    <x v="6"/>
    <n v="70"/>
    <n v="120"/>
    <n v="0"/>
    <n v="0"/>
    <n v="120"/>
    <n v="50"/>
    <n v="41.666666666666664"/>
    <n v="42"/>
    <x v="2"/>
    <s v="daraz"/>
    <m/>
  </r>
  <r>
    <x v="11"/>
    <m/>
    <m/>
    <n v="1"/>
    <x v="138"/>
    <n v="213"/>
    <n v="300"/>
    <n v="0"/>
    <n v="0"/>
    <n v="300"/>
    <n v="87"/>
    <n v="29"/>
    <n v="29"/>
    <x v="2"/>
    <s v="daraz"/>
    <m/>
  </r>
  <r>
    <x v="11"/>
    <m/>
    <m/>
    <n v="1"/>
    <x v="139"/>
    <n v="430"/>
    <n v="580"/>
    <n v="0"/>
    <n v="0"/>
    <n v="580"/>
    <n v="150"/>
    <n v="25.862068965517242"/>
    <n v="26"/>
    <x v="2"/>
    <s v="daraz"/>
    <m/>
  </r>
  <r>
    <x v="12"/>
    <m/>
    <m/>
    <n v="3"/>
    <x v="140"/>
    <n v="500"/>
    <n v="600"/>
    <n v="0"/>
    <n v="0"/>
    <n v="1800"/>
    <n v="300"/>
    <n v="16.666666666666668"/>
    <n v="17"/>
    <x v="1"/>
    <s v="self pickup"/>
    <d v="2019-03-14T00:00:00"/>
  </r>
  <r>
    <x v="12"/>
    <m/>
    <m/>
    <n v="2"/>
    <x v="141"/>
    <n v="375"/>
    <n v="485"/>
    <n v="0"/>
    <n v="0"/>
    <n v="970"/>
    <n v="220"/>
    <n v="22.680412371134022"/>
    <n v="23"/>
    <x v="1"/>
    <s v="self pickup"/>
    <d v="2019-03-14T00:00:00"/>
  </r>
  <r>
    <x v="12"/>
    <m/>
    <m/>
    <n v="2"/>
    <x v="142"/>
    <n v="15"/>
    <n v="40"/>
    <n v="0"/>
    <n v="0"/>
    <n v="80"/>
    <n v="50"/>
    <n v="62.5"/>
    <n v="63"/>
    <x v="1"/>
    <s v="self pickup"/>
    <d v="2019-03-14T00:00:00"/>
  </r>
  <r>
    <x v="12"/>
    <n v="102245471486197"/>
    <m/>
    <n v="2"/>
    <x v="15"/>
    <n v="35"/>
    <n v="50"/>
    <n v="7"/>
    <n v="3"/>
    <n v="100"/>
    <n v="20"/>
    <n v="20.618556701030929"/>
    <n v="21"/>
    <x v="0"/>
    <s v="daraz"/>
    <m/>
  </r>
  <r>
    <x v="12"/>
    <n v="102299938734776"/>
    <m/>
    <n v="1"/>
    <x v="143"/>
    <n v="3.6"/>
    <n v="40"/>
    <n v="7"/>
    <n v="1.2"/>
    <n v="40"/>
    <n v="28.199999999999996"/>
    <n v="72.680412371134011"/>
    <n v="73"/>
    <x v="0"/>
    <s v="daraz"/>
    <m/>
  </r>
  <r>
    <x v="12"/>
    <n v="102299926998398"/>
    <m/>
    <n v="1"/>
    <x v="144"/>
    <n v="22.5"/>
    <n v="50"/>
    <n v="7"/>
    <n v="1.5"/>
    <n v="50"/>
    <n v="19"/>
    <n v="39.175257731958766"/>
    <n v="40"/>
    <x v="0"/>
    <s v="daraz"/>
    <m/>
  </r>
  <r>
    <x v="12"/>
    <n v="102295561758742"/>
    <m/>
    <n v="1"/>
    <x v="144"/>
    <n v="22.5"/>
    <n v="50"/>
    <n v="7"/>
    <n v="1.5"/>
    <n v="50"/>
    <n v="19"/>
    <n v="39.175257731958766"/>
    <n v="40"/>
    <x v="0"/>
    <s v="daraz"/>
    <m/>
  </r>
  <r>
    <x v="12"/>
    <n v="102241835858742"/>
    <m/>
    <n v="1"/>
    <x v="144"/>
    <n v="22.5"/>
    <n v="50"/>
    <n v="7"/>
    <n v="1.5"/>
    <n v="50"/>
    <n v="19"/>
    <n v="39.175257731958766"/>
    <n v="40"/>
    <x v="0"/>
    <s v="daraz"/>
    <m/>
  </r>
  <r>
    <x v="12"/>
    <n v="102295306647001"/>
    <m/>
    <n v="1"/>
    <x v="144"/>
    <n v="22.5"/>
    <n v="50"/>
    <n v="7"/>
    <n v="1.5"/>
    <n v="50"/>
    <n v="19"/>
    <n v="39.175257731958766"/>
    <n v="40"/>
    <x v="0"/>
    <s v="daraz"/>
    <m/>
  </r>
  <r>
    <x v="12"/>
    <n v="102290178277466"/>
    <m/>
    <n v="2"/>
    <x v="6"/>
    <n v="70"/>
    <n v="120"/>
    <n v="7"/>
    <n v="7.18"/>
    <n v="240"/>
    <n v="85.82"/>
    <n v="36.861094407696932"/>
    <n v="37"/>
    <x v="0"/>
    <s v="daraz"/>
    <m/>
  </r>
  <r>
    <x v="12"/>
    <n v="102234866066644"/>
    <m/>
    <n v="1"/>
    <x v="115"/>
    <n v="50"/>
    <n v="80"/>
    <n v="7"/>
    <n v="2.4"/>
    <n v="80"/>
    <n v="20.599999999999994"/>
    <n v="26.546391752577314"/>
    <n v="27"/>
    <x v="0"/>
    <s v="daraz"/>
    <m/>
  </r>
  <r>
    <x v="12"/>
    <n v="102232695085757"/>
    <m/>
    <n v="1"/>
    <x v="145"/>
    <n v="32"/>
    <n v="60"/>
    <n v="7"/>
    <n v="7.78"/>
    <n v="60"/>
    <n v="13.219999999999999"/>
    <n v="25.315970892378399"/>
    <n v="26"/>
    <x v="0"/>
    <s v="daraz"/>
    <m/>
  </r>
  <r>
    <x v="12"/>
    <m/>
    <m/>
    <n v="2"/>
    <x v="146"/>
    <n v="70"/>
    <n v="100"/>
    <n v="0"/>
    <n v="0"/>
    <n v="200"/>
    <n v="60"/>
    <n v="30"/>
    <n v="30"/>
    <x v="0"/>
    <s v="daraz"/>
    <m/>
  </r>
  <r>
    <x v="12"/>
    <n v="102233483876618"/>
    <m/>
    <n v="1"/>
    <x v="147"/>
    <n v="370"/>
    <n v="440"/>
    <n v="7"/>
    <n v="13.18"/>
    <n v="440"/>
    <n v="49.819999999999993"/>
    <n v="11.672367742842415"/>
    <n v="12"/>
    <x v="0"/>
    <s v="daraz"/>
    <m/>
  </r>
  <r>
    <x v="12"/>
    <n v="102277168120390"/>
    <m/>
    <n v="2"/>
    <x v="12"/>
    <n v="110"/>
    <n v="149"/>
    <n v="7"/>
    <n v="21.5"/>
    <n v="298"/>
    <n v="49.5"/>
    <n v="17.902350813743219"/>
    <n v="18"/>
    <x v="0"/>
    <s v="daraz"/>
    <m/>
  </r>
  <r>
    <x v="13"/>
    <m/>
    <m/>
    <n v="2"/>
    <x v="0"/>
    <n v="160"/>
    <n v="200"/>
    <n v="0"/>
    <n v="0"/>
    <n v="400"/>
    <n v="80"/>
    <n v="20"/>
    <n v="20"/>
    <x v="0"/>
    <s v="daraz"/>
    <m/>
  </r>
  <r>
    <x v="13"/>
    <n v="102316386358870"/>
    <m/>
    <n v="1"/>
    <x v="148"/>
    <n v="220"/>
    <n v="450"/>
    <n v="7"/>
    <n v="13.48"/>
    <n v="450"/>
    <n v="209.51999999999998"/>
    <n v="47.997800788050952"/>
    <n v="48"/>
    <x v="0"/>
    <s v="daraz"/>
    <m/>
  </r>
  <r>
    <x v="13"/>
    <n v="102260868045652"/>
    <m/>
    <n v="1"/>
    <x v="114"/>
    <n v="22.5"/>
    <n v="50"/>
    <n v="7"/>
    <n v="1.5"/>
    <n v="50"/>
    <n v="19"/>
    <n v="39.175257731958766"/>
    <n v="40"/>
    <x v="0"/>
    <s v="daraz"/>
    <m/>
  </r>
  <r>
    <x v="13"/>
    <n v="102313715207448"/>
    <m/>
    <n v="1"/>
    <x v="124"/>
    <n v="45"/>
    <n v="60"/>
    <n v="7"/>
    <n v="1.8"/>
    <n v="60"/>
    <n v="6.2000000000000028"/>
    <n v="10.652920962199316"/>
    <n v="11"/>
    <x v="0"/>
    <s v="daraz"/>
    <m/>
  </r>
  <r>
    <x v="13"/>
    <n v="102308722234606"/>
    <m/>
    <n v="1"/>
    <x v="94"/>
    <n v="30"/>
    <n v="60"/>
    <n v="7"/>
    <n v="13.79"/>
    <n v="60"/>
    <n v="9.2100000000000009"/>
    <n v="19.930750919714349"/>
    <n v="20"/>
    <x v="0"/>
    <s v="daraz"/>
    <m/>
  </r>
  <r>
    <x v="13"/>
    <m/>
    <m/>
    <n v="1"/>
    <x v="149"/>
    <n v="20"/>
    <n v="50"/>
    <n v="0"/>
    <n v="0"/>
    <n v="50"/>
    <n v="30"/>
    <n v="60"/>
    <n v="60"/>
    <x v="0"/>
    <s v="daraz"/>
    <m/>
  </r>
  <r>
    <x v="13"/>
    <m/>
    <m/>
    <n v="1"/>
    <x v="150"/>
    <n v="112"/>
    <n v="150"/>
    <n v="0"/>
    <n v="0"/>
    <n v="150"/>
    <n v="38"/>
    <n v="25.333333333333332"/>
    <n v="26"/>
    <x v="0"/>
    <s v="daraz"/>
    <m/>
  </r>
  <r>
    <x v="13"/>
    <m/>
    <m/>
    <n v="1"/>
    <x v="151"/>
    <n v="105"/>
    <n v="140"/>
    <n v="0"/>
    <n v="0"/>
    <n v="140"/>
    <n v="35"/>
    <n v="25"/>
    <n v="25"/>
    <x v="0"/>
    <s v="daraz"/>
    <m/>
  </r>
  <r>
    <x v="13"/>
    <m/>
    <m/>
    <n v="1"/>
    <x v="78"/>
    <n v="40"/>
    <n v="60"/>
    <n v="0"/>
    <n v="0"/>
    <n v="60"/>
    <n v="20"/>
    <n v="33.333333333333336"/>
    <n v="34"/>
    <x v="0"/>
    <s v="daraz"/>
    <m/>
  </r>
  <r>
    <x v="13"/>
    <n v="102251824679195"/>
    <m/>
    <n v="1"/>
    <x v="152"/>
    <n v="900"/>
    <n v="1150"/>
    <n v="7"/>
    <n v="80.44"/>
    <n v="1150"/>
    <n v="162.55999999999995"/>
    <n v="15.19877332734956"/>
    <n v="16"/>
    <x v="0"/>
    <s v="daraz"/>
    <m/>
  </r>
  <r>
    <x v="13"/>
    <n v="102303711426556"/>
    <m/>
    <n v="1"/>
    <x v="153"/>
    <n v="120"/>
    <n v="155"/>
    <n v="7"/>
    <n v="17.23"/>
    <n v="155"/>
    <n v="10.77000000000001"/>
    <n v="7.8173767873992945"/>
    <n v="8"/>
    <x v="0"/>
    <s v="daraz"/>
    <m/>
  </r>
  <r>
    <x v="13"/>
    <m/>
    <m/>
    <n v="1"/>
    <x v="154"/>
    <n v="32"/>
    <n v="60"/>
    <n v="0"/>
    <n v="0"/>
    <n v="60"/>
    <n v="28"/>
    <n v="46.666666666666664"/>
    <n v="47"/>
    <x v="0"/>
    <s v="daraz"/>
    <m/>
  </r>
  <r>
    <x v="13"/>
    <m/>
    <m/>
    <n v="1"/>
    <x v="155"/>
    <n v="101"/>
    <n v="110"/>
    <n v="0"/>
    <n v="0"/>
    <n v="110"/>
    <n v="9"/>
    <n v="8.1818181818181817"/>
    <n v="9"/>
    <x v="0"/>
    <s v="daraz"/>
    <m/>
  </r>
  <r>
    <x v="13"/>
    <m/>
    <m/>
    <n v="1"/>
    <x v="156"/>
    <n v="150"/>
    <n v="150"/>
    <n v="0"/>
    <n v="0"/>
    <n v="150"/>
    <n v="0"/>
    <n v="0"/>
    <n v="0"/>
    <x v="0"/>
    <s v="daraz"/>
    <m/>
  </r>
  <r>
    <x v="13"/>
    <m/>
    <m/>
    <n v="1"/>
    <x v="157"/>
    <n v="28"/>
    <n v="100"/>
    <n v="0"/>
    <n v="0"/>
    <n v="100"/>
    <n v="72"/>
    <n v="72"/>
    <n v="72"/>
    <x v="0"/>
    <s v="daraz"/>
    <m/>
  </r>
  <r>
    <x v="13"/>
    <n v="102247492326556"/>
    <m/>
    <n v="1"/>
    <x v="158"/>
    <n v="110"/>
    <n v="150"/>
    <n v="7"/>
    <n v="44"/>
    <n v="150"/>
    <n v="-11"/>
    <n v="-10.377358490566039"/>
    <n v="-11"/>
    <x v="0"/>
    <s v="daraz"/>
    <m/>
  </r>
  <r>
    <x v="13"/>
    <m/>
    <m/>
    <n v="1"/>
    <x v="159"/>
    <n v="100"/>
    <n v="125"/>
    <n v="0"/>
    <n v="0"/>
    <n v="125"/>
    <n v="25"/>
    <n v="20"/>
    <n v="20"/>
    <x v="0"/>
    <s v="daraz"/>
    <m/>
  </r>
  <r>
    <x v="13"/>
    <m/>
    <m/>
    <n v="1"/>
    <x v="160"/>
    <n v="1050"/>
    <n v="1100"/>
    <n v="0"/>
    <n v="0"/>
    <n v="1100"/>
    <n v="50"/>
    <n v="4.5454545454545459"/>
    <n v="5"/>
    <x v="0"/>
    <s v="daraz"/>
    <m/>
  </r>
  <r>
    <x v="13"/>
    <m/>
    <m/>
    <n v="1"/>
    <x v="161"/>
    <n v="30"/>
    <n v="50"/>
    <n v="0"/>
    <n v="0"/>
    <n v="50"/>
    <n v="20"/>
    <n v="40"/>
    <n v="40"/>
    <x v="0"/>
    <s v="daraz"/>
    <m/>
  </r>
  <r>
    <x v="13"/>
    <m/>
    <m/>
    <n v="1"/>
    <x v="162"/>
    <n v="50"/>
    <n v="94"/>
    <n v="0"/>
    <n v="0"/>
    <n v="94"/>
    <n v="44"/>
    <n v="46.808510638297875"/>
    <n v="47"/>
    <x v="0"/>
    <s v="daraz"/>
    <m/>
  </r>
  <r>
    <x v="13"/>
    <n v="102235411441422"/>
    <m/>
    <n v="1"/>
    <x v="163"/>
    <n v="60"/>
    <n v="110"/>
    <n v="7"/>
    <n v="3.3"/>
    <n v="110"/>
    <n v="39.700000000000003"/>
    <n v="37.20712277413309"/>
    <n v="38"/>
    <x v="0"/>
    <s v="daraz"/>
    <m/>
  </r>
  <r>
    <x v="13"/>
    <m/>
    <m/>
    <n v="1"/>
    <x v="164"/>
    <n v="400"/>
    <n v="500"/>
    <n v="0"/>
    <n v="0"/>
    <n v="500"/>
    <n v="100"/>
    <n v="20"/>
    <n v="20"/>
    <x v="1"/>
    <s v="olx"/>
    <m/>
  </r>
  <r>
    <x v="13"/>
    <m/>
    <m/>
    <n v="1"/>
    <x v="165"/>
    <n v="30"/>
    <n v="50"/>
    <n v="0"/>
    <n v="0"/>
    <n v="50"/>
    <n v="20"/>
    <n v="40"/>
    <n v="40"/>
    <x v="1"/>
    <s v="olx"/>
    <m/>
  </r>
  <r>
    <x v="13"/>
    <m/>
    <m/>
    <n v="1"/>
    <x v="166"/>
    <n v="40"/>
    <n v="50"/>
    <n v="0"/>
    <n v="0"/>
    <n v="50"/>
    <n v="10"/>
    <n v="20"/>
    <n v="20"/>
    <x v="1"/>
    <s v="olx"/>
    <m/>
  </r>
  <r>
    <x v="13"/>
    <m/>
    <m/>
    <n v="1"/>
    <x v="112"/>
    <n v="72"/>
    <n v="100"/>
    <n v="0"/>
    <n v="0"/>
    <n v="100"/>
    <n v="28"/>
    <n v="28"/>
    <n v="28"/>
    <x v="1"/>
    <s v="olx"/>
    <m/>
  </r>
  <r>
    <x v="13"/>
    <m/>
    <m/>
    <n v="1"/>
    <x v="167"/>
    <n v="90"/>
    <n v="130"/>
    <n v="0"/>
    <n v="0"/>
    <n v="130"/>
    <n v="40"/>
    <n v="30.76923076923077"/>
    <n v="31"/>
    <x v="1"/>
    <s v="olx"/>
    <m/>
  </r>
  <r>
    <x v="13"/>
    <m/>
    <m/>
    <n v="2"/>
    <x v="168"/>
    <n v="20"/>
    <n v="40"/>
    <n v="0"/>
    <n v="0"/>
    <n v="40"/>
    <n v="0"/>
    <n v="0"/>
    <n v="0"/>
    <x v="1"/>
    <s v="olx"/>
    <m/>
  </r>
  <r>
    <x v="13"/>
    <m/>
    <m/>
    <n v="1"/>
    <x v="155"/>
    <n v="101"/>
    <n v="110"/>
    <n v="0"/>
    <n v="0"/>
    <n v="110"/>
    <n v="9"/>
    <n v="8.1818181818181817"/>
    <n v="9"/>
    <x v="1"/>
    <s v="olx"/>
    <m/>
  </r>
  <r>
    <x v="13"/>
    <m/>
    <m/>
    <n v="1"/>
    <x v="169"/>
    <n v="0"/>
    <n v="900"/>
    <n v="0"/>
    <n v="0"/>
    <n v="900"/>
    <n v="900"/>
    <n v="100"/>
    <n v="100"/>
    <x v="1"/>
    <s v="olx"/>
    <m/>
  </r>
  <r>
    <x v="14"/>
    <n v="102270411792062"/>
    <m/>
    <n v="1"/>
    <x v="170"/>
    <n v="235"/>
    <n v="400"/>
    <n v="7"/>
    <n v="11.98"/>
    <n v="400"/>
    <n v="146.01999999999998"/>
    <n v="37.632080820576256"/>
    <n v="38"/>
    <x v="0"/>
    <s v="daraz"/>
    <m/>
  </r>
  <r>
    <x v="14"/>
    <n v="102271816403435"/>
    <m/>
    <n v="1"/>
    <x v="21"/>
    <n v="37.5"/>
    <n v="65"/>
    <n v="7"/>
    <n v="1.94"/>
    <n v="65"/>
    <n v="18.560000000000002"/>
    <n v="29.432286711068826"/>
    <n v="30"/>
    <x v="0"/>
    <s v="daraz"/>
    <m/>
  </r>
  <r>
    <x v="14"/>
    <n v="102271429524568"/>
    <m/>
    <n v="1"/>
    <x v="108"/>
    <n v="120"/>
    <n v="155"/>
    <n v="7"/>
    <n v="4.6399999999999997"/>
    <n v="155"/>
    <n v="23.360000000000014"/>
    <n v="15.53604682096303"/>
    <n v="16"/>
    <x v="0"/>
    <s v="daraz"/>
    <m/>
  </r>
  <r>
    <x v="14"/>
    <n v="102337981380119"/>
    <m/>
    <n v="4"/>
    <x v="21"/>
    <n v="19.5"/>
    <n v="65"/>
    <n v="7"/>
    <n v="7.76"/>
    <n v="260"/>
    <n v="167.24"/>
    <n v="66.301934665398036"/>
    <n v="67"/>
    <x v="0"/>
    <s v="daraz"/>
    <m/>
  </r>
  <r>
    <x v="14"/>
    <n v="102286699006729"/>
    <m/>
    <n v="3"/>
    <x v="11"/>
    <n v="100"/>
    <n v="400"/>
    <n v="7"/>
    <n v="36"/>
    <n v="1200"/>
    <n v="857"/>
    <n v="73.62542955326461"/>
    <n v="74"/>
    <x v="0"/>
    <s v="daraz"/>
    <m/>
  </r>
  <r>
    <x v="14"/>
    <n v="102339195129255"/>
    <m/>
    <n v="1"/>
    <x v="107"/>
    <n v="370"/>
    <n v="500"/>
    <n v="7"/>
    <n v="15"/>
    <n v="500"/>
    <n v="108"/>
    <n v="22.268041237113401"/>
    <n v="23"/>
    <x v="0"/>
    <s v="daraz"/>
    <m/>
  </r>
  <r>
    <x v="14"/>
    <n v="102341303658320"/>
    <m/>
    <n v="1"/>
    <x v="11"/>
    <n v="100"/>
    <n v="400"/>
    <n v="7"/>
    <n v="12"/>
    <n v="400"/>
    <n v="281"/>
    <n v="72.422680412371136"/>
    <n v="73"/>
    <x v="0"/>
    <s v="daraz"/>
    <m/>
  </r>
  <r>
    <x v="14"/>
    <n v="102342315932701"/>
    <m/>
    <n v="1"/>
    <x v="95"/>
    <n v="53"/>
    <n v="100"/>
    <n v="7"/>
    <n v="3"/>
    <n v="100"/>
    <n v="37"/>
    <n v="38.144329896907216"/>
    <n v="39"/>
    <x v="0"/>
    <s v="daraz"/>
    <m/>
  </r>
  <r>
    <x v="14"/>
    <n v="102290494952684"/>
    <m/>
    <n v="1"/>
    <x v="50"/>
    <n v="60"/>
    <n v="110"/>
    <n v="7"/>
    <n v="3.3"/>
    <n v="110"/>
    <n v="39.700000000000003"/>
    <n v="37.20712277413309"/>
    <n v="38"/>
    <x v="0"/>
    <s v="daraz"/>
    <m/>
  </r>
  <r>
    <x v="14"/>
    <n v="102295248475946"/>
    <m/>
    <n v="1"/>
    <x v="23"/>
    <n v="19.5"/>
    <n v="50"/>
    <n v="7"/>
    <n v="1.5"/>
    <n v="50"/>
    <n v="22"/>
    <n v="45.360824742268044"/>
    <n v="46"/>
    <x v="0"/>
    <s v="daraz"/>
    <m/>
  </r>
  <r>
    <x v="14"/>
    <n v="102351176144595"/>
    <m/>
    <n v="1"/>
    <x v="171"/>
    <n v="874"/>
    <n v="800"/>
    <n v="7"/>
    <n v="24"/>
    <n v="800"/>
    <n v="-105"/>
    <n v="-13.530927835051546"/>
    <n v="-14"/>
    <x v="0"/>
    <s v="daraz"/>
    <m/>
  </r>
  <r>
    <x v="14"/>
    <n v="102355520028885"/>
    <m/>
    <n v="3"/>
    <x v="172"/>
    <n v="50"/>
    <n v="60"/>
    <n v="7"/>
    <n v="5.4"/>
    <n v="180"/>
    <n v="17.599999999999994"/>
    <n v="10.080183276059563"/>
    <n v="11"/>
    <x v="0"/>
    <s v="daraz"/>
    <m/>
  </r>
  <r>
    <x v="14"/>
    <n v="102357181385219"/>
    <m/>
    <n v="1"/>
    <x v="132"/>
    <n v="12"/>
    <n v="60"/>
    <n v="7"/>
    <n v="1.8"/>
    <n v="60"/>
    <n v="39.200000000000003"/>
    <n v="67.353951890034367"/>
    <n v="68"/>
    <x v="0"/>
    <s v="daraz"/>
    <m/>
  </r>
  <r>
    <x v="14"/>
    <n v="102359793066081"/>
    <m/>
    <n v="4"/>
    <x v="0"/>
    <n v="160"/>
    <n v="175"/>
    <n v="7"/>
    <n v="21"/>
    <n v="700"/>
    <n v="32"/>
    <n v="4.7128129602356408"/>
    <n v="5"/>
    <x v="0"/>
    <s v="daraz"/>
    <m/>
  </r>
  <r>
    <x v="14"/>
    <n v="102362537647668"/>
    <m/>
    <n v="1"/>
    <x v="173"/>
    <n v="269"/>
    <n v="320"/>
    <n v="7"/>
    <n v="9.58"/>
    <n v="320"/>
    <n v="34.420000000000016"/>
    <n v="11.088203079698479"/>
    <n v="12"/>
    <x v="0"/>
    <s v="daraz"/>
    <m/>
  </r>
  <r>
    <x v="14"/>
    <m/>
    <m/>
    <n v="1"/>
    <x v="67"/>
    <n v="800"/>
    <n v="1200"/>
    <n v="7"/>
    <n v="190.48"/>
    <n v="1200"/>
    <n v="202.51999999999998"/>
    <n v="20.061019098185277"/>
    <n v="21"/>
    <x v="2"/>
    <s v="daraz"/>
    <m/>
  </r>
  <r>
    <x v="14"/>
    <m/>
    <m/>
    <n v="3"/>
    <x v="174"/>
    <n v="150"/>
    <n v="400"/>
    <n v="0"/>
    <n v="0"/>
    <n v="1200"/>
    <n v="750"/>
    <n v="62.5"/>
    <n v="63"/>
    <x v="2"/>
    <s v="daraz"/>
    <m/>
  </r>
  <r>
    <x v="14"/>
    <m/>
    <m/>
    <n v="3"/>
    <x v="175"/>
    <n v="400"/>
    <n v="500"/>
    <n v="0"/>
    <n v="0"/>
    <n v="1500"/>
    <n v="300"/>
    <n v="20"/>
    <n v="20"/>
    <x v="2"/>
    <s v="daraz"/>
    <m/>
  </r>
  <r>
    <x v="14"/>
    <m/>
    <m/>
    <n v="1"/>
    <x v="69"/>
    <n v="400"/>
    <n v="1000"/>
    <n v="0"/>
    <n v="0"/>
    <n v="1000"/>
    <n v="600"/>
    <n v="60"/>
    <n v="60"/>
    <x v="2"/>
    <s v="daraz"/>
    <m/>
  </r>
  <r>
    <x v="14"/>
    <m/>
    <m/>
    <n v="1"/>
    <x v="176"/>
    <n v="550"/>
    <n v="700"/>
    <n v="0"/>
    <n v="0"/>
    <n v="700"/>
    <n v="150"/>
    <n v="21.428571428571427"/>
    <n v="22"/>
    <x v="2"/>
    <s v="daraz"/>
    <m/>
  </r>
  <r>
    <x v="14"/>
    <m/>
    <m/>
    <n v="1"/>
    <x v="177"/>
    <n v="140"/>
    <n v="200"/>
    <n v="0"/>
    <n v="0"/>
    <n v="200"/>
    <n v="60"/>
    <n v="30"/>
    <n v="30"/>
    <x v="2"/>
    <s v="daraz"/>
    <m/>
  </r>
  <r>
    <x v="14"/>
    <m/>
    <m/>
    <n v="1"/>
    <x v="178"/>
    <n v="450"/>
    <n v="550"/>
    <n v="0"/>
    <n v="0"/>
    <n v="550"/>
    <n v="100"/>
    <n v="18.181818181818183"/>
    <n v="19"/>
    <x v="2"/>
    <s v="daraz"/>
    <m/>
  </r>
  <r>
    <x v="14"/>
    <m/>
    <m/>
    <n v="1"/>
    <x v="179"/>
    <n v="200"/>
    <n v="350"/>
    <n v="0"/>
    <n v="0"/>
    <n v="350"/>
    <n v="150"/>
    <n v="42.857142857142854"/>
    <n v="43"/>
    <x v="1"/>
    <s v="olx"/>
    <m/>
  </r>
  <r>
    <x v="14"/>
    <m/>
    <m/>
    <n v="1"/>
    <x v="180"/>
    <n v="370"/>
    <n v="450"/>
    <n v="0"/>
    <n v="0"/>
    <n v="450"/>
    <n v="80"/>
    <n v="17.777777777777779"/>
    <n v="18"/>
    <x v="1"/>
    <s v="olx"/>
    <m/>
  </r>
  <r>
    <x v="14"/>
    <m/>
    <m/>
    <n v="1"/>
    <x v="181"/>
    <n v="438"/>
    <n v="500"/>
    <n v="0"/>
    <n v="0"/>
    <n v="500"/>
    <n v="62"/>
    <n v="12.4"/>
    <n v="13"/>
    <x v="1"/>
    <s v="olx"/>
    <m/>
  </r>
  <r>
    <x v="14"/>
    <m/>
    <m/>
    <n v="5"/>
    <x v="12"/>
    <n v="110"/>
    <n v="200"/>
    <n v="0"/>
    <n v="0"/>
    <n v="1000"/>
    <n v="450"/>
    <n v="45"/>
    <n v="45"/>
    <x v="1"/>
    <s v="olx"/>
    <m/>
  </r>
  <r>
    <x v="14"/>
    <m/>
    <m/>
    <n v="1"/>
    <x v="182"/>
    <n v="1050"/>
    <n v="1400"/>
    <n v="0"/>
    <n v="0"/>
    <n v="1400"/>
    <n v="350"/>
    <n v="25"/>
    <n v="25"/>
    <x v="1"/>
    <s v="olx"/>
    <m/>
  </r>
  <r>
    <x v="14"/>
    <m/>
    <m/>
    <n v="3"/>
    <x v="183"/>
    <n v="30"/>
    <n v="50"/>
    <n v="0"/>
    <n v="0"/>
    <n v="150"/>
    <n v="60"/>
    <n v="40"/>
    <n v="40"/>
    <x v="1"/>
    <s v="olx"/>
    <m/>
  </r>
  <r>
    <x v="14"/>
    <m/>
    <m/>
    <n v="1"/>
    <x v="184"/>
    <n v="1000"/>
    <n v="1200"/>
    <n v="0"/>
    <n v="0"/>
    <n v="1200"/>
    <n v="200"/>
    <n v="16.666666666666668"/>
    <n v="17"/>
    <x v="1"/>
    <s v="olx"/>
    <m/>
  </r>
  <r>
    <x v="14"/>
    <m/>
    <m/>
    <n v="1"/>
    <x v="185"/>
    <n v="450"/>
    <n v="550"/>
    <n v="0"/>
    <n v="0"/>
    <n v="550"/>
    <n v="100"/>
    <n v="18.181818181818183"/>
    <n v="19"/>
    <x v="1"/>
    <s v="olx"/>
    <m/>
  </r>
  <r>
    <x v="14"/>
    <m/>
    <m/>
    <n v="1"/>
    <x v="186"/>
    <n v="350"/>
    <n v="400"/>
    <n v="0"/>
    <n v="0"/>
    <n v="400"/>
    <n v="50"/>
    <n v="12.5"/>
    <n v="13"/>
    <x v="1"/>
    <s v="olx"/>
    <m/>
  </r>
  <r>
    <x v="15"/>
    <n v="101960265308035"/>
    <m/>
    <n v="1"/>
    <x v="187"/>
    <n v="37"/>
    <n v="60"/>
    <n v="0"/>
    <n v="0"/>
    <n v="60"/>
    <n v="23"/>
    <n v="38.333333333333336"/>
    <n v="39"/>
    <x v="0"/>
    <s v="daraz"/>
    <m/>
  </r>
  <r>
    <x v="15"/>
    <n v="102323240131693"/>
    <m/>
    <n v="1"/>
    <x v="75"/>
    <n v="80"/>
    <n v="110"/>
    <n v="7"/>
    <n v="8.09"/>
    <n v="110"/>
    <n v="14.909999999999997"/>
    <n v="14.630556373270529"/>
    <n v="15"/>
    <x v="0"/>
    <s v="daraz"/>
    <m/>
  </r>
  <r>
    <x v="15"/>
    <m/>
    <m/>
    <n v="1"/>
    <x v="112"/>
    <n v="73"/>
    <n v="160"/>
    <n v="0"/>
    <n v="0"/>
    <n v="160"/>
    <n v="87"/>
    <n v="54.375"/>
    <n v="55"/>
    <x v="0"/>
    <s v="daraz"/>
    <m/>
  </r>
  <r>
    <x v="15"/>
    <n v="102371390722015"/>
    <m/>
    <n v="2"/>
    <x v="75"/>
    <n v="80"/>
    <n v="110"/>
    <n v="7"/>
    <n v="6.6"/>
    <n v="220"/>
    <n v="46.400000000000006"/>
    <n v="21.743205248359892"/>
    <n v="22"/>
    <x v="0"/>
    <s v="daraz"/>
    <m/>
  </r>
  <r>
    <x v="15"/>
    <n v="102330299278125"/>
    <m/>
    <n v="1"/>
    <x v="23"/>
    <n v="19.5"/>
    <n v="38"/>
    <n v="7"/>
    <n v="1.1399999999999999"/>
    <n v="38"/>
    <n v="10.36"/>
    <n v="28.106348345089529"/>
    <n v="29"/>
    <x v="0"/>
    <s v="daraz"/>
    <m/>
  </r>
  <r>
    <x v="15"/>
    <n v="102379384425501"/>
    <m/>
    <n v="1"/>
    <x v="188"/>
    <n v="34"/>
    <n v="40"/>
    <n v="7"/>
    <n v="1.2"/>
    <n v="40"/>
    <n v="-2.2000000000000028"/>
    <n v="-5.6701030927835125"/>
    <n v="-6"/>
    <x v="0"/>
    <s v="daraz"/>
    <m/>
  </r>
  <r>
    <x v="15"/>
    <n v="102383103551677"/>
    <m/>
    <n v="1"/>
    <x v="189"/>
    <n v="438"/>
    <n v="500"/>
    <n v="7"/>
    <n v="15"/>
    <n v="500"/>
    <n v="40"/>
    <n v="8.2474226804123703"/>
    <n v="9"/>
    <x v="0"/>
    <s v="daraz"/>
    <m/>
  </r>
  <r>
    <x v="15"/>
    <n v="102336023291829"/>
    <m/>
    <n v="1"/>
    <x v="190"/>
    <n v="180"/>
    <n v="310"/>
    <n v="7"/>
    <n v="9.2899999999999991"/>
    <n v="310"/>
    <n v="113.70999999999998"/>
    <n v="37.813840577300383"/>
    <n v="38"/>
    <x v="0"/>
    <s v="daraz"/>
    <m/>
  </r>
  <r>
    <x v="15"/>
    <n v="102386558252623"/>
    <m/>
    <n v="2"/>
    <x v="191"/>
    <n v="37.5"/>
    <n v="57"/>
    <n v="7"/>
    <n v="3.42"/>
    <n v="114"/>
    <n v="28.58"/>
    <n v="25.845541689274732"/>
    <n v="26"/>
    <x v="0"/>
    <s v="daraz"/>
    <m/>
  </r>
  <r>
    <x v="15"/>
    <n v="102385785652623"/>
    <m/>
    <n v="1"/>
    <x v="192"/>
    <n v="32"/>
    <n v="60"/>
    <n v="7"/>
    <n v="1.8"/>
    <n v="60"/>
    <n v="19.200000000000003"/>
    <n v="32.989690721649488"/>
    <n v="33"/>
    <x v="0"/>
    <s v="daraz"/>
    <m/>
  </r>
  <r>
    <x v="15"/>
    <n v="102388327130017"/>
    <m/>
    <n v="1"/>
    <x v="193"/>
    <n v="380"/>
    <n v="520"/>
    <n v="7"/>
    <n v="49.64"/>
    <n v="520"/>
    <n v="83.360000000000014"/>
    <n v="17.722595458797521"/>
    <n v="18"/>
    <x v="0"/>
    <s v="daraz"/>
    <m/>
  </r>
  <r>
    <x v="15"/>
    <m/>
    <m/>
    <n v="1"/>
    <x v="194"/>
    <n v="396"/>
    <n v="443"/>
    <n v="0"/>
    <n v="0"/>
    <n v="443"/>
    <n v="47"/>
    <n v="10.609480812641083"/>
    <n v="11"/>
    <x v="0"/>
    <s v="daraz"/>
    <m/>
  </r>
  <r>
    <x v="15"/>
    <n v="102339688440230"/>
    <m/>
    <n v="1"/>
    <x v="12"/>
    <n v="110"/>
    <n v="140"/>
    <n v="7"/>
    <n v="4.1900000000000004"/>
    <n v="140"/>
    <n v="18.810000000000002"/>
    <n v="13.850231941683235"/>
    <n v="14"/>
    <x v="0"/>
    <s v="daraz"/>
    <m/>
  </r>
  <r>
    <x v="16"/>
    <n v="102392997236002"/>
    <m/>
    <n v="1"/>
    <x v="195"/>
    <n v="67"/>
    <n v="120"/>
    <n v="7"/>
    <n v="3.59"/>
    <n v="120"/>
    <n v="42.41"/>
    <n v="36.431578043123444"/>
    <n v="37"/>
    <x v="0"/>
    <s v="daraz"/>
    <m/>
  </r>
  <r>
    <x v="16"/>
    <n v="102402357342634"/>
    <m/>
    <n v="1"/>
    <x v="119"/>
    <n v="438"/>
    <n v="500"/>
    <n v="7"/>
    <n v="14.97"/>
    <n v="500"/>
    <n v="40.029999999999973"/>
    <n v="8.2530977465311377"/>
    <n v="9"/>
    <x v="0"/>
    <s v="daraz"/>
    <m/>
  </r>
  <r>
    <x v="16"/>
    <n v="102404175632701"/>
    <m/>
    <n v="2"/>
    <x v="196"/>
    <n v="110"/>
    <n v="140"/>
    <n v="7"/>
    <n v="53.3"/>
    <n v="280"/>
    <n v="-0.30000000000001137"/>
    <n v="-0.13233348037053877"/>
    <n v="-1"/>
    <x v="0"/>
    <s v="daraz"/>
    <m/>
  </r>
  <r>
    <x v="16"/>
    <m/>
    <m/>
    <n v="1"/>
    <x v="197"/>
    <n v="1000"/>
    <n v="1500"/>
    <n v="7"/>
    <n v="0"/>
    <n v="1500"/>
    <n v="493"/>
    <n v="32.866666666666667"/>
    <n v="33"/>
    <x v="0"/>
    <s v="daraz"/>
    <m/>
  </r>
  <r>
    <x v="16"/>
    <n v="102414595644164"/>
    <m/>
    <n v="1"/>
    <x v="198"/>
    <n v="72.5"/>
    <n v="115"/>
    <n v="7"/>
    <n v="3.45"/>
    <n v="115"/>
    <n v="32.049999999999997"/>
    <n v="28.731510533393095"/>
    <n v="29"/>
    <x v="0"/>
    <s v="daraz"/>
    <m/>
  </r>
  <r>
    <x v="16"/>
    <n v="102417774026842"/>
    <m/>
    <n v="1"/>
    <x v="199"/>
    <n v="430"/>
    <n v="493"/>
    <n v="7"/>
    <n v="14.77"/>
    <n v="493"/>
    <n v="41.230000000000018"/>
    <n v="8.6213746523639294"/>
    <n v="9"/>
    <x v="1"/>
    <s v="daraz"/>
    <m/>
  </r>
  <r>
    <x v="16"/>
    <n v="102411153909885"/>
    <m/>
    <n v="1"/>
    <x v="200"/>
    <n v="5"/>
    <n v="30"/>
    <n v="7"/>
    <n v="0.9"/>
    <n v="30"/>
    <n v="17.100000000000001"/>
    <n v="58.762886597938149"/>
    <n v="59"/>
    <x v="0"/>
    <s v="daraz"/>
    <m/>
  </r>
  <r>
    <x v="16"/>
    <n v="102422107584016"/>
    <m/>
    <n v="1"/>
    <x v="21"/>
    <n v="22.5"/>
    <n v="50"/>
    <n v="7"/>
    <n v="1.5"/>
    <n v="50"/>
    <n v="19"/>
    <n v="39.175257731958766"/>
    <n v="40"/>
    <x v="0"/>
    <s v="daraz"/>
    <m/>
  </r>
  <r>
    <x v="16"/>
    <n v="102371812213853"/>
    <m/>
    <n v="1"/>
    <x v="201"/>
    <n v="100"/>
    <n v="125"/>
    <n v="7"/>
    <n v="3.74"/>
    <n v="125"/>
    <n v="14.260000000000005"/>
    <n v="11.759854857331357"/>
    <n v="12"/>
    <x v="0"/>
    <s v="daraz"/>
    <m/>
  </r>
  <r>
    <x v="16"/>
    <n v="102370249110714"/>
    <m/>
    <n v="1"/>
    <x v="202"/>
    <n v="200"/>
    <n v="320"/>
    <n v="7"/>
    <n v="9.58"/>
    <n v="320"/>
    <n v="103.42000000000002"/>
    <n v="33.316152309773862"/>
    <n v="34"/>
    <x v="0"/>
    <s v="daraz"/>
    <m/>
  </r>
  <r>
    <x v="16"/>
    <n v="102425780085030"/>
    <m/>
    <n v="1"/>
    <x v="21"/>
    <n v="22.5"/>
    <n v="50"/>
    <n v="7"/>
    <n v="1.5"/>
    <n v="50"/>
    <n v="19"/>
    <n v="39.175257731958766"/>
    <n v="40"/>
    <x v="0"/>
    <s v="daraz"/>
    <m/>
  </r>
  <r>
    <x v="17"/>
    <n v="102376454294028"/>
    <m/>
    <n v="1"/>
    <x v="203"/>
    <n v="235"/>
    <n v="400"/>
    <n v="7"/>
    <n v="11.98"/>
    <n v="400"/>
    <n v="146.01999999999998"/>
    <n v="37.632080820576256"/>
    <n v="38"/>
    <x v="0"/>
    <s v="daraz"/>
    <m/>
  </r>
  <r>
    <x v="17"/>
    <n v="102378468302464"/>
    <m/>
    <n v="3"/>
    <x v="204"/>
    <n v="372"/>
    <n v="450"/>
    <n v="7"/>
    <n v="40.44"/>
    <n v="1350"/>
    <n v="186.55999999999995"/>
    <n v="14.246006292189739"/>
    <n v="15"/>
    <x v="0"/>
    <s v="daraz"/>
    <m/>
  </r>
  <r>
    <x v="17"/>
    <n v="102380229784783"/>
    <m/>
    <n v="2"/>
    <x v="119"/>
    <n v="438"/>
    <n v="500"/>
    <n v="7"/>
    <n v="29.94"/>
    <n v="1000"/>
    <n v="87.059999999999945"/>
    <n v="8.9747025957157245"/>
    <n v="9"/>
    <x v="0"/>
    <s v="daraz"/>
    <m/>
  </r>
  <r>
    <x v="17"/>
    <n v="102430707755132"/>
    <m/>
    <n v="2"/>
    <x v="118"/>
    <n v="200"/>
    <n v="320"/>
    <n v="7"/>
    <n v="19.16"/>
    <n v="640"/>
    <n v="213.84000000000003"/>
    <n v="34.443656980864638"/>
    <n v="35"/>
    <x v="0"/>
    <s v="daraz"/>
    <m/>
  </r>
  <r>
    <x v="17"/>
    <n v="102434121905552"/>
    <m/>
    <n v="1"/>
    <x v="119"/>
    <n v="438"/>
    <n v="500"/>
    <n v="7"/>
    <n v="14.97"/>
    <n v="500"/>
    <n v="40.029999999999973"/>
    <n v="8.2530977465311377"/>
    <n v="9"/>
    <x v="0"/>
    <s v="daraz"/>
    <m/>
  </r>
  <r>
    <x v="17"/>
    <n v="102433980897764"/>
    <m/>
    <n v="1"/>
    <x v="205"/>
    <n v="100"/>
    <n v="130"/>
    <n v="7"/>
    <n v="9.1"/>
    <n v="130"/>
    <n v="13.900000000000006"/>
    <n v="11.497105045492145"/>
    <n v="12"/>
    <x v="0"/>
    <s v="daraz"/>
    <m/>
  </r>
  <r>
    <x v="17"/>
    <n v="102439585924220"/>
    <m/>
    <n v="1"/>
    <x v="206"/>
    <n v="130"/>
    <n v="160"/>
    <n v="7"/>
    <n v="4.79"/>
    <n v="160"/>
    <n v="18.210000000000008"/>
    <n v="11.732491463178924"/>
    <n v="12"/>
    <x v="0"/>
    <s v="daraz"/>
    <m/>
  </r>
  <r>
    <x v="17"/>
    <m/>
    <m/>
    <n v="2"/>
    <x v="47"/>
    <n v="430"/>
    <n v="500"/>
    <n v="0"/>
    <n v="0"/>
    <n v="1000"/>
    <n v="140"/>
    <n v="14"/>
    <n v="14"/>
    <x v="1"/>
    <s v="daraz"/>
    <m/>
  </r>
  <r>
    <x v="17"/>
    <m/>
    <m/>
    <n v="2"/>
    <x v="186"/>
    <n v="550"/>
    <n v="700"/>
    <n v="0"/>
    <n v="0"/>
    <n v="1400"/>
    <n v="300"/>
    <n v="21.428571428571427"/>
    <n v="22"/>
    <x v="1"/>
    <s v="daraz"/>
    <m/>
  </r>
  <r>
    <x v="17"/>
    <n v="102397438852949"/>
    <m/>
    <n v="1"/>
    <x v="207"/>
    <n v="135"/>
    <n v="290"/>
    <n v="7"/>
    <n v="8.69"/>
    <n v="290"/>
    <n v="139.31"/>
    <n v="49.521879776758738"/>
    <n v="50"/>
    <x v="0"/>
    <s v="daraz"/>
    <m/>
  </r>
  <r>
    <x v="17"/>
    <n v="102395665978427"/>
    <m/>
    <n v="1"/>
    <x v="196"/>
    <n v="110"/>
    <n v="140"/>
    <n v="7"/>
    <n v="4.1900000000000004"/>
    <n v="140"/>
    <n v="18.810000000000002"/>
    <n v="13.850231941683235"/>
    <n v="14"/>
    <x v="0"/>
    <s v="daraz"/>
    <m/>
  </r>
  <r>
    <x v="17"/>
    <n v="102444578724409"/>
    <m/>
    <n v="1"/>
    <x v="206"/>
    <n v="130"/>
    <n v="160"/>
    <n v="7"/>
    <n v="4.79"/>
    <n v="160"/>
    <n v="18.210000000000008"/>
    <n v="11.732491463178924"/>
    <n v="12"/>
    <x v="0"/>
    <s v="daraz"/>
    <m/>
  </r>
  <r>
    <x v="17"/>
    <n v="102401452228885"/>
    <m/>
    <n v="1"/>
    <x v="208"/>
    <n v="750"/>
    <n v="1200"/>
    <n v="7"/>
    <n v="35.93"/>
    <n v="1200"/>
    <n v="407.06999999999994"/>
    <n v="34.969546504935266"/>
    <n v="35"/>
    <x v="0"/>
    <s v="daraz"/>
    <m/>
  </r>
  <r>
    <x v="18"/>
    <m/>
    <m/>
    <n v="1"/>
    <x v="209"/>
    <n v="550"/>
    <n v="650"/>
    <n v="0"/>
    <n v="0"/>
    <n v="650"/>
    <n v="100"/>
    <n v="15.384615384615385"/>
    <n v="16"/>
    <x v="1"/>
    <s v="olx"/>
    <m/>
  </r>
  <r>
    <x v="17"/>
    <n v="102403292026842"/>
    <m/>
    <n v="1"/>
    <x v="210"/>
    <n v="200"/>
    <n v="228"/>
    <n v="7"/>
    <n v="6.83"/>
    <n v="228"/>
    <n v="14.169999999999987"/>
    <n v="6.4068363702129529"/>
    <n v="7"/>
    <x v="1"/>
    <s v="daraz"/>
    <m/>
  </r>
  <r>
    <x v="17"/>
    <n v="102442190678988"/>
    <m/>
    <n v="1"/>
    <x v="60"/>
    <n v="430"/>
    <n v="549"/>
    <n v="7"/>
    <n v="16.440000000000001"/>
    <n v="549"/>
    <n v="95.559999999999945"/>
    <n v="17.943518101246799"/>
    <n v="18"/>
    <x v="0"/>
    <s v="daraz"/>
    <m/>
  </r>
  <r>
    <x v="17"/>
    <n v="102405650166219"/>
    <m/>
    <n v="1"/>
    <x v="211"/>
    <n v="80"/>
    <n v="110"/>
    <n v="7"/>
    <n v="3.3"/>
    <n v="110"/>
    <n v="19.700000000000003"/>
    <n v="18.462980318650423"/>
    <n v="19"/>
    <x v="0"/>
    <s v="daraz"/>
    <m/>
  </r>
  <r>
    <x v="18"/>
    <n v="102420051229762"/>
    <m/>
    <n v="1"/>
    <x v="212"/>
    <n v="3"/>
    <n v="30"/>
    <n v="7"/>
    <n v="2.7"/>
    <n v="30"/>
    <n v="17.3"/>
    <n v="63.369963369963365"/>
    <n v="64"/>
    <x v="0"/>
    <s v="daraz"/>
    <m/>
  </r>
  <r>
    <x v="18"/>
    <m/>
    <m/>
    <n v="2"/>
    <x v="78"/>
    <n v="20"/>
    <n v="30"/>
    <m/>
    <m/>
    <n v="60"/>
    <n v="20"/>
    <n v="33.333333333333336"/>
    <n v="34"/>
    <x v="0"/>
    <s v="daraz"/>
    <m/>
  </r>
  <r>
    <x v="18"/>
    <n v="102419220787862"/>
    <m/>
    <n v="1"/>
    <x v="192"/>
    <n v="60"/>
    <n v="90"/>
    <n v="7"/>
    <n v="2.7"/>
    <n v="90"/>
    <n v="20.299999999999997"/>
    <n v="23.253150057273768"/>
    <n v="24"/>
    <x v="0"/>
    <s v="daraz"/>
    <m/>
  </r>
  <r>
    <x v="18"/>
    <n v="102471746745552"/>
    <m/>
    <n v="1"/>
    <x v="153"/>
    <n v="120"/>
    <n v="170"/>
    <n v="7"/>
    <n v="5.0999999999999996"/>
    <n v="170"/>
    <n v="37.900000000000006"/>
    <n v="22.983626440266832"/>
    <n v="23"/>
    <x v="0"/>
    <s v="daraz"/>
    <m/>
  </r>
  <r>
    <x v="18"/>
    <n v="102417882780888"/>
    <m/>
    <n v="1"/>
    <x v="118"/>
    <n v="200"/>
    <n v="320"/>
    <n v="7"/>
    <n v="9.58"/>
    <n v="320"/>
    <n v="103.42000000000002"/>
    <n v="33.316152309773862"/>
    <n v="34"/>
    <x v="0"/>
    <s v="daraz"/>
    <m/>
  </r>
  <r>
    <x v="18"/>
    <n v="102410077488731"/>
    <m/>
    <n v="1"/>
    <x v="213"/>
    <n v="220"/>
    <n v="265"/>
    <n v="7"/>
    <n v="7.93"/>
    <n v="265"/>
    <n v="30.069999999999993"/>
    <n v="11.697203096432874"/>
    <n v="12"/>
    <x v="0"/>
    <s v="daraz"/>
    <m/>
  </r>
  <r>
    <x v="18"/>
    <n v="102454357412821"/>
    <m/>
    <n v="1"/>
    <x v="75"/>
    <n v="80"/>
    <n v="110"/>
    <n v="7"/>
    <n v="3.3"/>
    <n v="110"/>
    <n v="19.700000000000003"/>
    <n v="18.462980318650423"/>
    <n v="19"/>
    <x v="0"/>
    <s v="daraz"/>
    <m/>
  </r>
  <r>
    <x v="18"/>
    <n v="102453714824409"/>
    <m/>
    <n v="1"/>
    <x v="206"/>
    <n v="130"/>
    <n v="160"/>
    <n v="7"/>
    <n v="4.79"/>
    <n v="160"/>
    <n v="18.210000000000008"/>
    <n v="11.732491463178924"/>
    <n v="12"/>
    <x v="0"/>
    <s v="daraz"/>
    <m/>
  </r>
  <r>
    <x v="18"/>
    <n v="102417882780888"/>
    <m/>
    <n v="1"/>
    <x v="214"/>
    <n v="860"/>
    <n v="1550"/>
    <n v="7"/>
    <n v="64.39"/>
    <n v="1550"/>
    <n v="618.6099999999999"/>
    <n v="41.640134355584571"/>
    <n v="42"/>
    <x v="0"/>
    <s v="daraz"/>
    <m/>
  </r>
  <r>
    <x v="18"/>
    <m/>
    <m/>
    <n v="1"/>
    <x v="215"/>
    <n v="500"/>
    <n v="600"/>
    <m/>
    <m/>
    <n v="600"/>
    <n v="100"/>
    <n v="16.666666666666668"/>
    <n v="17"/>
    <x v="0"/>
    <s v="daraz"/>
    <m/>
  </r>
  <r>
    <x v="18"/>
    <n v="102412682085219"/>
    <m/>
    <n v="1"/>
    <x v="207"/>
    <n v="67.5"/>
    <n v="214"/>
    <n v="7"/>
    <n v="6.42"/>
    <n v="214"/>
    <n v="133.08000000000001"/>
    <n v="64.110222564794299"/>
    <n v="65"/>
    <x v="0"/>
    <s v="daraz"/>
    <m/>
  </r>
  <r>
    <x v="18"/>
    <n v="102453140002720"/>
    <m/>
    <n v="1"/>
    <x v="207"/>
    <n v="134"/>
    <n v="428"/>
    <n v="7"/>
    <n v="12.84"/>
    <n v="428"/>
    <n v="274.16000000000003"/>
    <n v="66.037190480778506"/>
    <n v="67"/>
    <x v="0"/>
    <s v="daraz"/>
    <m/>
  </r>
  <r>
    <x v="18"/>
    <n v="102473386259048"/>
    <m/>
    <n v="1"/>
    <x v="216"/>
    <n v="739"/>
    <n v="850"/>
    <n v="7"/>
    <n v="25.46"/>
    <n v="850"/>
    <n v="78.539999999999964"/>
    <n v="9.5253110825429896"/>
    <n v="10"/>
    <x v="0"/>
    <s v="daraz"/>
    <m/>
  </r>
  <r>
    <x v="18"/>
    <n v="102425088539627"/>
    <m/>
    <n v="1"/>
    <x v="217"/>
    <n v="370"/>
    <n v="418"/>
    <n v="7"/>
    <n v="12.52"/>
    <n v="418"/>
    <n v="28.480000000000018"/>
    <n v="7.0237742921969062"/>
    <n v="8"/>
    <x v="0"/>
    <s v="daraz"/>
    <m/>
  </r>
  <r>
    <x v="18"/>
    <n v="102423678688614"/>
    <m/>
    <n v="1"/>
    <x v="218"/>
    <n v="220"/>
    <n v="450"/>
    <n v="7"/>
    <n v="13.48"/>
    <n v="450"/>
    <n v="209.51999999999998"/>
    <n v="47.997800788050952"/>
    <n v="48"/>
    <x v="0"/>
    <s v="daraz"/>
    <m/>
  </r>
  <r>
    <x v="18"/>
    <n v="102470954387862"/>
    <m/>
    <n v="1"/>
    <x v="154"/>
    <n v="32"/>
    <n v="60"/>
    <n v="7"/>
    <n v="3.6"/>
    <n v="60"/>
    <n v="17.399999999999999"/>
    <n v="30.851063829787229"/>
    <n v="31"/>
    <x v="0"/>
    <s v="daraz"/>
    <m/>
  </r>
  <r>
    <x v="18"/>
    <m/>
    <m/>
    <n v="2"/>
    <x v="219"/>
    <n v="15"/>
    <n v="30"/>
    <m/>
    <m/>
    <n v="60"/>
    <n v="30"/>
    <n v="50"/>
    <n v="50"/>
    <x v="0"/>
    <s v="daraz"/>
    <m/>
  </r>
  <r>
    <x v="18"/>
    <n v="102431287814041"/>
    <m/>
    <n v="1"/>
    <x v="24"/>
    <n v="12"/>
    <n v="38"/>
    <n v="7"/>
    <n v="1.1399999999999999"/>
    <n v="38"/>
    <n v="17.86"/>
    <n v="48.453608247422679"/>
    <n v="49"/>
    <x v="0"/>
    <s v="daraz"/>
    <m/>
  </r>
  <r>
    <x v="18"/>
    <m/>
    <m/>
    <n v="1"/>
    <x v="209"/>
    <n v="550"/>
    <n v="650"/>
    <m/>
    <n v="0"/>
    <n v="650"/>
    <n v="100"/>
    <n v="15.384615384615385"/>
    <n v="16"/>
    <x v="1"/>
    <s v="self pickup"/>
    <m/>
  </r>
  <r>
    <x v="18"/>
    <m/>
    <m/>
    <n v="1"/>
    <x v="220"/>
    <n v="1100"/>
    <n v="1500"/>
    <n v="0"/>
    <n v="0"/>
    <n v="1400"/>
    <n v="300"/>
    <n v="21.428571428571427"/>
    <n v="22"/>
    <x v="1"/>
    <s v="self pickup"/>
    <m/>
  </r>
  <r>
    <x v="18"/>
    <m/>
    <m/>
    <n v="1"/>
    <x v="221"/>
    <n v="570"/>
    <n v="700"/>
    <n v="0"/>
    <n v="0"/>
    <n v="700"/>
    <n v="130"/>
    <n v="18.571428571428573"/>
    <n v="19"/>
    <x v="1"/>
    <s v="self pickup"/>
    <m/>
  </r>
  <r>
    <x v="18"/>
    <m/>
    <m/>
    <n v="1"/>
    <x v="222"/>
    <n v="150"/>
    <n v="200"/>
    <n v="0"/>
    <n v="0"/>
    <n v="200"/>
    <n v="50"/>
    <n v="25"/>
    <n v="25"/>
    <x v="1"/>
    <s v="self pickup"/>
    <m/>
  </r>
  <r>
    <x v="18"/>
    <m/>
    <m/>
    <n v="1"/>
    <x v="223"/>
    <n v="15"/>
    <n v="40"/>
    <n v="0"/>
    <n v="0"/>
    <n v="40"/>
    <n v="25"/>
    <n v="62.5"/>
    <n v="63"/>
    <x v="1"/>
    <s v="self pickup"/>
    <m/>
  </r>
  <r>
    <x v="19"/>
    <m/>
    <m/>
    <n v="1"/>
    <x v="223"/>
    <n v="15"/>
    <n v="40"/>
    <n v="0"/>
    <n v="0"/>
    <n v="40"/>
    <n v="25"/>
    <n v="62.5"/>
    <n v="63"/>
    <x v="1"/>
    <s v="self pickup"/>
    <m/>
  </r>
  <r>
    <x v="19"/>
    <m/>
    <m/>
    <n v="2"/>
    <x v="65"/>
    <n v="400"/>
    <n v="500"/>
    <n v="0"/>
    <n v="0"/>
    <n v="1000"/>
    <n v="200"/>
    <n v="20"/>
    <n v="20"/>
    <x v="1"/>
    <s v="self pickup"/>
    <m/>
  </r>
  <r>
    <x v="19"/>
    <m/>
    <m/>
    <n v="1"/>
    <x v="141"/>
    <n v="350"/>
    <n v="450"/>
    <n v="0"/>
    <n v="0"/>
    <n v="450"/>
    <n v="100"/>
    <n v="22.222222222222221"/>
    <n v="23"/>
    <x v="1"/>
    <s v="self pickup"/>
    <m/>
  </r>
  <r>
    <x v="19"/>
    <m/>
    <m/>
    <n v="1"/>
    <x v="224"/>
    <n v="450"/>
    <n v="800"/>
    <n v="0"/>
    <n v="0"/>
    <n v="800"/>
    <n v="350"/>
    <n v="43.75"/>
    <n v="44"/>
    <x v="1"/>
    <s v="self pickup"/>
    <m/>
  </r>
  <r>
    <x v="19"/>
    <m/>
    <m/>
    <n v="1"/>
    <x v="140"/>
    <n v="500"/>
    <n v="650"/>
    <n v="0"/>
    <n v="0"/>
    <n v="650"/>
    <n v="150"/>
    <n v="23.076923076923077"/>
    <n v="24"/>
    <x v="1"/>
    <s v="self pickup"/>
    <m/>
  </r>
  <r>
    <x v="19"/>
    <m/>
    <m/>
    <n v="2"/>
    <x v="225"/>
    <n v="54"/>
    <n v="100"/>
    <n v="0"/>
    <n v="0"/>
    <n v="200"/>
    <n v="92"/>
    <n v="46"/>
    <n v="46"/>
    <x v="1"/>
    <s v="self pickup"/>
    <m/>
  </r>
  <r>
    <x v="19"/>
    <m/>
    <m/>
    <n v="2"/>
    <x v="226"/>
    <n v="20"/>
    <n v="20"/>
    <n v="0"/>
    <n v="0"/>
    <n v="40"/>
    <n v="0"/>
    <n v="0"/>
    <n v="0"/>
    <x v="1"/>
    <s v="self pickup"/>
    <m/>
  </r>
  <r>
    <x v="19"/>
    <m/>
    <m/>
    <n v="1"/>
    <x v="227"/>
    <n v="325"/>
    <n v="350"/>
    <n v="0"/>
    <n v="0"/>
    <n v="350"/>
    <n v="25"/>
    <n v="7.1428571428571432"/>
    <n v="8"/>
    <x v="1"/>
    <s v="self pickup"/>
    <m/>
  </r>
  <r>
    <x v="19"/>
    <n v="102490198788644"/>
    <m/>
    <n v="1"/>
    <x v="118"/>
    <n v="200"/>
    <n v="320"/>
    <n v="7"/>
    <n v="9.58"/>
    <n v="320"/>
    <n v="103.42000000000002"/>
    <n v="33.316152309773862"/>
    <n v="34"/>
    <x v="0"/>
    <s v="daraz"/>
    <m/>
  </r>
  <r>
    <x v="19"/>
    <n v="102491757416108"/>
    <m/>
    <n v="1"/>
    <x v="118"/>
    <n v="200"/>
    <n v="320"/>
    <n v="7"/>
    <n v="9.58"/>
    <n v="320"/>
    <n v="103.42000000000002"/>
    <n v="33.316152309773862"/>
    <n v="34"/>
    <x v="0"/>
    <s v="daraz"/>
    <m/>
  </r>
  <r>
    <x v="19"/>
    <n v="102438261641753"/>
    <m/>
    <n v="2"/>
    <x v="228"/>
    <n v="15"/>
    <n v="30"/>
    <n v="7"/>
    <n v="1.8"/>
    <n v="60"/>
    <n v="21.200000000000003"/>
    <n v="36.426116838487978"/>
    <n v="37"/>
    <x v="0"/>
    <s v="daraz"/>
    <m/>
  </r>
  <r>
    <x v="19"/>
    <n v="102435451245351"/>
    <m/>
    <n v="1"/>
    <x v="34"/>
    <n v="420"/>
    <n v="700"/>
    <n v="7"/>
    <n v="20.96"/>
    <n v="700"/>
    <n v="252.03999999999996"/>
    <n v="37.117106503298771"/>
    <n v="38"/>
    <x v="0"/>
    <s v="daraz"/>
    <m/>
  </r>
  <r>
    <x v="19"/>
    <n v="102559104457052"/>
    <m/>
    <n v="1"/>
    <x v="206"/>
    <n v="130"/>
    <n v="160"/>
    <n v="7"/>
    <n v="4.79"/>
    <n v="160"/>
    <n v="18.210000000000008"/>
    <n v="11.732491463178924"/>
    <n v="12"/>
    <x v="0"/>
    <s v="daraz"/>
    <m/>
  </r>
  <r>
    <x v="19"/>
    <n v="102506084156826"/>
    <m/>
    <n v="1"/>
    <x v="119"/>
    <n v="438"/>
    <n v="500"/>
    <n v="7"/>
    <n v="14.97"/>
    <n v="500"/>
    <n v="40.029999999999973"/>
    <n v="8.2530977465311377"/>
    <n v="9"/>
    <x v="0"/>
    <s v="daraz"/>
    <m/>
  </r>
  <r>
    <x v="19"/>
    <n v="102544793790909"/>
    <m/>
    <n v="1"/>
    <x v="229"/>
    <n v="269"/>
    <n v="320"/>
    <n v="7"/>
    <n v="9.58"/>
    <n v="320"/>
    <n v="34.420000000000016"/>
    <n v="11.088203079698479"/>
    <n v="12"/>
    <x v="0"/>
    <s v="daraz"/>
    <m/>
  </r>
  <r>
    <x v="19"/>
    <n v="102498638675919"/>
    <m/>
    <n v="1"/>
    <x v="119"/>
    <n v="438"/>
    <n v="500"/>
    <n v="7"/>
    <n v="14.97"/>
    <n v="500"/>
    <n v="40.029999999999973"/>
    <n v="8.2530977465311377"/>
    <n v="9"/>
    <x v="0"/>
    <s v="daraz"/>
    <m/>
  </r>
  <r>
    <x v="19"/>
    <n v="102543733781143"/>
    <m/>
    <n v="1"/>
    <x v="230"/>
    <n v="3.6"/>
    <n v="40"/>
    <n v="7"/>
    <n v="8.0299999999999994"/>
    <n v="40"/>
    <n v="21.369999999999997"/>
    <n v="66.843916171410683"/>
    <n v="67"/>
    <x v="0"/>
    <s v="daraz"/>
    <m/>
  </r>
  <r>
    <x v="19"/>
    <m/>
    <m/>
    <n v="2"/>
    <x v="231"/>
    <n v="8"/>
    <n v="15"/>
    <n v="0"/>
    <n v="0"/>
    <n v="30"/>
    <n v="14"/>
    <n v="46.666666666666664"/>
    <n v="47"/>
    <x v="0"/>
    <s v="daraz"/>
    <m/>
  </r>
  <r>
    <x v="19"/>
    <m/>
    <m/>
    <n v="1"/>
    <x v="232"/>
    <n v="12"/>
    <n v="38"/>
    <n v="0"/>
    <n v="0"/>
    <n v="38"/>
    <n v="26"/>
    <n v="68.421052631578945"/>
    <n v="69"/>
    <x v="0"/>
    <s v="daraz"/>
    <m/>
  </r>
  <r>
    <x v="19"/>
    <m/>
    <m/>
    <n v="1"/>
    <x v="233"/>
    <n v="20"/>
    <n v="40"/>
    <n v="0"/>
    <n v="0"/>
    <n v="40"/>
    <n v="20"/>
    <n v="50"/>
    <n v="50"/>
    <x v="0"/>
    <s v="daraz"/>
    <m/>
  </r>
  <r>
    <x v="19"/>
    <m/>
    <m/>
    <n v="1"/>
    <x v="234"/>
    <n v="60"/>
    <n v="120"/>
    <n v="0"/>
    <n v="0"/>
    <n v="120"/>
    <n v="60"/>
    <n v="50"/>
    <n v="50"/>
    <x v="0"/>
    <s v="daraz"/>
    <m/>
  </r>
  <r>
    <x v="19"/>
    <n v="102542739632787"/>
    <m/>
    <n v="1"/>
    <x v="235"/>
    <n v="40"/>
    <n v="100"/>
    <n v="7"/>
    <n v="3"/>
    <n v="100"/>
    <n v="50"/>
    <n v="51.546391752577321"/>
    <n v="52"/>
    <x v="0"/>
    <s v="daraz"/>
    <m/>
  </r>
  <r>
    <x v="19"/>
    <n v="102495425081089"/>
    <m/>
    <n v="2"/>
    <x v="118"/>
    <n v="200"/>
    <n v="320"/>
    <n v="7"/>
    <n v="19.16"/>
    <n v="640"/>
    <n v="213.84000000000003"/>
    <n v="34.443656980864638"/>
    <n v="35"/>
    <x v="0"/>
    <s v="daraz"/>
    <m/>
  </r>
  <r>
    <x v="19"/>
    <n v="102491282739025"/>
    <m/>
    <n v="2"/>
    <x v="32"/>
    <n v="90"/>
    <n v="110"/>
    <n v="7"/>
    <n v="6.6"/>
    <n v="220"/>
    <n v="26.400000000000006"/>
    <n v="12.371134020618559"/>
    <n v="13"/>
    <x v="0"/>
    <s v="daraz"/>
    <m/>
  </r>
  <r>
    <x v="19"/>
    <n v="102489694542786"/>
    <m/>
    <n v="2"/>
    <x v="236"/>
    <n v="20"/>
    <n v="30"/>
    <n v="7"/>
    <n v="1.8"/>
    <n v="60"/>
    <n v="11.200000000000003"/>
    <n v="19.243986254295535"/>
    <n v="20"/>
    <x v="0"/>
    <s v="daraz"/>
    <m/>
  </r>
  <r>
    <x v="19"/>
    <n v="102487480988977"/>
    <m/>
    <n v="1"/>
    <x v="23"/>
    <n v="12"/>
    <n v="38"/>
    <n v="7"/>
    <n v="1.1399999999999999"/>
    <n v="38"/>
    <n v="17.86"/>
    <n v="48.453608247422679"/>
    <n v="49"/>
    <x v="0"/>
    <s v="daraz"/>
    <m/>
  </r>
  <r>
    <x v="19"/>
    <n v="102472669668754"/>
    <m/>
    <n v="1"/>
    <x v="237"/>
    <n v="570"/>
    <n v="740"/>
    <n v="7"/>
    <n v="40.130000000000003"/>
    <n v="740"/>
    <n v="122.87"/>
    <n v="17.556117564690584"/>
    <n v="18"/>
    <x v="0"/>
    <s v="daraz"/>
    <m/>
  </r>
  <r>
    <x v="19"/>
    <m/>
    <m/>
    <n v="1"/>
    <x v="238"/>
    <n v="570"/>
    <n v="600"/>
    <m/>
    <m/>
    <n v="600"/>
    <n v="30"/>
    <n v="5"/>
    <n v="5"/>
    <x v="0"/>
    <s v="daraz"/>
    <m/>
  </r>
  <r>
    <x v="19"/>
    <n v="102517591170854"/>
    <m/>
    <n v="1"/>
    <x v="239"/>
    <n v="800"/>
    <n v="956"/>
    <n v="7"/>
    <n v="28.62"/>
    <n v="956"/>
    <n v="120.38"/>
    <n v="12.980655179106732"/>
    <n v="13"/>
    <x v="0"/>
    <s v="daraz"/>
    <m/>
  </r>
  <r>
    <x v="19"/>
    <n v="102466226401213"/>
    <m/>
    <n v="2"/>
    <x v="240"/>
    <n v="160"/>
    <n v="175"/>
    <n v="7"/>
    <n v="32.29"/>
    <n v="350"/>
    <n v="-9.2900000000000205"/>
    <n v="-2.9240502344905797"/>
    <n v="-3"/>
    <x v="0"/>
    <s v="daraz"/>
    <m/>
  </r>
  <r>
    <x v="19"/>
    <m/>
    <m/>
    <n v="1"/>
    <x v="241"/>
    <n v="180"/>
    <n v="310"/>
    <m/>
    <m/>
    <n v="310"/>
    <n v="130"/>
    <n v="41.935483870967744"/>
    <n v="42"/>
    <x v="0"/>
    <s v="daraz"/>
    <m/>
  </r>
  <r>
    <x v="19"/>
    <m/>
    <m/>
    <n v="1"/>
    <x v="217"/>
    <n v="370"/>
    <n v="418"/>
    <m/>
    <m/>
    <n v="418"/>
    <n v="48"/>
    <n v="11.483253588516746"/>
    <n v="12"/>
    <x v="0"/>
    <s v="daraz"/>
    <m/>
  </r>
  <r>
    <x v="19"/>
    <n v="102464269284360"/>
    <m/>
    <n v="2"/>
    <x v="52"/>
    <n v="370"/>
    <n v="420"/>
    <n v="7"/>
    <n v="25.16"/>
    <n v="840"/>
    <n v="67.840000000000032"/>
    <n v="8.3255608463011193"/>
    <n v="9"/>
    <x v="0"/>
    <s v="daraz"/>
    <m/>
  </r>
  <r>
    <x v="19"/>
    <n v="102508130379745"/>
    <m/>
    <n v="1"/>
    <x v="119"/>
    <n v="438"/>
    <n v="500"/>
    <n v="7"/>
    <n v="14.97"/>
    <n v="500"/>
    <n v="40.029999999999973"/>
    <n v="8.2530977465311377"/>
    <n v="9"/>
    <x v="0"/>
    <s v="daraz"/>
    <m/>
  </r>
  <r>
    <x v="19"/>
    <n v="102454079608035"/>
    <m/>
    <n v="1"/>
    <x v="119"/>
    <n v="438"/>
    <n v="500"/>
    <n v="7"/>
    <n v="14.97"/>
    <n v="500"/>
    <n v="40.029999999999973"/>
    <n v="8.2530977465311377"/>
    <n v="9"/>
    <x v="0"/>
    <s v="daraz"/>
    <m/>
  </r>
  <r>
    <x v="19"/>
    <n v="102453833417539"/>
    <m/>
    <n v="1"/>
    <x v="119"/>
    <n v="438"/>
    <n v="500"/>
    <n v="7"/>
    <n v="14.97"/>
    <n v="500"/>
    <n v="40.029999999999973"/>
    <n v="8.2530977465311377"/>
    <n v="9"/>
    <x v="0"/>
    <s v="daraz"/>
    <m/>
  </r>
  <r>
    <x v="19"/>
    <n v="102448013361996"/>
    <m/>
    <n v="1"/>
    <x v="114"/>
    <n v="37.5"/>
    <n v="57"/>
    <n v="7"/>
    <n v="1.17"/>
    <n v="57"/>
    <n v="11.329999999999998"/>
    <n v="20.293748880530178"/>
    <n v="21"/>
    <x v="0"/>
    <s v="daraz"/>
    <m/>
  </r>
  <r>
    <x v="19"/>
    <n v="102498554998455"/>
    <m/>
    <n v="1"/>
    <x v="206"/>
    <n v="130"/>
    <n v="160"/>
    <n v="7"/>
    <n v="4.79"/>
    <n v="160"/>
    <n v="18.210000000000008"/>
    <n v="11.732491463178924"/>
    <n v="12"/>
    <x v="0"/>
    <s v="daraz"/>
    <m/>
  </r>
  <r>
    <x v="19"/>
    <n v="102445659567640"/>
    <m/>
    <n v="1"/>
    <x v="242"/>
    <n v="157"/>
    <n v="200"/>
    <n v="7"/>
    <n v="5.99"/>
    <n v="200"/>
    <n v="30.009999999999991"/>
    <n v="15.468274831194265"/>
    <n v="16"/>
    <x v="0"/>
    <s v="daraz"/>
    <m/>
  </r>
  <r>
    <x v="19"/>
    <n v="102437087941753"/>
    <m/>
    <n v="1"/>
    <x v="243"/>
    <n v="18"/>
    <n v="40"/>
    <n v="7"/>
    <n v="2.7"/>
    <n v="40"/>
    <n v="12.299999999999997"/>
    <n v="32.975871313672918"/>
    <n v="33"/>
    <x v="0"/>
    <s v="daraz"/>
    <m/>
  </r>
  <r>
    <x v="19"/>
    <m/>
    <m/>
    <n v="1"/>
    <x v="114"/>
    <n v="22.5"/>
    <n v="50"/>
    <m/>
    <m/>
    <n v="50"/>
    <n v="27.5"/>
    <n v="55"/>
    <n v="55"/>
    <x v="0"/>
    <s v="daraz"/>
    <m/>
  </r>
  <r>
    <x v="19"/>
    <n v="102540321379718"/>
    <m/>
    <n v="1"/>
    <x v="21"/>
    <n v="22.5"/>
    <n v="50"/>
    <n v="7"/>
    <n v="3.3"/>
    <n v="50"/>
    <n v="17.200000000000003"/>
    <n v="36.83083511777302"/>
    <n v="37"/>
    <x v="0"/>
    <s v="daraz"/>
    <m/>
  </r>
  <r>
    <x v="19"/>
    <m/>
    <m/>
    <n v="1"/>
    <x v="244"/>
    <n v="12"/>
    <n v="60"/>
    <m/>
    <m/>
    <n v="60"/>
    <n v="48"/>
    <n v="80"/>
    <n v="80"/>
    <x v="0"/>
    <s v="daraz"/>
    <m/>
  </r>
  <r>
    <x v="19"/>
    <n v="102512071993694"/>
    <m/>
    <n v="4"/>
    <x v="196"/>
    <n v="110"/>
    <n v="140"/>
    <n v="7"/>
    <n v="16.760000000000002"/>
    <n v="560"/>
    <n v="96.240000000000009"/>
    <n v="17.71592666224873"/>
    <n v="18"/>
    <x v="0"/>
    <s v="daraz"/>
    <m/>
  </r>
  <r>
    <x v="19"/>
    <n v="102562185584276"/>
    <m/>
    <n v="1"/>
    <x v="75"/>
    <n v="80"/>
    <n v="110"/>
    <n v="7"/>
    <n v="3.3"/>
    <n v="110"/>
    <n v="19.700000000000003"/>
    <n v="18.462980318650423"/>
    <n v="19"/>
    <x v="0"/>
    <s v="daraz"/>
    <m/>
  </r>
  <r>
    <x v="19"/>
    <m/>
    <m/>
    <n v="2"/>
    <x v="245"/>
    <n v="350"/>
    <n v="400"/>
    <n v="0"/>
    <n v="0"/>
    <n v="800"/>
    <n v="100"/>
    <n v="12.5"/>
    <n v="13"/>
    <x v="1"/>
    <s v="self pickup"/>
    <m/>
  </r>
  <r>
    <x v="19"/>
    <m/>
    <m/>
    <n v="2"/>
    <x v="246"/>
    <n v="100"/>
    <n v="400"/>
    <n v="0"/>
    <n v="0"/>
    <n v="800"/>
    <n v="600"/>
    <n v="75"/>
    <n v="75"/>
    <x v="1"/>
    <s v="self pickup"/>
    <m/>
  </r>
  <r>
    <x v="19"/>
    <m/>
    <m/>
    <n v="2"/>
    <x v="247"/>
    <n v="100"/>
    <n v="150"/>
    <n v="0"/>
    <n v="0"/>
    <n v="300"/>
    <n v="100"/>
    <n v="33.333333333333336"/>
    <n v="34"/>
    <x v="1"/>
    <s v="self pickup"/>
    <m/>
  </r>
  <r>
    <x v="20"/>
    <n v="102517078890909"/>
    <m/>
    <n v="4"/>
    <x v="248"/>
    <n v="157"/>
    <n v="200"/>
    <n v="7"/>
    <n v="23.96"/>
    <n v="800"/>
    <n v="141.03999999999996"/>
    <n v="18.174320911293229"/>
    <n v="19"/>
    <x v="0"/>
    <s v="daraz"/>
    <m/>
  </r>
  <r>
    <x v="20"/>
    <n v="102568515675460"/>
    <m/>
    <n v="1"/>
    <x v="249"/>
    <n v="250"/>
    <n v="350"/>
    <n v="7"/>
    <n v="10.49"/>
    <n v="350"/>
    <n v="82.509999999999991"/>
    <n v="24.302671497157668"/>
    <n v="25"/>
    <x v="0"/>
    <s v="daraz"/>
    <m/>
  </r>
  <r>
    <x v="20"/>
    <n v="102517673214112"/>
    <m/>
    <n v="1"/>
    <x v="118"/>
    <n v="200"/>
    <n v="320"/>
    <n v="7"/>
    <n v="9.58"/>
    <n v="320"/>
    <n v="103.42000000000002"/>
    <n v="33.316152309773862"/>
    <n v="34"/>
    <x v="0"/>
    <s v="daraz"/>
    <m/>
  </r>
  <r>
    <x v="20"/>
    <n v="102567570399924"/>
    <m/>
    <n v="2"/>
    <x v="118"/>
    <n v="200"/>
    <n v="320"/>
    <n v="7"/>
    <n v="19.16"/>
    <n v="640"/>
    <n v="213.84000000000003"/>
    <n v="34.443656980864638"/>
    <n v="35"/>
    <x v="0"/>
    <s v="daraz"/>
    <m/>
  </r>
  <r>
    <x v="20"/>
    <n v="102575707391416"/>
    <m/>
    <n v="4"/>
    <x v="119"/>
    <n v="438"/>
    <n v="600"/>
    <n v="7"/>
    <n v="71.88"/>
    <n v="2400"/>
    <n v="569.11999999999989"/>
    <n v="24.445475319141622"/>
    <n v="25"/>
    <x v="0"/>
    <s v="daraz"/>
    <m/>
  </r>
  <r>
    <x v="20"/>
    <n v="102523883125714"/>
    <m/>
    <n v="1"/>
    <x v="250"/>
    <n v="3"/>
    <n v="30"/>
    <n v="7"/>
    <n v="0.9"/>
    <n v="30"/>
    <n v="19.100000000000001"/>
    <n v="65.635738831615129"/>
    <n v="66"/>
    <x v="0"/>
    <s v="daraz"/>
    <m/>
  </r>
  <r>
    <x v="20"/>
    <n v="102526850087595"/>
    <m/>
    <n v="1"/>
    <x v="251"/>
    <n v="1050"/>
    <n v="1100"/>
    <n v="7"/>
    <n v="32.94"/>
    <n v="1100"/>
    <n v="10.059999999999945"/>
    <n v="0.94277735085186831"/>
    <n v="1"/>
    <x v="1"/>
    <s v="daraz"/>
    <m/>
  </r>
  <r>
    <x v="20"/>
    <n v="102582116458320"/>
    <m/>
    <n v="2"/>
    <x v="252"/>
    <n v="100"/>
    <n v="500"/>
    <n v="7"/>
    <n v="29.94"/>
    <n v="1000"/>
    <n v="763.06"/>
    <n v="78.661113745541513"/>
    <n v="79"/>
    <x v="0"/>
    <s v="daraz"/>
    <m/>
  </r>
  <r>
    <x v="20"/>
    <n v="102530214055685"/>
    <m/>
    <n v="1"/>
    <x v="253"/>
    <n v="438"/>
    <n v="600"/>
    <n v="7"/>
    <n v="17.97"/>
    <n v="600"/>
    <n v="137.02999999999997"/>
    <n v="23.543459959108631"/>
    <n v="24"/>
    <x v="0"/>
    <s v="daraz"/>
    <m/>
  </r>
  <r>
    <x v="21"/>
    <m/>
    <m/>
    <n v="3"/>
    <x v="240"/>
    <n v="160"/>
    <n v="250"/>
    <n v="0"/>
    <n v="0"/>
    <n v="750"/>
    <n v="270"/>
    <n v="36"/>
    <n v="36"/>
    <x v="1"/>
    <s v="olx"/>
    <m/>
  </r>
  <r>
    <x v="21"/>
    <m/>
    <m/>
    <n v="1"/>
    <x v="254"/>
    <n v="450"/>
    <n v="550"/>
    <n v="0"/>
    <n v="0"/>
    <n v="550"/>
    <n v="100"/>
    <n v="18.181818181818183"/>
    <n v="19"/>
    <x v="1"/>
    <s v="olx"/>
    <m/>
  </r>
  <r>
    <x v="21"/>
    <n v="102593164893805"/>
    <m/>
    <n v="1"/>
    <x v="198"/>
    <n v="72.5"/>
    <n v="130"/>
    <n v="7"/>
    <n v="3.9"/>
    <n v="130"/>
    <n v="46.599999999999994"/>
    <n v="36.954797779540044"/>
    <n v="37"/>
    <x v="0"/>
    <s v="daraz"/>
    <m/>
  </r>
  <r>
    <x v="21"/>
    <n v="102535024138354"/>
    <m/>
    <n v="1"/>
    <x v="255"/>
    <n v="3.6"/>
    <n v="40"/>
    <n v="7"/>
    <n v="4.34"/>
    <n v="40"/>
    <n v="25.059999999999995"/>
    <n v="70.274817722938863"/>
    <n v="71"/>
    <x v="0"/>
    <s v="daraz"/>
    <m/>
  </r>
  <r>
    <x v="21"/>
    <m/>
    <m/>
    <n v="1"/>
    <x v="256"/>
    <n v="3.6"/>
    <n v="40"/>
    <n v="0"/>
    <n v="0"/>
    <n v="40"/>
    <n v="36.4"/>
    <n v="91"/>
    <n v="91"/>
    <x v="0"/>
    <s v="daraz"/>
    <m/>
  </r>
  <r>
    <x v="21"/>
    <m/>
    <m/>
    <n v="1"/>
    <x v="21"/>
    <n v="37.5"/>
    <n v="65"/>
    <n v="0"/>
    <n v="0"/>
    <n v="65"/>
    <n v="27.5"/>
    <n v="42.307692307692307"/>
    <n v="43"/>
    <x v="0"/>
    <s v="daraz"/>
    <m/>
  </r>
  <r>
    <x v="21"/>
    <n v="102537217987862"/>
    <m/>
    <n v="1"/>
    <x v="257"/>
    <n v="120"/>
    <n v="290"/>
    <n v="7"/>
    <n v="8.69"/>
    <n v="290"/>
    <n v="154.31"/>
    <n v="54.85407557498845"/>
    <n v="55"/>
    <x v="0"/>
    <s v="daraz"/>
    <m/>
  </r>
  <r>
    <x v="21"/>
    <n v="102417217583204"/>
    <m/>
    <n v="2"/>
    <x v="258"/>
    <n v="60"/>
    <n v="120"/>
    <n v="7"/>
    <n v="3.74"/>
    <n v="120"/>
    <n v="-10.739999999999995"/>
    <n v="-9.2379150180629583"/>
    <n v="-10"/>
    <x v="0"/>
    <s v="daraz"/>
    <m/>
  </r>
  <r>
    <x v="21"/>
    <n v="102543201287595"/>
    <m/>
    <n v="1"/>
    <x v="259"/>
    <n v="224"/>
    <n v="280"/>
    <n v="7"/>
    <n v="72.44"/>
    <n v="280"/>
    <n v="-23.439999999999998"/>
    <n v="-11.293120061668915"/>
    <n v="-12"/>
    <x v="2"/>
    <s v="daraz"/>
    <m/>
  </r>
  <r>
    <x v="21"/>
    <m/>
    <m/>
    <n v="1"/>
    <x v="260"/>
    <n v="11.2"/>
    <n v="40"/>
    <n v="7"/>
    <n v="0"/>
    <n v="40"/>
    <n v="21.8"/>
    <n v="54.5"/>
    <n v="55"/>
    <x v="2"/>
    <s v="daraz"/>
    <m/>
  </r>
  <r>
    <x v="21"/>
    <m/>
    <m/>
    <n v="4"/>
    <x v="261"/>
    <n v="20"/>
    <n v="30"/>
    <n v="0"/>
    <n v="0"/>
    <n v="120"/>
    <n v="40"/>
    <n v="33.333333333333336"/>
    <n v="34"/>
    <x v="2"/>
    <s v="daraz"/>
    <m/>
  </r>
  <r>
    <x v="21"/>
    <m/>
    <m/>
    <n v="4"/>
    <x v="262"/>
    <n v="16"/>
    <n v="25"/>
    <n v="0"/>
    <n v="0"/>
    <n v="100"/>
    <n v="36"/>
    <n v="36"/>
    <n v="36"/>
    <x v="2"/>
    <s v="daraz"/>
    <m/>
  </r>
  <r>
    <x v="21"/>
    <m/>
    <m/>
    <n v="1"/>
    <x v="263"/>
    <n v="40"/>
    <n v="50"/>
    <n v="0"/>
    <n v="0"/>
    <n v="50"/>
    <n v="10"/>
    <n v="20"/>
    <n v="20"/>
    <x v="2"/>
    <s v="daraz"/>
    <m/>
  </r>
  <r>
    <x v="21"/>
    <m/>
    <m/>
    <n v="1"/>
    <x v="264"/>
    <n v="14"/>
    <n v="50"/>
    <n v="0"/>
    <n v="0"/>
    <n v="50"/>
    <n v="36"/>
    <n v="72"/>
    <n v="72"/>
    <x v="2"/>
    <s v="daraz"/>
    <m/>
  </r>
  <r>
    <x v="21"/>
    <m/>
    <m/>
    <n v="1"/>
    <x v="265"/>
    <n v="6"/>
    <n v="40"/>
    <n v="0"/>
    <n v="0"/>
    <n v="40"/>
    <n v="34"/>
    <n v="85"/>
    <n v="85"/>
    <x v="2"/>
    <s v="daraz"/>
    <m/>
  </r>
  <r>
    <x v="21"/>
    <m/>
    <m/>
    <n v="1"/>
    <x v="266"/>
    <n v="6"/>
    <n v="40"/>
    <n v="0"/>
    <n v="0"/>
    <n v="40"/>
    <n v="34"/>
    <n v="85"/>
    <n v="85"/>
    <x v="2"/>
    <s v="daraz"/>
    <m/>
  </r>
  <r>
    <x v="21"/>
    <m/>
    <m/>
    <n v="1"/>
    <x v="267"/>
    <n v="25"/>
    <n v="70"/>
    <n v="0"/>
    <n v="0"/>
    <n v="70"/>
    <n v="45"/>
    <n v="64.285714285714292"/>
    <n v="65"/>
    <x v="2"/>
    <s v="daraz"/>
    <m/>
  </r>
  <r>
    <x v="21"/>
    <m/>
    <m/>
    <n v="1"/>
    <x v="155"/>
    <n v="101"/>
    <n v="110"/>
    <n v="0"/>
    <n v="0"/>
    <n v="110"/>
    <n v="9"/>
    <n v="8.1818181818181817"/>
    <n v="9"/>
    <x v="2"/>
    <s v="daraz"/>
    <m/>
  </r>
  <r>
    <x v="21"/>
    <m/>
    <m/>
    <n v="2"/>
    <x v="268"/>
    <n v="15"/>
    <n v="30"/>
    <n v="0"/>
    <n v="0"/>
    <n v="60"/>
    <n v="30"/>
    <n v="50"/>
    <n v="50"/>
    <x v="2"/>
    <s v="daraz"/>
    <m/>
  </r>
  <r>
    <x v="21"/>
    <m/>
    <m/>
    <n v="1"/>
    <x v="269"/>
    <n v="100"/>
    <n v="150"/>
    <n v="0"/>
    <n v="0"/>
    <n v="150"/>
    <n v="50"/>
    <n v="33.333333333333336"/>
    <n v="34"/>
    <x v="2"/>
    <s v="daraz"/>
    <m/>
  </r>
  <r>
    <x v="22"/>
    <n v="102550268666081"/>
    <m/>
    <n v="1"/>
    <x v="252"/>
    <n v="100"/>
    <n v="500"/>
    <n v="7"/>
    <n v="14.79"/>
    <n v="500"/>
    <n v="378.21"/>
    <n v="77.947692751592101"/>
    <n v="78"/>
    <x v="0"/>
    <s v="daraz"/>
    <m/>
  </r>
  <r>
    <x v="22"/>
    <n v="102548051260156"/>
    <m/>
    <n v="1"/>
    <x v="270"/>
    <n v="438"/>
    <n v="600"/>
    <n v="7"/>
    <n v="17.97"/>
    <n v="600"/>
    <n v="137.02999999999997"/>
    <n v="23.543459959108631"/>
    <n v="24"/>
    <x v="0"/>
    <s v="daraz"/>
    <m/>
  </r>
  <r>
    <x v="22"/>
    <n v="102606904466926"/>
    <m/>
    <n v="1"/>
    <x v="271"/>
    <n v="30"/>
    <n v="100"/>
    <n v="7"/>
    <n v="3"/>
    <n v="100"/>
    <n v="60"/>
    <n v="61.855670103092784"/>
    <n v="62"/>
    <x v="0"/>
    <s v="daraz"/>
    <m/>
  </r>
  <r>
    <x v="22"/>
    <n v="102601339107751"/>
    <m/>
    <n v="1"/>
    <x v="272"/>
    <n v="150"/>
    <n v="180"/>
    <n v="7"/>
    <n v="5.39"/>
    <n v="180"/>
    <n v="17.610000000000014"/>
    <n v="10.085333027890735"/>
    <n v="11"/>
    <x v="0"/>
    <s v="daraz"/>
    <m/>
  </r>
  <r>
    <x v="22"/>
    <n v="102601328684783"/>
    <m/>
    <n v="1"/>
    <x v="273"/>
    <n v="50"/>
    <n v="85"/>
    <n v="7"/>
    <n v="2.54"/>
    <n v="85"/>
    <n v="25.459999999999994"/>
    <n v="30.875576036866356"/>
    <n v="31"/>
    <x v="0"/>
    <s v="daraz"/>
    <m/>
  </r>
  <r>
    <x v="22"/>
    <n v="102539888408035"/>
    <m/>
    <n v="1"/>
    <x v="274"/>
    <n v="3.6"/>
    <n v="40"/>
    <n v="7"/>
    <n v="1.2"/>
    <n v="40"/>
    <n v="28.199999999999996"/>
    <n v="72.680412371134011"/>
    <n v="73"/>
    <x v="0"/>
    <s v="daraz"/>
    <m/>
  </r>
  <r>
    <x v="22"/>
    <n v="102521898292056"/>
    <m/>
    <n v="1"/>
    <x v="118"/>
    <n v="200"/>
    <n v="350"/>
    <n v="7"/>
    <n v="10.49"/>
    <n v="350"/>
    <n v="132.51"/>
    <n v="39.029778209772907"/>
    <n v="40"/>
    <x v="0"/>
    <s v="daraz"/>
    <m/>
  </r>
  <r>
    <x v="23"/>
    <n v="102612758550113"/>
    <m/>
    <n v="1"/>
    <x v="78"/>
    <n v="40"/>
    <n v="60"/>
    <n v="7"/>
    <n v="1.8"/>
    <n v="60"/>
    <n v="11.200000000000003"/>
    <n v="19.243986254295535"/>
    <n v="20"/>
    <x v="0"/>
    <s v="daraz"/>
    <m/>
  </r>
  <r>
    <x v="23"/>
    <n v="102615557316623"/>
    <m/>
    <n v="2"/>
    <x v="275"/>
    <n v="50"/>
    <n v="80"/>
    <n v="7"/>
    <n v="4.8"/>
    <n v="160"/>
    <n v="48.199999999999989"/>
    <n v="31.056701030927833"/>
    <n v="32"/>
    <x v="0"/>
    <s v="daraz"/>
    <m/>
  </r>
  <r>
    <x v="23"/>
    <n v="102616518701079"/>
    <m/>
    <n v="1"/>
    <x v="206"/>
    <n v="130"/>
    <n v="200"/>
    <n v="7"/>
    <n v="5.99"/>
    <n v="200"/>
    <n v="57.009999999999991"/>
    <n v="29.385083243131795"/>
    <n v="30"/>
    <x v="0"/>
    <s v="daraz"/>
    <m/>
  </r>
  <r>
    <x v="23"/>
    <n v="102617327744743"/>
    <m/>
    <n v="2"/>
    <x v="119"/>
    <n v="438"/>
    <n v="600"/>
    <n v="7"/>
    <n v="35.94"/>
    <n v="1200"/>
    <n v="281.05999999999995"/>
    <n v="24.144803532463957"/>
    <n v="25"/>
    <x v="0"/>
    <s v="daraz"/>
    <m/>
  </r>
  <r>
    <x v="23"/>
    <n v="102617139632583"/>
    <m/>
    <n v="1"/>
    <x v="119"/>
    <n v="438"/>
    <n v="600"/>
    <n v="7"/>
    <n v="17.97"/>
    <n v="600"/>
    <n v="137.02999999999997"/>
    <n v="23.543459959108631"/>
    <n v="24"/>
    <x v="0"/>
    <s v="daraz"/>
    <m/>
  </r>
  <r>
    <x v="23"/>
    <n v="102619553745969"/>
    <m/>
    <n v="1"/>
    <x v="211"/>
    <n v="80"/>
    <n v="130"/>
    <n v="7"/>
    <n v="3.9"/>
    <n v="130"/>
    <n v="39.099999999999994"/>
    <n v="31.007137192704199"/>
    <n v="32"/>
    <x v="0"/>
    <s v="daraz"/>
    <m/>
  </r>
  <r>
    <x v="23"/>
    <n v="102620540952222"/>
    <m/>
    <n v="1"/>
    <x v="276"/>
    <n v="50"/>
    <n v="94"/>
    <n v="7"/>
    <n v="2.81"/>
    <n v="94"/>
    <n v="34.19"/>
    <n v="37.493146178309026"/>
    <n v="38"/>
    <x v="0"/>
    <s v="daraz"/>
    <m/>
  </r>
  <r>
    <x v="23"/>
    <n v="102570232974418"/>
    <m/>
    <n v="4"/>
    <x v="52"/>
    <n v="390"/>
    <n v="500"/>
    <n v="7"/>
    <n v="59.88"/>
    <n v="2000"/>
    <n v="373.11999999999989"/>
    <n v="19.231800094839489"/>
    <n v="20"/>
    <x v="0"/>
    <s v="daraz"/>
    <m/>
  </r>
  <r>
    <x v="23"/>
    <n v="102571266186010"/>
    <m/>
    <n v="1"/>
    <x v="277"/>
    <n v="230"/>
    <n v="290"/>
    <n v="7"/>
    <n v="8.69"/>
    <n v="290"/>
    <n v="44.31"/>
    <n v="15.751306387970565"/>
    <n v="16"/>
    <x v="0"/>
    <s v="daraz"/>
    <m/>
  </r>
  <r>
    <x v="23"/>
    <m/>
    <m/>
    <n v="1"/>
    <x v="140"/>
    <n v="500"/>
    <n v="650"/>
    <n v="0"/>
    <n v="0"/>
    <n v="650"/>
    <n v="150"/>
    <n v="23.076923076923077"/>
    <n v="24"/>
    <x v="1"/>
    <s v="self pickup"/>
    <m/>
  </r>
  <r>
    <x v="23"/>
    <m/>
    <m/>
    <n v="2"/>
    <x v="278"/>
    <n v="250"/>
    <n v="800"/>
    <n v="0"/>
    <n v="0"/>
    <n v="1600"/>
    <n v="1100"/>
    <n v="68.75"/>
    <n v="69"/>
    <x v="1"/>
    <s v="self pickup"/>
    <m/>
  </r>
  <r>
    <x v="24"/>
    <n v="102647322644662"/>
    <m/>
    <n v="4"/>
    <x v="118"/>
    <n v="220"/>
    <n v="335"/>
    <n v="7"/>
    <n v="40.119999999999997"/>
    <n v="1340"/>
    <n v="412.88000000000011"/>
    <n v="31.762931962950436"/>
    <n v="32"/>
    <x v="0"/>
    <s v="daraz"/>
    <m/>
  </r>
  <r>
    <x v="24"/>
    <n v="102647116283240"/>
    <m/>
    <n v="1"/>
    <x v="279"/>
    <n v="808"/>
    <n v="900"/>
    <n v="7"/>
    <n v="26.95"/>
    <n v="900"/>
    <n v="58.049999999999955"/>
    <n v="6.6491037168547003"/>
    <n v="7"/>
    <x v="0"/>
    <s v="daraz"/>
    <m/>
  </r>
  <r>
    <x v="24"/>
    <n v="102644139676153"/>
    <m/>
    <n v="1"/>
    <x v="280"/>
    <n v="570"/>
    <n v="600"/>
    <n v="7"/>
    <n v="17.97"/>
    <n v="600"/>
    <n v="5.0299999999999727"/>
    <n v="0.86421662113636288"/>
    <n v="1"/>
    <x v="0"/>
    <s v="daraz"/>
    <m/>
  </r>
  <r>
    <x v="24"/>
    <n v="102644103283810"/>
    <m/>
    <n v="1"/>
    <x v="249"/>
    <n v="250"/>
    <n v="298"/>
    <n v="7"/>
    <n v="8.8000000000000007"/>
    <n v="298"/>
    <n v="32.199999999999989"/>
    <n v="11.134163208852003"/>
    <n v="12"/>
    <x v="0"/>
    <s v="daraz"/>
    <m/>
  </r>
  <r>
    <x v="24"/>
    <n v="102639976448678"/>
    <m/>
    <n v="1"/>
    <x v="243"/>
    <n v="30"/>
    <n v="50"/>
    <n v="7"/>
    <n v="1.5"/>
    <n v="50"/>
    <n v="11.5"/>
    <n v="23.711340206185568"/>
    <n v="24"/>
    <x v="0"/>
    <s v="daraz"/>
    <m/>
  </r>
  <r>
    <x v="24"/>
    <n v="102586023936575"/>
    <m/>
    <n v="1"/>
    <x v="281"/>
    <n v="12"/>
    <n v="30"/>
    <n v="7"/>
    <n v="6"/>
    <n v="30"/>
    <n v="5"/>
    <n v="20.833333333333332"/>
    <n v="21"/>
    <x v="0"/>
    <s v="daraz"/>
    <m/>
  </r>
  <r>
    <x v="24"/>
    <m/>
    <m/>
    <n v="1"/>
    <x v="83"/>
    <n v="40"/>
    <n v="80"/>
    <n v="0"/>
    <n v="0"/>
    <n v="80"/>
    <n v="40"/>
    <n v="50"/>
    <n v="50"/>
    <x v="0"/>
    <s v="daraz"/>
    <m/>
  </r>
  <r>
    <x v="24"/>
    <m/>
    <m/>
    <n v="1"/>
    <x v="282"/>
    <n v="18"/>
    <n v="30"/>
    <n v="0"/>
    <n v="0"/>
    <n v="30"/>
    <n v="12"/>
    <n v="40"/>
    <n v="40"/>
    <x v="0"/>
    <s v="daraz"/>
    <m/>
  </r>
  <r>
    <x v="24"/>
    <m/>
    <m/>
    <n v="1"/>
    <x v="59"/>
    <n v="30"/>
    <n v="30"/>
    <n v="0"/>
    <n v="0"/>
    <n v="30"/>
    <n v="0"/>
    <n v="0"/>
    <n v="0"/>
    <x v="0"/>
    <s v="daraz"/>
    <m/>
  </r>
  <r>
    <x v="24"/>
    <m/>
    <m/>
    <n v="1"/>
    <x v="283"/>
    <n v="20"/>
    <n v="30"/>
    <n v="0"/>
    <n v="0"/>
    <n v="30"/>
    <n v="10"/>
    <n v="33.333333333333336"/>
    <n v="34"/>
    <x v="0"/>
    <s v="daraz"/>
    <m/>
  </r>
  <r>
    <x v="24"/>
    <n v="102639593542355"/>
    <m/>
    <n v="1"/>
    <x v="284"/>
    <n v="15"/>
    <n v="90"/>
    <n v="7"/>
    <n v="2.7"/>
    <n v="90"/>
    <n v="65.3"/>
    <n v="74.799541809851092"/>
    <n v="75"/>
    <x v="0"/>
    <s v="daraz"/>
    <m/>
  </r>
  <r>
    <x v="24"/>
    <n v="102584832425140"/>
    <m/>
    <n v="1"/>
    <x v="52"/>
    <n v="390"/>
    <n v="500"/>
    <n v="7"/>
    <n v="14.97"/>
    <n v="500"/>
    <n v="88.029999999999973"/>
    <n v="18.149392821062609"/>
    <n v="19"/>
    <x v="0"/>
    <s v="daraz"/>
    <m/>
  </r>
  <r>
    <x v="24"/>
    <n v="102637955352670"/>
    <m/>
    <n v="2"/>
    <x v="52"/>
    <n v="390"/>
    <n v="500"/>
    <n v="7"/>
    <n v="29.94"/>
    <n v="1000"/>
    <n v="183.05999999999995"/>
    <n v="18.870997670247196"/>
    <n v="19"/>
    <x v="0"/>
    <s v="daraz"/>
    <m/>
  </r>
  <r>
    <x v="24"/>
    <n v="102637145075472"/>
    <m/>
    <n v="1"/>
    <x v="285"/>
    <n v="380"/>
    <n v="520"/>
    <n v="7"/>
    <n v="36.369999999999997"/>
    <n v="520"/>
    <n v="96.63"/>
    <n v="19.980150114757148"/>
    <n v="20"/>
    <x v="0"/>
    <s v="daraz"/>
    <m/>
  </r>
  <r>
    <x v="24"/>
    <n v="102637702996103"/>
    <m/>
    <n v="1"/>
    <x v="52"/>
    <n v="390"/>
    <n v="500"/>
    <n v="7"/>
    <n v="14.97"/>
    <n v="500"/>
    <n v="88.029999999999973"/>
    <n v="18.149392821062609"/>
    <n v="19"/>
    <x v="0"/>
    <s v="daraz"/>
    <m/>
  </r>
  <r>
    <x v="24"/>
    <n v="102635949262476"/>
    <m/>
    <n v="1"/>
    <x v="119"/>
    <n v="440"/>
    <n v="600"/>
    <n v="7"/>
    <n v="17.97"/>
    <n v="600"/>
    <n v="135.02999999999997"/>
    <n v="23.199835060048446"/>
    <n v="24"/>
    <x v="0"/>
    <s v="daraz"/>
    <m/>
  </r>
  <r>
    <x v="24"/>
    <n v="102633732860971"/>
    <m/>
    <n v="1"/>
    <x v="286"/>
    <n v="72"/>
    <n v="120"/>
    <n v="7"/>
    <n v="3.59"/>
    <n v="120"/>
    <n v="37.409999999999997"/>
    <n v="32.136414397388535"/>
    <n v="33"/>
    <x v="0"/>
    <s v="daraz"/>
    <m/>
  </r>
  <r>
    <x v="24"/>
    <n v="102577408980960"/>
    <m/>
    <n v="1"/>
    <x v="52"/>
    <n v="390"/>
    <n v="500"/>
    <n v="7"/>
    <n v="14.97"/>
    <n v="500"/>
    <n v="88.029999999999973"/>
    <n v="18.149392821062609"/>
    <n v="19"/>
    <x v="0"/>
    <s v="daraz"/>
    <m/>
  </r>
  <r>
    <x v="25"/>
    <n v="102592820373842"/>
    <m/>
    <n v="1"/>
    <x v="52"/>
    <n v="390"/>
    <n v="500"/>
    <n v="7"/>
    <n v="14.97"/>
    <n v="500"/>
    <n v="88.029999999999973"/>
    <n v="18.149392821062609"/>
    <n v="19"/>
    <x v="0"/>
    <s v="daraz"/>
    <m/>
  </r>
  <r>
    <x v="25"/>
    <n v="102652511810806"/>
    <m/>
    <n v="1"/>
    <x v="287"/>
    <n v="40"/>
    <n v="60"/>
    <n v="7"/>
    <n v="3.6"/>
    <n v="60"/>
    <n v="9.3999999999999986"/>
    <n v="16.666666666666664"/>
    <n v="17"/>
    <x v="0"/>
    <s v="daraz"/>
    <m/>
  </r>
  <r>
    <x v="25"/>
    <m/>
    <m/>
    <n v="1"/>
    <x v="288"/>
    <n v="60"/>
    <n v="60"/>
    <n v="0"/>
    <n v="0"/>
    <n v="60"/>
    <n v="0"/>
    <n v="0"/>
    <n v="0"/>
    <x v="0"/>
    <s v="daraz"/>
    <m/>
  </r>
  <r>
    <x v="25"/>
    <n v="102595217880920"/>
    <m/>
    <n v="1"/>
    <x v="119"/>
    <n v="440"/>
    <n v="600"/>
    <n v="7"/>
    <n v="17.97"/>
    <n v="600"/>
    <n v="135.02999999999997"/>
    <n v="23.199835060048446"/>
    <n v="24"/>
    <x v="0"/>
    <s v="daraz"/>
    <m/>
  </r>
  <r>
    <x v="25"/>
    <n v="102596094652222"/>
    <m/>
    <n v="1"/>
    <x v="289"/>
    <n v="40"/>
    <n v="70"/>
    <n v="7"/>
    <n v="2.1"/>
    <n v="70"/>
    <n v="20.900000000000006"/>
    <n v="30.780559646539032"/>
    <n v="31"/>
    <x v="0"/>
    <s v="daraz"/>
    <m/>
  </r>
  <r>
    <x v="25"/>
    <n v="102656534624789"/>
    <m/>
    <n v="1"/>
    <x v="189"/>
    <n v="440"/>
    <n v="600"/>
    <n v="7"/>
    <n v="17.97"/>
    <n v="600"/>
    <n v="135.02999999999997"/>
    <n v="23.199835060048446"/>
    <n v="24"/>
    <x v="0"/>
    <s v="daraz"/>
    <m/>
  </r>
  <r>
    <x v="25"/>
    <n v="102662757225714"/>
    <m/>
    <n v="1"/>
    <x v="23"/>
    <n v="19.5"/>
    <n v="55"/>
    <n v="7"/>
    <n v="1.65"/>
    <n v="55"/>
    <n v="26.85"/>
    <n v="50.328022492970945"/>
    <n v="51"/>
    <x v="0"/>
    <s v="daraz"/>
    <m/>
  </r>
  <r>
    <x v="25"/>
    <n v="102604232269467"/>
    <m/>
    <n v="1"/>
    <x v="290"/>
    <n v="80"/>
    <n v="100"/>
    <n v="7"/>
    <n v="2.9"/>
    <n v="100"/>
    <n v="10.099999999999994"/>
    <n v="10.401647785787842"/>
    <n v="11"/>
    <x v="0"/>
    <s v="daraz"/>
    <m/>
  </r>
  <r>
    <x v="25"/>
    <n v="102604805146358"/>
    <m/>
    <n v="2"/>
    <x v="52"/>
    <n v="390"/>
    <n v="550"/>
    <n v="7"/>
    <n v="32.96"/>
    <n v="1100"/>
    <n v="280.03999999999996"/>
    <n v="26.244564402459137"/>
    <n v="27"/>
    <x v="0"/>
    <s v="daraz"/>
    <m/>
  </r>
  <r>
    <x v="25"/>
    <m/>
    <m/>
    <n v="1"/>
    <x v="291"/>
    <n v="490"/>
    <n v="550"/>
    <n v="0"/>
    <n v="0"/>
    <n v="550"/>
    <n v="60"/>
    <n v="10.909090909090908"/>
    <n v="11"/>
    <x v="1"/>
    <s v="self pickup"/>
    <m/>
  </r>
  <r>
    <x v="25"/>
    <m/>
    <m/>
    <n v="1"/>
    <x v="140"/>
    <n v="500"/>
    <n v="600"/>
    <n v="0"/>
    <n v="0"/>
    <n v="600"/>
    <n v="100"/>
    <n v="16.666666666666668"/>
    <n v="17"/>
    <x v="1"/>
    <s v="self pickup"/>
    <m/>
  </r>
  <r>
    <x v="25"/>
    <m/>
    <m/>
    <n v="1"/>
    <x v="278"/>
    <n v="250"/>
    <n v="800"/>
    <n v="0"/>
    <n v="0"/>
    <n v="800"/>
    <n v="550"/>
    <n v="68.75"/>
    <n v="69"/>
    <x v="1"/>
    <s v="self pickup"/>
    <m/>
  </r>
  <r>
    <x v="25"/>
    <n v="102608859187595"/>
    <m/>
    <n v="1"/>
    <x v="292"/>
    <n v="100"/>
    <n v="120"/>
    <n v="7"/>
    <n v="3.59"/>
    <n v="120"/>
    <n v="9.4099999999999966"/>
    <n v="8.0834979812730836"/>
    <n v="9"/>
    <x v="1"/>
    <s v="daraz"/>
    <m/>
  </r>
  <r>
    <x v="25"/>
    <n v="102610602073619"/>
    <m/>
    <n v="1"/>
    <x v="52"/>
    <n v="390"/>
    <n v="550"/>
    <n v="7"/>
    <n v="16.48"/>
    <n v="550"/>
    <n v="136.51999999999998"/>
    <n v="25.588544009596639"/>
    <n v="26"/>
    <x v="0"/>
    <s v="daraz"/>
    <m/>
  </r>
  <r>
    <x v="25"/>
    <n v="102671746296014"/>
    <m/>
    <n v="1"/>
    <x v="53"/>
    <n v="215"/>
    <n v="250"/>
    <n v="7"/>
    <n v="7.49"/>
    <n v="250"/>
    <n v="20.509999999999991"/>
    <n v="8.4573832006927514"/>
    <n v="9"/>
    <x v="0"/>
    <s v="daraz"/>
    <m/>
  </r>
  <r>
    <x v="25"/>
    <n v="102609256029808"/>
    <m/>
    <n v="1"/>
    <x v="75"/>
    <n v="80"/>
    <n v="100"/>
    <n v="7"/>
    <n v="2.99"/>
    <n v="100"/>
    <n v="10.010000000000005"/>
    <n v="10.318523863519228"/>
    <n v="11"/>
    <x v="0"/>
    <s v="daraz"/>
    <m/>
  </r>
  <r>
    <x v="25"/>
    <m/>
    <m/>
    <n v="1"/>
    <x v="293"/>
    <n v="179"/>
    <n v="200"/>
    <n v="7"/>
    <n v="6"/>
    <n v="200"/>
    <n v="8"/>
    <n v="4.1237113402061851"/>
    <n v="5"/>
    <x v="0"/>
    <s v="daraz"/>
    <m/>
  </r>
  <r>
    <x v="26"/>
    <n v="102610277062655"/>
    <m/>
    <n v="1"/>
    <x v="118"/>
    <n v="220"/>
    <n v="335"/>
    <n v="7"/>
    <n v="10.029999999999999"/>
    <n v="335"/>
    <n v="97.970000000000027"/>
    <n v="30.147398221374289"/>
    <n v="31"/>
    <x v="0"/>
    <s v="daraz"/>
    <m/>
  </r>
  <r>
    <x v="26"/>
    <n v="102676123571368"/>
    <m/>
    <n v="1"/>
    <x v="294"/>
    <n v="750"/>
    <n v="1200"/>
    <n v="7"/>
    <n v="35.96"/>
    <n v="1200"/>
    <n v="407.03999999999996"/>
    <n v="34.967870519913404"/>
    <n v="35"/>
    <x v="0"/>
    <s v="daraz"/>
    <m/>
  </r>
  <r>
    <x v="26"/>
    <n v="102679504926565"/>
    <m/>
    <n v="1"/>
    <x v="23"/>
    <n v="19.5"/>
    <n v="55"/>
    <n v="7"/>
    <n v="1.65"/>
    <n v="55"/>
    <n v="26.85"/>
    <n v="50.328022492970945"/>
    <n v="51"/>
    <x v="0"/>
    <s v="daraz"/>
    <m/>
  </r>
  <r>
    <x v="26"/>
    <n v="102679594938993"/>
    <m/>
    <n v="2"/>
    <x v="295"/>
    <n v="190"/>
    <n v="350"/>
    <n v="7"/>
    <n v="20.98"/>
    <n v="700"/>
    <n v="292.02"/>
    <n v="43.006097022179027"/>
    <n v="44"/>
    <x v="0"/>
    <s v="daraz"/>
    <m/>
  </r>
  <r>
    <x v="26"/>
    <n v="102618823234803"/>
    <m/>
    <n v="2"/>
    <x v="124"/>
    <n v="45"/>
    <n v="60"/>
    <n v="7"/>
    <n v="3.6"/>
    <n v="120"/>
    <n v="19.400000000000006"/>
    <n v="16.666666666666671"/>
    <n v="17"/>
    <x v="0"/>
    <s v="daraz"/>
    <m/>
  </r>
  <r>
    <x v="26"/>
    <n v="102620019454986"/>
    <m/>
    <n v="1"/>
    <x v="296"/>
    <n v="900"/>
    <n v="1100"/>
    <n v="7"/>
    <n v="77"/>
    <n v="1100"/>
    <n v="116"/>
    <n v="11.33919843597263"/>
    <n v="12"/>
    <x v="0"/>
    <s v="daraz"/>
    <m/>
  </r>
  <r>
    <x v="26"/>
    <n v="102621653378693"/>
    <m/>
    <n v="1"/>
    <x v="118"/>
    <n v="220"/>
    <n v="335"/>
    <n v="7"/>
    <n v="10.029999999999999"/>
    <n v="335"/>
    <n v="97.970000000000027"/>
    <n v="30.147398221374289"/>
    <n v="31"/>
    <x v="0"/>
    <s v="daraz"/>
    <m/>
  </r>
  <r>
    <x v="26"/>
    <n v="102687349263406"/>
    <m/>
    <n v="1"/>
    <x v="297"/>
    <n v="150"/>
    <n v="199"/>
    <n v="7"/>
    <n v="5.96"/>
    <n v="199"/>
    <n v="36.039999999999992"/>
    <n v="18.669705760464147"/>
    <n v="19"/>
    <x v="0"/>
    <s v="daraz"/>
    <m/>
  </r>
  <r>
    <x v="26"/>
    <n v="102687951989319"/>
    <m/>
    <n v="1"/>
    <x v="298"/>
    <n v="361"/>
    <n v="450"/>
    <n v="7"/>
    <n v="31.48"/>
    <n v="450"/>
    <n v="50.519999999999982"/>
    <n v="12.071107712893047"/>
    <n v="13"/>
    <x v="0"/>
    <s v="daraz"/>
    <m/>
  </r>
  <r>
    <x v="26"/>
    <m/>
    <m/>
    <n v="1"/>
    <x v="299"/>
    <n v="333"/>
    <n v="380"/>
    <n v="0"/>
    <n v="0"/>
    <n v="380"/>
    <n v="47"/>
    <n v="12.368421052631579"/>
    <n v="13"/>
    <x v="1"/>
    <s v="self pickup"/>
    <m/>
  </r>
  <r>
    <x v="26"/>
    <n v="102687951989319"/>
    <m/>
    <n v="1"/>
    <x v="298"/>
    <n v="361"/>
    <n v="450"/>
    <n v="7"/>
    <n v="31.48"/>
    <n v="450"/>
    <n v="50.519999999999982"/>
    <n v="12.071107712893047"/>
    <n v="13"/>
    <x v="0"/>
    <s v="daraz"/>
    <m/>
  </r>
  <r>
    <x v="26"/>
    <n v="102614244622015"/>
    <m/>
    <n v="5"/>
    <x v="290"/>
    <n v="80"/>
    <n v="100"/>
    <n v="7"/>
    <n v="14.95"/>
    <n v="500"/>
    <n v="78.050000000000011"/>
    <n v="16.091124626327183"/>
    <n v="17"/>
    <x v="0"/>
    <s v="daraz"/>
    <m/>
  </r>
  <r>
    <x v="27"/>
    <n v="102690763075575"/>
    <m/>
    <n v="2"/>
    <x v="118"/>
    <n v="220"/>
    <n v="335"/>
    <n v="7"/>
    <n v="20.059999999999999"/>
    <n v="670"/>
    <n v="202.94000000000005"/>
    <n v="31.224420715758388"/>
    <n v="32"/>
    <x v="0"/>
    <s v="daraz"/>
    <m/>
  </r>
  <r>
    <x v="27"/>
    <n v="102695549160069"/>
    <m/>
    <n v="2"/>
    <x v="295"/>
    <n v="190"/>
    <n v="350"/>
    <n v="7"/>
    <n v="20.98"/>
    <n v="700"/>
    <n v="292.02"/>
    <n v="43.006097022179027"/>
    <n v="44"/>
    <x v="0"/>
    <s v="daraz"/>
    <m/>
  </r>
  <r>
    <x v="27"/>
    <n v="102698524557052"/>
    <m/>
    <n v="2"/>
    <x v="300"/>
    <n v="130"/>
    <n v="200"/>
    <n v="7"/>
    <n v="11.98"/>
    <n v="400"/>
    <n v="121.01999999999998"/>
    <n v="31.189113963197769"/>
    <n v="32"/>
    <x v="0"/>
    <s v="daraz"/>
    <m/>
  </r>
  <r>
    <x v="27"/>
    <n v="102701719290471"/>
    <m/>
    <n v="1"/>
    <x v="118"/>
    <n v="220"/>
    <n v="335"/>
    <n v="7"/>
    <n v="10.029999999999999"/>
    <n v="335"/>
    <n v="97.970000000000027"/>
    <n v="30.147398221374289"/>
    <n v="31"/>
    <x v="0"/>
    <s v="daraz"/>
    <m/>
  </r>
  <r>
    <x v="27"/>
    <n v="102702544125689"/>
    <m/>
    <n v="1"/>
    <x v="153"/>
    <n v="120"/>
    <n v="160"/>
    <n v="7"/>
    <n v="4.79"/>
    <n v="160"/>
    <n v="28.210000000000008"/>
    <n v="18.175375297983383"/>
    <n v="19"/>
    <x v="0"/>
    <s v="daraz"/>
    <m/>
  </r>
  <r>
    <x v="27"/>
    <n v="102639842701600"/>
    <m/>
    <n v="1"/>
    <x v="114"/>
    <n v="22.5"/>
    <n v="50"/>
    <n v="7"/>
    <n v="1.5"/>
    <n v="50"/>
    <n v="19"/>
    <n v="39.175257731958766"/>
    <n v="40"/>
    <x v="0"/>
    <s v="daraz"/>
    <m/>
  </r>
  <r>
    <x v="27"/>
    <n v="102703947828770"/>
    <m/>
    <n v="1"/>
    <x v="119"/>
    <n v="440"/>
    <n v="650"/>
    <n v="10"/>
    <n v="19.47"/>
    <n v="650"/>
    <n v="180.52999999999997"/>
    <n v="28.631468764372826"/>
    <n v="29"/>
    <x v="0"/>
    <s v="daraz"/>
    <m/>
  </r>
  <r>
    <x v="28"/>
    <n v="102706141342786"/>
    <m/>
    <n v="1"/>
    <x v="301"/>
    <n v="60"/>
    <n v="120"/>
    <n v="7"/>
    <n v="3.6"/>
    <n v="120"/>
    <n v="49.400000000000006"/>
    <n v="42.439862542955332"/>
    <n v="43"/>
    <x v="0"/>
    <s v="daraz"/>
    <m/>
  </r>
  <r>
    <x v="28"/>
    <n v="102643659431075"/>
    <m/>
    <n v="1"/>
    <x v="118"/>
    <n v="220"/>
    <n v="335"/>
    <n v="7"/>
    <n v="10.029999999999999"/>
    <n v="335"/>
    <n v="97.970000000000027"/>
    <n v="30.147398221374289"/>
    <n v="31"/>
    <x v="0"/>
    <s v="daraz"/>
    <m/>
  </r>
  <r>
    <x v="28"/>
    <n v="102644460531075"/>
    <m/>
    <n v="1"/>
    <x v="52"/>
    <n v="390"/>
    <n v="550"/>
    <n v="7"/>
    <n v="16.48"/>
    <n v="550"/>
    <n v="136.51999999999998"/>
    <n v="25.588544009596639"/>
    <n v="26"/>
    <x v="0"/>
    <s v="daraz"/>
    <m/>
  </r>
  <r>
    <x v="28"/>
    <n v="102645212561677"/>
    <m/>
    <n v="1"/>
    <x v="52"/>
    <n v="390"/>
    <n v="550"/>
    <n v="7"/>
    <n v="16.48"/>
    <n v="550"/>
    <n v="136.51999999999998"/>
    <n v="25.588544009596639"/>
    <n v="26"/>
    <x v="0"/>
    <s v="daraz"/>
    <m/>
  </r>
  <r>
    <x v="28"/>
    <n v="102708345616555"/>
    <m/>
    <n v="1"/>
    <x v="118"/>
    <n v="220"/>
    <n v="335"/>
    <n v="7"/>
    <n v="10.029999999999999"/>
    <n v="335"/>
    <n v="97.970000000000027"/>
    <n v="30.147398221374289"/>
    <n v="31"/>
    <x v="0"/>
    <s v="daraz"/>
    <m/>
  </r>
  <r>
    <x v="28"/>
    <n v="102647213272783"/>
    <m/>
    <n v="1"/>
    <x v="296"/>
    <n v="900"/>
    <n v="1100"/>
    <n v="7"/>
    <n v="76.94"/>
    <n v="1100"/>
    <n v="116.05999999999995"/>
    <n v="11.34439817801497"/>
    <n v="12"/>
    <x v="0"/>
    <s v="daraz"/>
    <m/>
  </r>
  <r>
    <x v="28"/>
    <n v="102645874715140"/>
    <m/>
    <n v="1"/>
    <x v="232"/>
    <n v="12"/>
    <n v="55"/>
    <n v="7"/>
    <n v="1.65"/>
    <n v="55"/>
    <n v="34.35"/>
    <n v="64.386129334582947"/>
    <n v="65"/>
    <x v="0"/>
    <s v="daraz"/>
    <m/>
  </r>
  <r>
    <x v="28"/>
    <n v="102645472928523"/>
    <m/>
    <n v="1"/>
    <x v="302"/>
    <n v="110"/>
    <n v="150"/>
    <n v="7"/>
    <n v="4.5"/>
    <n v="150"/>
    <n v="28.5"/>
    <n v="19.587628865979383"/>
    <n v="20"/>
    <x v="0"/>
    <s v="daraz"/>
    <m/>
  </r>
  <r>
    <x v="28"/>
    <n v="102715189513235"/>
    <m/>
    <n v="1"/>
    <x v="303"/>
    <n v="1000"/>
    <n v="1500"/>
    <n v="7"/>
    <n v="44.92"/>
    <n v="1500"/>
    <n v="448.07999999999993"/>
    <n v="30.794183137696894"/>
    <n v="31"/>
    <x v="0"/>
    <s v="daraz"/>
    <m/>
  </r>
  <r>
    <x v="28"/>
    <n v="102654407748193"/>
    <m/>
    <n v="1"/>
    <x v="304"/>
    <n v="210"/>
    <n v="289"/>
    <n v="7"/>
    <n v="8.66"/>
    <n v="289"/>
    <n v="63.339999999999975"/>
    <n v="22.593993008489683"/>
    <n v="23"/>
    <x v="0"/>
    <s v="daraz"/>
    <m/>
  </r>
  <r>
    <x v="28"/>
    <n v="102651814521009"/>
    <m/>
    <n v="1"/>
    <x v="305"/>
    <n v="150"/>
    <n v="200"/>
    <n v="7"/>
    <n v="50.91"/>
    <n v="200"/>
    <n v="-7.9099999999999966"/>
    <n v="-5.3055201556107026"/>
    <n v="-6"/>
    <x v="0"/>
    <s v="daraz"/>
    <m/>
  </r>
  <r>
    <x v="28"/>
    <m/>
    <m/>
    <n v="1"/>
    <x v="306"/>
    <n v="1000"/>
    <n v="15000"/>
    <n v="0"/>
    <n v="0"/>
    <n v="1500"/>
    <n v="500"/>
    <n v="33.333333333333336"/>
    <n v="34"/>
    <x v="0"/>
    <s v="daraz"/>
    <m/>
  </r>
  <r>
    <x v="28"/>
    <n v="102652484490075"/>
    <m/>
    <n v="1"/>
    <x v="118"/>
    <n v="220"/>
    <n v="335"/>
    <n v="7"/>
    <n v="10.029999999999999"/>
    <n v="335"/>
    <n v="97.970000000000027"/>
    <n v="30.147398221374289"/>
    <n v="31"/>
    <x v="0"/>
    <s v="daraz"/>
    <m/>
  </r>
  <r>
    <x v="28"/>
    <n v="102651494593516"/>
    <m/>
    <n v="1"/>
    <x v="307"/>
    <n v="1250"/>
    <n v="1500"/>
    <n v="7"/>
    <n v="44.92"/>
    <n v="1500"/>
    <n v="198.07999999999993"/>
    <n v="13.612997223520352"/>
    <n v="14"/>
    <x v="0"/>
    <s v="daraz"/>
    <m/>
  </r>
  <r>
    <x v="28"/>
    <n v="102652490627745"/>
    <m/>
    <n v="3"/>
    <x v="304"/>
    <n v="210"/>
    <n v="289"/>
    <n v="7"/>
    <n v="25.98"/>
    <n v="867"/>
    <n v="204.01999999999998"/>
    <n v="24.258638320135073"/>
    <n v="25"/>
    <x v="0"/>
    <s v="daraz"/>
    <m/>
  </r>
  <r>
    <x v="28"/>
    <m/>
    <m/>
    <n v="1"/>
    <x v="308"/>
    <n v="200"/>
    <n v="250"/>
    <n v="0"/>
    <n v="0"/>
    <n v="250"/>
    <n v="50"/>
    <n v="20"/>
    <n v="20"/>
    <x v="2"/>
    <s v="self pickup"/>
    <m/>
  </r>
  <r>
    <x v="28"/>
    <n v="102720109937770"/>
    <m/>
    <n v="1"/>
    <x v="309"/>
    <n v="22.5"/>
    <n v="50"/>
    <n v="7"/>
    <n v="1.5"/>
    <n v="50"/>
    <n v="19"/>
    <n v="39.175257731958766"/>
    <n v="40"/>
    <x v="0"/>
    <s v="daraz"/>
    <m/>
  </r>
  <r>
    <x v="28"/>
    <n v="102655878937770"/>
    <m/>
    <n v="1"/>
    <x v="243"/>
    <n v="3.6"/>
    <n v="40"/>
    <n v="7"/>
    <n v="1.2"/>
    <n v="40"/>
    <n v="28.199999999999996"/>
    <n v="72.680412371134011"/>
    <n v="73"/>
    <x v="0"/>
    <s v="daraz"/>
    <m/>
  </r>
  <r>
    <x v="28"/>
    <n v="102658494902720"/>
    <m/>
    <n v="6"/>
    <x v="310"/>
    <n v="20"/>
    <n v="40"/>
    <n v="7"/>
    <n v="24.9"/>
    <n v="240"/>
    <n v="88.1"/>
    <n v="40.957694095769412"/>
    <n v="41"/>
    <x v="0"/>
    <s v="daraz"/>
    <m/>
  </r>
  <r>
    <x v="28"/>
    <m/>
    <m/>
    <n v="1"/>
    <x v="311"/>
    <n v="56"/>
    <n v="60"/>
    <n v="0"/>
    <n v="0"/>
    <n v="60"/>
    <n v="4"/>
    <n v="6.666666666666667"/>
    <n v="7"/>
    <x v="0"/>
    <s v="daraz"/>
    <m/>
  </r>
  <r>
    <x v="28"/>
    <m/>
    <m/>
    <n v="1"/>
    <x v="312"/>
    <n v="36"/>
    <n v="60"/>
    <n v="0"/>
    <n v="0"/>
    <n v="60"/>
    <n v="24"/>
    <n v="40"/>
    <n v="40"/>
    <x v="0"/>
    <s v="daraz"/>
    <m/>
  </r>
  <r>
    <x v="28"/>
    <m/>
    <m/>
    <n v="1"/>
    <x v="313"/>
    <n v="10"/>
    <n v="30"/>
    <n v="0"/>
    <n v="0"/>
    <n v="30"/>
    <n v="20"/>
    <n v="66.666666666666671"/>
    <n v="67"/>
    <x v="0"/>
    <s v="daraz"/>
    <m/>
  </r>
  <r>
    <x v="28"/>
    <m/>
    <m/>
    <n v="1"/>
    <x v="314"/>
    <n v="15"/>
    <n v="30"/>
    <n v="0"/>
    <n v="0"/>
    <n v="30"/>
    <n v="15"/>
    <n v="50"/>
    <n v="50"/>
    <x v="0"/>
    <s v="daraz"/>
    <m/>
  </r>
  <r>
    <x v="28"/>
    <m/>
    <m/>
    <n v="1"/>
    <x v="315"/>
    <n v="100"/>
    <n v="150"/>
    <n v="0"/>
    <n v="0"/>
    <n v="150"/>
    <n v="50"/>
    <n v="33.333333333333336"/>
    <n v="34"/>
    <x v="0"/>
    <s v="daraz"/>
    <m/>
  </r>
  <r>
    <x v="28"/>
    <m/>
    <m/>
    <n v="1"/>
    <x v="114"/>
    <n v="22.5"/>
    <n v="50"/>
    <n v="0"/>
    <n v="0"/>
    <n v="50"/>
    <n v="27.5"/>
    <n v="55"/>
    <n v="55"/>
    <x v="0"/>
    <s v="daraz"/>
    <m/>
  </r>
  <r>
    <x v="28"/>
    <m/>
    <m/>
    <n v="1"/>
    <x v="316"/>
    <n v="16"/>
    <n v="30"/>
    <n v="0"/>
    <n v="0"/>
    <n v="30"/>
    <n v="14"/>
    <n v="46.666666666666664"/>
    <n v="47"/>
    <x v="0"/>
    <s v="daraz"/>
    <m/>
  </r>
  <r>
    <x v="28"/>
    <m/>
    <m/>
    <n v="1"/>
    <x v="192"/>
    <n v="32"/>
    <n v="60"/>
    <n v="0"/>
    <n v="0"/>
    <n v="60"/>
    <n v="28"/>
    <n v="46.666666666666664"/>
    <n v="47"/>
    <x v="0"/>
    <s v="daraz"/>
    <m/>
  </r>
  <r>
    <x v="28"/>
    <m/>
    <m/>
    <n v="1"/>
    <x v="317"/>
    <n v="10"/>
    <n v="30"/>
    <n v="0"/>
    <n v="0"/>
    <n v="30"/>
    <n v="20"/>
    <n v="66.666666666666671"/>
    <n v="67"/>
    <x v="0"/>
    <s v="daraz"/>
    <m/>
  </r>
  <r>
    <x v="28"/>
    <m/>
    <m/>
    <m/>
    <x v="318"/>
    <n v="90"/>
    <n v="90"/>
    <n v="0"/>
    <n v="0"/>
    <n v="90"/>
    <n v="90"/>
    <n v="100"/>
    <n v="100"/>
    <x v="0"/>
    <s v="daraz"/>
    <m/>
  </r>
  <r>
    <x v="28"/>
    <m/>
    <m/>
    <m/>
    <x v="319"/>
    <n v="425"/>
    <n v="510"/>
    <n v="0"/>
    <n v="0"/>
    <n v="510"/>
    <n v="510"/>
    <n v="100"/>
    <n v="100"/>
    <x v="2"/>
    <s v="self pickup"/>
    <m/>
  </r>
  <r>
    <x v="29"/>
    <n v="102724196048427"/>
    <m/>
    <n v="1"/>
    <x v="320"/>
    <n v="45"/>
    <n v="60"/>
    <n v="7"/>
    <n v="1.8"/>
    <n v="60"/>
    <n v="6.2000000000000028"/>
    <n v="10.652920962199316"/>
    <n v="11"/>
    <x v="0"/>
    <s v="daraz"/>
    <m/>
  </r>
  <r>
    <x v="29"/>
    <n v="102725338600590"/>
    <m/>
    <n v="4"/>
    <x v="321"/>
    <n v="440"/>
    <n v="670"/>
    <n v="7"/>
    <n v="80.28"/>
    <n v="2680"/>
    <n v="832.7199999999998"/>
    <n v="32.031141815272413"/>
    <n v="33"/>
    <x v="0"/>
    <s v="daraz"/>
    <m/>
  </r>
  <r>
    <x v="29"/>
    <n v="102725352491295"/>
    <m/>
    <n v="1"/>
    <x v="217"/>
    <n v="370"/>
    <n v="440"/>
    <n v="7"/>
    <n v="31.73"/>
    <n v="440"/>
    <n v="31.269999999999982"/>
    <n v="7.6591471330247103"/>
    <n v="8"/>
    <x v="0"/>
    <s v="daraz"/>
    <m/>
  </r>
  <r>
    <x v="29"/>
    <m/>
    <m/>
    <n v="1"/>
    <x v="322"/>
    <n v="15"/>
    <n v="0"/>
    <n v="0"/>
    <n v="0"/>
    <n v="90"/>
    <n v="75"/>
    <n v="83.333333333333329"/>
    <n v="84"/>
    <x v="0"/>
    <s v="daraz"/>
    <m/>
  </r>
  <r>
    <x v="29"/>
    <m/>
    <m/>
    <n v="1"/>
    <x v="323"/>
    <n v="150"/>
    <n v="199"/>
    <n v="0"/>
    <n v="0"/>
    <n v="199"/>
    <n v="49"/>
    <n v="24.623115577889447"/>
    <n v="25"/>
    <x v="0"/>
    <s v="daraz"/>
    <m/>
  </r>
  <r>
    <x v="29"/>
    <m/>
    <m/>
    <n v="1"/>
    <x v="324"/>
    <n v="138"/>
    <n v="200"/>
    <n v="0"/>
    <n v="0"/>
    <n v="200"/>
    <n v="62"/>
    <n v="31"/>
    <n v="31"/>
    <x v="0"/>
    <s v="daraz"/>
    <m/>
  </r>
  <r>
    <x v="29"/>
    <m/>
    <m/>
    <n v="1"/>
    <x v="325"/>
    <n v="30"/>
    <n v="40"/>
    <n v="0"/>
    <n v="0"/>
    <n v="40"/>
    <n v="10"/>
    <n v="25"/>
    <n v="25"/>
    <x v="0"/>
    <s v="daraz"/>
    <m/>
  </r>
  <r>
    <x v="29"/>
    <m/>
    <m/>
    <n v="1"/>
    <x v="192"/>
    <n v="60"/>
    <n v="90"/>
    <n v="0"/>
    <n v="0"/>
    <n v="90"/>
    <n v="30"/>
    <n v="33.333333333333336"/>
    <n v="34"/>
    <x v="0"/>
    <s v="daraz"/>
    <m/>
  </r>
  <r>
    <x v="29"/>
    <n v="102666220953913"/>
    <m/>
    <n v="1"/>
    <x v="326"/>
    <n v="160"/>
    <n v="200"/>
    <n v="7"/>
    <n v="5.99"/>
    <n v="200"/>
    <n v="27.009999999999991"/>
    <n v="13.921962785423428"/>
    <n v="14"/>
    <x v="0"/>
    <s v="daraz"/>
    <m/>
  </r>
  <r>
    <x v="29"/>
    <n v="102666817153913"/>
    <m/>
    <n v="1"/>
    <x v="327"/>
    <n v="300"/>
    <n v="400"/>
    <n v="7"/>
    <n v="11.98"/>
    <n v="400"/>
    <n v="81.019999999999982"/>
    <n v="20.880366991392194"/>
    <n v="21"/>
    <x v="0"/>
    <s v="daraz"/>
    <m/>
  </r>
  <r>
    <x v="29"/>
    <n v="102730949036151"/>
    <m/>
    <n v="1"/>
    <x v="328"/>
    <n v="20"/>
    <n v="30"/>
    <n v="7"/>
    <n v="0.9"/>
    <n v="30"/>
    <n v="2.1000000000000014"/>
    <n v="7.2164948453608293"/>
    <n v="8"/>
    <x v="0"/>
    <s v="daraz"/>
    <m/>
  </r>
  <r>
    <x v="29"/>
    <n v="102671005936151"/>
    <m/>
    <n v="1"/>
    <x v="243"/>
    <n v="18"/>
    <n v="40"/>
    <n v="7"/>
    <n v="1.2"/>
    <n v="40"/>
    <n v="13.799999999999997"/>
    <n v="35.567010309278345"/>
    <n v="36"/>
    <x v="0"/>
    <s v="daraz"/>
    <m/>
  </r>
  <r>
    <x v="29"/>
    <n v="102671418386935"/>
    <m/>
    <n v="1"/>
    <x v="37"/>
    <n v="20"/>
    <n v="45"/>
    <n v="7"/>
    <n v="3.14"/>
    <n v="45"/>
    <n v="14.86"/>
    <n v="35.499283325370286"/>
    <n v="36"/>
    <x v="0"/>
    <s v="daraz"/>
    <m/>
  </r>
  <r>
    <x v="29"/>
    <m/>
    <m/>
    <n v="1"/>
    <x v="329"/>
    <n v="20"/>
    <n v="30"/>
    <n v="0"/>
    <n v="0"/>
    <n v="30"/>
    <n v="10"/>
    <n v="33.333333333333336"/>
    <n v="34"/>
    <x v="0"/>
    <s v="daraz"/>
    <m/>
  </r>
  <r>
    <x v="29"/>
    <m/>
    <m/>
    <n v="1"/>
    <x v="281"/>
    <n v="12"/>
    <n v="30"/>
    <n v="0"/>
    <n v="0"/>
    <n v="30"/>
    <n v="18"/>
    <n v="60"/>
    <n v="60"/>
    <x v="0"/>
    <s v="daraz"/>
    <m/>
  </r>
  <r>
    <x v="29"/>
    <n v="102727914732701"/>
    <m/>
    <n v="1"/>
    <x v="330"/>
    <n v="400"/>
    <n v="600"/>
    <n v="7"/>
    <n v="17.97"/>
    <n v="600"/>
    <n v="175.02999999999997"/>
    <n v="30.072333041252165"/>
    <n v="31"/>
    <x v="0"/>
    <s v="daraz"/>
    <m/>
  </r>
  <r>
    <x v="29"/>
    <n v="102724704555406"/>
    <m/>
    <n v="1"/>
    <x v="331"/>
    <n v="40"/>
    <n v="110"/>
    <n v="7"/>
    <n v="3.3"/>
    <n v="110"/>
    <n v="59.7"/>
    <n v="55.951265229615743"/>
    <n v="56"/>
    <x v="0"/>
    <s v="daraz"/>
    <m/>
  </r>
  <r>
    <x v="29"/>
    <n v="102665027822243"/>
    <m/>
    <n v="2"/>
    <x v="332"/>
    <n v="160"/>
    <n v="230"/>
    <n v="7"/>
    <n v="13.78"/>
    <n v="460"/>
    <n v="119.22000000000003"/>
    <n v="26.717762538658068"/>
    <n v="27"/>
    <x v="0"/>
    <s v="daraz"/>
    <m/>
  </r>
  <r>
    <x v="29"/>
    <n v="102674481915772"/>
    <m/>
    <n v="1"/>
    <x v="23"/>
    <n v="12"/>
    <n v="55"/>
    <n v="7"/>
    <n v="1.65"/>
    <n v="55"/>
    <n v="34.35"/>
    <n v="64.386129334582947"/>
    <n v="65"/>
    <x v="0"/>
    <s v="daraz"/>
    <m/>
  </r>
  <r>
    <x v="29"/>
    <n v="102676040540158"/>
    <m/>
    <n v="1"/>
    <x v="333"/>
    <n v="72.5"/>
    <n v="100"/>
    <n v="7"/>
    <n v="2.99"/>
    <n v="100"/>
    <n v="17.510000000000005"/>
    <n v="18.049685599422745"/>
    <n v="19"/>
    <x v="0"/>
    <s v="daraz"/>
    <m/>
  </r>
  <r>
    <x v="29"/>
    <n v="102676258254986"/>
    <m/>
    <n v="1"/>
    <x v="296"/>
    <n v="900"/>
    <n v="1100"/>
    <n v="7"/>
    <n v="76.94"/>
    <n v="1100"/>
    <n v="116.05999999999995"/>
    <n v="11.34439817801497"/>
    <n v="12"/>
    <x v="0"/>
    <s v="daraz"/>
    <m/>
  </r>
  <r>
    <x v="30"/>
    <n v="102678427987862"/>
    <m/>
    <n v="1"/>
    <x v="244"/>
    <n v="12"/>
    <n v="60"/>
    <n v="7"/>
    <n v="10.76"/>
    <n v="60"/>
    <n v="30.240000000000002"/>
    <n v="61.413484971567826"/>
    <n v="62"/>
    <x v="0"/>
    <s v="daraz"/>
    <m/>
  </r>
  <r>
    <x v="30"/>
    <m/>
    <m/>
    <n v="1"/>
    <x v="243"/>
    <n v="18"/>
    <n v="30"/>
    <n v="0"/>
    <n v="0"/>
    <n v="30"/>
    <n v="12"/>
    <n v="40"/>
    <n v="40"/>
    <x v="0"/>
    <s v="daraz"/>
    <m/>
  </r>
  <r>
    <x v="30"/>
    <m/>
    <m/>
    <n v="1"/>
    <x v="334"/>
    <n v="150"/>
    <n v="260"/>
    <n v="0"/>
    <n v="0"/>
    <n v="260"/>
    <n v="110"/>
    <n v="42.307692307692307"/>
    <n v="43"/>
    <x v="0"/>
    <s v="daraz"/>
    <m/>
  </r>
  <r>
    <x v="30"/>
    <n v="102738167123656"/>
    <m/>
    <n v="1"/>
    <x v="335"/>
    <n v="1400"/>
    <n v="2500"/>
    <n v="7"/>
    <n v="74.86"/>
    <n v="2500"/>
    <n v="1018.1399999999999"/>
    <n v="41.982730893886533"/>
    <n v="42"/>
    <x v="0"/>
    <s v="daraz"/>
    <m/>
  </r>
  <r>
    <x v="30"/>
    <n v="102741782682041"/>
    <m/>
    <n v="1"/>
    <x v="336"/>
    <n v="12"/>
    <n v="50"/>
    <n v="7"/>
    <n v="1.5"/>
    <n v="50"/>
    <n v="29.5"/>
    <n v="60.824742268041234"/>
    <n v="61"/>
    <x v="0"/>
    <s v="daraz"/>
    <m/>
  </r>
  <r>
    <x v="30"/>
    <n v="102744121327696"/>
    <m/>
    <n v="1"/>
    <x v="337"/>
    <n v="20"/>
    <n v="30"/>
    <n v="7"/>
    <n v="0.9"/>
    <n v="30"/>
    <n v="2.1000000000000014"/>
    <n v="7.2164948453608293"/>
    <n v="8"/>
    <x v="0"/>
    <s v="daraz"/>
    <m/>
  </r>
  <r>
    <x v="30"/>
    <n v="102685861677876"/>
    <m/>
    <n v="1"/>
    <x v="338"/>
    <n v="2352"/>
    <n v="2200"/>
    <n v="7"/>
    <n v="65.88"/>
    <n v="2200"/>
    <n v="-224.88000000000011"/>
    <n v="-10.537364346897087"/>
    <n v="-11"/>
    <x v="0"/>
    <s v="daraz"/>
    <m/>
  </r>
  <r>
    <x v="30"/>
    <n v="102747957457596"/>
    <m/>
    <n v="1"/>
    <x v="118"/>
    <n v="220"/>
    <n v="335"/>
    <n v="7"/>
    <n v="20.059999999999999"/>
    <n v="335"/>
    <n v="87.94"/>
    <n v="27.922778942020702"/>
    <n v="28"/>
    <x v="0"/>
    <s v="daraz"/>
    <m/>
  </r>
  <r>
    <x v="30"/>
    <n v="102781939887595"/>
    <m/>
    <n v="1"/>
    <x v="339"/>
    <n v="950"/>
    <n v="1750"/>
    <n v="7"/>
    <n v="52.45"/>
    <n v="1750"/>
    <n v="740.55"/>
    <n v="43.624635504108866"/>
    <n v="44"/>
    <x v="0"/>
    <s v="daraz"/>
    <m/>
  </r>
  <r>
    <x v="30"/>
    <n v="102781332071682"/>
    <m/>
    <n v="1"/>
    <x v="320"/>
    <n v="45"/>
    <n v="60"/>
    <n v="7"/>
    <n v="1.8"/>
    <n v="60"/>
    <n v="6.2000000000000028"/>
    <n v="10.652920962199316"/>
    <n v="11"/>
    <x v="0"/>
    <s v="daraz"/>
    <m/>
  </r>
  <r>
    <x v="30"/>
    <n v="102780179941753"/>
    <m/>
    <n v="1"/>
    <x v="340"/>
    <n v="14"/>
    <n v="50"/>
    <n v="7"/>
    <n v="1.5"/>
    <n v="50"/>
    <n v="27.5"/>
    <n v="56.701030927835049"/>
    <n v="57"/>
    <x v="0"/>
    <s v="daraz"/>
    <m/>
  </r>
  <r>
    <x v="30"/>
    <n v="102779539462746"/>
    <m/>
    <n v="1"/>
    <x v="300"/>
    <n v="130"/>
    <n v="200"/>
    <n v="7"/>
    <n v="5.99"/>
    <n v="200"/>
    <n v="57.009999999999991"/>
    <n v="29.385083243131795"/>
    <n v="30"/>
    <x v="0"/>
    <s v="daraz"/>
    <m/>
  </r>
  <r>
    <x v="30"/>
    <n v="102779934586801"/>
    <m/>
    <n v="1"/>
    <x v="341"/>
    <n v="370"/>
    <n v="480"/>
    <n v="7"/>
    <n v="14.36"/>
    <n v="480"/>
    <n v="88.639999999999986"/>
    <n v="19.036165277897084"/>
    <n v="20"/>
    <x v="0"/>
    <s v="daraz"/>
    <m/>
  </r>
  <r>
    <x v="30"/>
    <n v="102777979049360"/>
    <m/>
    <n v="1"/>
    <x v="342"/>
    <n v="750"/>
    <n v="1200"/>
    <n v="7"/>
    <n v="35.93"/>
    <n v="1200"/>
    <n v="407.06999999999994"/>
    <n v="34.969546504935266"/>
    <n v="35"/>
    <x v="0"/>
    <s v="daraz"/>
    <m/>
  </r>
  <r>
    <x v="30"/>
    <n v="102710627321009"/>
    <m/>
    <n v="1"/>
    <x v="330"/>
    <n v="400"/>
    <n v="600"/>
    <n v="7"/>
    <n v="58.4"/>
    <n v="600"/>
    <n v="134.60000000000002"/>
    <n v="24.852289512555394"/>
    <n v="25"/>
    <x v="1"/>
    <s v="daraz"/>
    <m/>
  </r>
  <r>
    <x v="30"/>
    <m/>
    <m/>
    <n v="1"/>
    <x v="343"/>
    <n v="684"/>
    <n v="1350"/>
    <n v="0"/>
    <n v="0"/>
    <n v="1250"/>
    <n v="566"/>
    <n v="45.28"/>
    <n v="46"/>
    <x v="0"/>
    <s v="daraz"/>
    <m/>
  </r>
  <r>
    <x v="30"/>
    <n v="102770360272169"/>
    <m/>
    <n v="1"/>
    <x v="114"/>
    <n v="37.5"/>
    <n v="65"/>
    <n v="7"/>
    <n v="1.94"/>
    <n v="65"/>
    <n v="18.560000000000002"/>
    <n v="29.432286711068826"/>
    <n v="30"/>
    <x v="0"/>
    <s v="daraz"/>
    <m/>
  </r>
  <r>
    <x v="30"/>
    <n v="102768384867487"/>
    <m/>
    <n v="1"/>
    <x v="119"/>
    <n v="440"/>
    <n v="680"/>
    <n v="7"/>
    <n v="36.840000000000003"/>
    <n v="680"/>
    <n v="196.15999999999997"/>
    <n v="30.499409167236763"/>
    <n v="31"/>
    <x v="0"/>
    <s v="daraz"/>
    <m/>
  </r>
  <r>
    <x v="30"/>
    <m/>
    <m/>
    <n v="1"/>
    <x v="52"/>
    <n v="390"/>
    <n v="550"/>
    <n v="0"/>
    <n v="0"/>
    <n v="550"/>
    <n v="160"/>
    <n v="29.09090909090909"/>
    <n v="30"/>
    <x v="0"/>
    <s v="daraz"/>
    <m/>
  </r>
  <r>
    <x v="30"/>
    <n v="102765386110979"/>
    <m/>
    <n v="1"/>
    <x v="344"/>
    <n v="80"/>
    <n v="140"/>
    <n v="7"/>
    <n v="4.2"/>
    <n v="140"/>
    <n v="48.800000000000011"/>
    <n v="35.93519882179676"/>
    <n v="36"/>
    <x v="0"/>
    <s v="daraz"/>
    <m/>
  </r>
  <r>
    <x v="30"/>
    <n v="102705827104009"/>
    <m/>
    <n v="1"/>
    <x v="345"/>
    <n v="60"/>
    <n v="110"/>
    <n v="7"/>
    <n v="3.3"/>
    <n v="110"/>
    <n v="39.700000000000003"/>
    <n v="37.20712277413309"/>
    <n v="38"/>
    <x v="0"/>
    <s v="daraz"/>
    <m/>
  </r>
  <r>
    <x v="30"/>
    <n v="102696232204150"/>
    <m/>
    <n v="1"/>
    <x v="346"/>
    <n v="1000"/>
    <n v="1500"/>
    <n v="7"/>
    <n v="44.92"/>
    <n v="1500"/>
    <n v="448.07999999999993"/>
    <n v="30.794183137696894"/>
    <n v="31"/>
    <x v="0"/>
    <s v="daraz"/>
    <m/>
  </r>
  <r>
    <x v="30"/>
    <n v="102757509465419"/>
    <m/>
    <n v="1"/>
    <x v="249"/>
    <n v="250"/>
    <n v="298"/>
    <n v="7"/>
    <n v="8.93"/>
    <n v="298"/>
    <n v="32.069999999999993"/>
    <n v="11.094198637008335"/>
    <n v="12"/>
    <x v="0"/>
    <s v="daraz"/>
    <m/>
  </r>
  <r>
    <x v="30"/>
    <n v="102748934392746"/>
    <m/>
    <n v="1"/>
    <x v="234"/>
    <n v="85"/>
    <n v="120"/>
    <n v="7"/>
    <n v="3.59"/>
    <n v="120"/>
    <n v="24.409999999999997"/>
    <n v="20.968988918477791"/>
    <n v="21"/>
    <x v="0"/>
    <s v="daraz"/>
    <m/>
  </r>
  <r>
    <x v="30"/>
    <n v="102669889664843"/>
    <m/>
    <n v="1"/>
    <x v="13"/>
    <n v="230"/>
    <n v="290"/>
    <n v="7"/>
    <n v="8.69"/>
    <n v="290"/>
    <n v="44.31"/>
    <n v="15.751306387970565"/>
    <n v="16"/>
    <x v="0"/>
    <s v="daraz"/>
    <m/>
  </r>
  <r>
    <x v="30"/>
    <n v="102739949352746"/>
    <m/>
    <n v="2"/>
    <x v="333"/>
    <n v="72.5"/>
    <n v="100"/>
    <n v="7"/>
    <n v="5.98"/>
    <n v="200"/>
    <n v="42.02000000000001"/>
    <n v="21.657561076177718"/>
    <n v="22"/>
    <x v="0"/>
    <s v="daraz"/>
    <m/>
  </r>
  <r>
    <x v="30"/>
    <n v="102691868993938"/>
    <m/>
    <n v="1"/>
    <x v="347"/>
    <n v="220"/>
    <n v="450"/>
    <n v="7"/>
    <n v="13.48"/>
    <n v="450"/>
    <n v="209.51999999999998"/>
    <n v="47.997800788050952"/>
    <n v="48"/>
    <x v="0"/>
    <s v="daraz"/>
    <m/>
  </r>
  <r>
    <x v="30"/>
    <n v="102756949198800"/>
    <m/>
    <n v="1"/>
    <x v="348"/>
    <n v="50"/>
    <n v="80"/>
    <n v="7"/>
    <n v="2.4"/>
    <n v="80"/>
    <n v="20.599999999999994"/>
    <n v="26.546391752577314"/>
    <n v="27"/>
    <x v="0"/>
    <s v="daraz"/>
    <m/>
  </r>
  <r>
    <x v="30"/>
    <n v="102774188840404"/>
    <m/>
    <n v="1"/>
    <x v="34"/>
    <n v="420"/>
    <n v="620"/>
    <n v="7"/>
    <n v="18.57"/>
    <n v="620"/>
    <n v="174.42999999999995"/>
    <n v="29.002543936950264"/>
    <n v="30"/>
    <x v="0"/>
    <s v="daraz"/>
    <m/>
  </r>
  <r>
    <x v="30"/>
    <n v="102783546787595"/>
    <m/>
    <n v="4"/>
    <x v="349"/>
    <n v="179"/>
    <n v="180"/>
    <n v="7"/>
    <n v="21.56"/>
    <n v="720"/>
    <n v="-24.559999999999945"/>
    <n v="-3.516407994960189"/>
    <n v="-4"/>
    <x v="2"/>
    <s v="daraz"/>
    <m/>
  </r>
  <r>
    <x v="30"/>
    <n v="102720296829418"/>
    <m/>
    <n v="1"/>
    <x v="296"/>
    <n v="900"/>
    <n v="1100"/>
    <n v="7"/>
    <n v="76.94"/>
    <n v="1100"/>
    <n v="116.05999999999995"/>
    <n v="11.34439817801497"/>
    <n v="12"/>
    <x v="0"/>
    <s v="daraz"/>
    <m/>
  </r>
  <r>
    <x v="31"/>
    <n v="102726043098463"/>
    <m/>
    <n v="1"/>
    <x v="241"/>
    <n v="180"/>
    <n v="340"/>
    <n v="7"/>
    <n v="10.18"/>
    <n v="340"/>
    <n v="142.82"/>
    <n v="43.302407373718999"/>
    <n v="44"/>
    <x v="0"/>
    <s v="daraz"/>
    <m/>
  </r>
  <r>
    <x v="31"/>
    <n v="102725062794436"/>
    <m/>
    <n v="1"/>
    <x v="50"/>
    <n v="60"/>
    <n v="110"/>
    <n v="7"/>
    <n v="3.3"/>
    <n v="110"/>
    <n v="39.700000000000003"/>
    <n v="37.20712277413309"/>
    <n v="38"/>
    <x v="0"/>
    <s v="daraz"/>
    <m/>
  </r>
  <r>
    <x v="31"/>
    <n v="102726269972275"/>
    <m/>
    <n v="1"/>
    <x v="25"/>
    <n v="90"/>
    <n v="150"/>
    <n v="7"/>
    <n v="22.5"/>
    <n v="150"/>
    <n v="30.5"/>
    <n v="23.921568627450981"/>
    <n v="24"/>
    <x v="0"/>
    <s v="daraz"/>
    <m/>
  </r>
  <r>
    <x v="31"/>
    <n v="102795317853913"/>
    <m/>
    <n v="1"/>
    <x v="339"/>
    <n v="190"/>
    <n v="350"/>
    <n v="7"/>
    <n v="10.49"/>
    <n v="350"/>
    <n v="142.51"/>
    <n v="41.975199552295955"/>
    <n v="42"/>
    <x v="0"/>
    <s v="daraz"/>
    <m/>
  </r>
  <r>
    <x v="31"/>
    <n v="102729678653913"/>
    <m/>
    <n v="1"/>
    <x v="339"/>
    <n v="190"/>
    <n v="350"/>
    <n v="7"/>
    <n v="10.49"/>
    <n v="350"/>
    <n v="142.51"/>
    <n v="41.975199552295955"/>
    <n v="42"/>
    <x v="0"/>
    <s v="daraz"/>
    <m/>
  </r>
  <r>
    <x v="31"/>
    <m/>
    <m/>
    <n v="1"/>
    <x v="350"/>
    <n v="220"/>
    <n v="300"/>
    <n v="0"/>
    <n v="0"/>
    <n v="300"/>
    <n v="80"/>
    <n v="26.666666666666668"/>
    <n v="27"/>
    <x v="2"/>
    <s v="self pickup"/>
    <m/>
  </r>
  <r>
    <x v="31"/>
    <m/>
    <m/>
    <n v="1"/>
    <x v="351"/>
    <n v="240"/>
    <n v="300"/>
    <n v="0"/>
    <n v="0"/>
    <n v="300"/>
    <n v="60"/>
    <n v="20"/>
    <n v="20"/>
    <x v="2"/>
    <s v="self pickup"/>
    <m/>
  </r>
  <r>
    <x v="31"/>
    <m/>
    <m/>
    <n v="1"/>
    <x v="352"/>
    <n v="350"/>
    <n v="550"/>
    <n v="0"/>
    <n v="0"/>
    <n v="550"/>
    <n v="200"/>
    <n v="36.363636363636367"/>
    <n v="37"/>
    <x v="2"/>
    <s v="self pickup"/>
    <m/>
  </r>
  <r>
    <x v="31"/>
    <m/>
    <m/>
    <n v="1"/>
    <x v="50"/>
    <n v="60"/>
    <n v="80"/>
    <n v="0"/>
    <n v="0"/>
    <n v="110"/>
    <n v="50"/>
    <n v="45.454545454545453"/>
    <n v="46"/>
    <x v="2"/>
    <s v="self pickup"/>
    <m/>
  </r>
  <r>
    <x v="31"/>
    <n v="102800981087595"/>
    <m/>
    <n v="4"/>
    <x v="353"/>
    <n v="380"/>
    <n v="436"/>
    <n v="7"/>
    <n v="73.760000000000005"/>
    <n v="1744"/>
    <n v="143.24"/>
    <n v="8.5760130280678233"/>
    <n v="9"/>
    <x v="0"/>
    <s v="daraz"/>
    <m/>
  </r>
  <r>
    <x v="31"/>
    <m/>
    <m/>
    <n v="4"/>
    <x v="354"/>
    <n v="142"/>
    <n v="180"/>
    <n v="0"/>
    <n v="0"/>
    <n v="720"/>
    <n v="152"/>
    <n v="21.111111111111111"/>
    <n v="22"/>
    <x v="0"/>
    <s v="daraz"/>
    <m/>
  </r>
  <r>
    <x v="31"/>
    <n v="102737203287595"/>
    <m/>
    <n v="1"/>
    <x v="355"/>
    <n v="100"/>
    <n v="300"/>
    <n v="7"/>
    <n v="7"/>
    <n v="300"/>
    <n v="186"/>
    <n v="63.481228668941981"/>
    <n v="64"/>
    <x v="1"/>
    <s v="daraz"/>
    <m/>
  </r>
  <r>
    <x v="31"/>
    <m/>
    <m/>
    <n v="2"/>
    <x v="356"/>
    <n v="440"/>
    <n v="650"/>
    <n v="0"/>
    <n v="0"/>
    <n v="1300"/>
    <n v="420"/>
    <n v="32.307692307692307"/>
    <n v="33"/>
    <x v="1"/>
    <s v="daraz"/>
    <m/>
  </r>
  <r>
    <x v="31"/>
    <n v="102805913499987"/>
    <m/>
    <n v="1"/>
    <x v="119"/>
    <n v="440"/>
    <n v="680"/>
    <n v="7"/>
    <n v="20.36"/>
    <n v="680"/>
    <n v="212.64"/>
    <n v="32.235764962706931"/>
    <n v="33"/>
    <x v="0"/>
    <s v="daraz"/>
    <m/>
  </r>
  <r>
    <x v="32"/>
    <n v="102740448531841"/>
    <m/>
    <n v="1"/>
    <x v="118"/>
    <n v="220"/>
    <n v="350"/>
    <n v="7"/>
    <n v="10.49"/>
    <n v="350"/>
    <n v="112.50999999999999"/>
    <n v="33.138935524726811"/>
    <n v="34"/>
    <x v="0"/>
    <s v="daraz"/>
    <m/>
  </r>
  <r>
    <x v="32"/>
    <n v="102808119777250"/>
    <m/>
    <n v="1"/>
    <x v="357"/>
    <n v="60"/>
    <n v="110"/>
    <n v="7"/>
    <n v="3.3"/>
    <n v="110"/>
    <n v="39.700000000000003"/>
    <n v="37.20712277413309"/>
    <n v="38"/>
    <x v="0"/>
    <s v="daraz"/>
    <m/>
  </r>
  <r>
    <x v="32"/>
    <n v="102741879517995"/>
    <m/>
    <n v="3"/>
    <x v="358"/>
    <n v="112"/>
    <n v="150"/>
    <n v="7"/>
    <n v="13.5"/>
    <n v="450"/>
    <n v="93.5"/>
    <n v="21.420389461626574"/>
    <n v="22"/>
    <x v="0"/>
    <s v="daraz"/>
    <m/>
  </r>
  <r>
    <x v="32"/>
    <n v="102752095363155"/>
    <m/>
    <n v="1"/>
    <x v="359"/>
    <n v="370"/>
    <n v="440"/>
    <n v="7"/>
    <n v="13.18"/>
    <n v="440"/>
    <n v="49.819999999999993"/>
    <n v="11.672367742842415"/>
    <n v="12"/>
    <x v="0"/>
    <s v="daraz"/>
    <m/>
  </r>
  <r>
    <x v="32"/>
    <n v="102829102291739"/>
    <m/>
    <n v="1"/>
    <x v="360"/>
    <n v="39"/>
    <n v="110"/>
    <n v="7"/>
    <n v="3.3"/>
    <n v="110"/>
    <n v="60.7"/>
    <n v="56.888472352389876"/>
    <n v="57"/>
    <x v="0"/>
    <s v="daraz"/>
    <m/>
  </r>
  <r>
    <x v="32"/>
    <n v="102824779063155"/>
    <m/>
    <n v="1"/>
    <x v="153"/>
    <n v="120"/>
    <n v="160"/>
    <n v="7"/>
    <n v="4.79"/>
    <n v="160"/>
    <n v="28.210000000000008"/>
    <n v="18.175375297983383"/>
    <n v="19"/>
    <x v="0"/>
    <s v="daraz"/>
    <m/>
  </r>
  <r>
    <x v="33"/>
    <n v="102760021400840"/>
    <m/>
    <n v="2"/>
    <x v="242"/>
    <n v="157"/>
    <n v="200"/>
    <n v="7"/>
    <n v="11.98"/>
    <n v="400"/>
    <n v="67.019999999999982"/>
    <n v="17.272305551260242"/>
    <n v="18"/>
    <x v="0"/>
    <s v="daraz"/>
    <m/>
  </r>
  <r>
    <x v="33"/>
    <n v="102832183234511"/>
    <m/>
    <n v="5"/>
    <x v="242"/>
    <n v="157"/>
    <n v="200"/>
    <n v="7"/>
    <n v="29.95"/>
    <n v="1000"/>
    <n v="178.04999999999995"/>
    <n v="18.354723983299827"/>
    <n v="19"/>
    <x v="0"/>
    <s v="daraz"/>
    <m/>
  </r>
  <r>
    <x v="33"/>
    <n v="102766491246911"/>
    <m/>
    <n v="1"/>
    <x v="361"/>
    <n v="100"/>
    <n v="120"/>
    <n v="7"/>
    <n v="3.59"/>
    <n v="120"/>
    <n v="9.4099999999999966"/>
    <n v="8.0834979812730836"/>
    <n v="9"/>
    <x v="0"/>
    <s v="daraz"/>
    <m/>
  </r>
  <r>
    <x v="33"/>
    <n v="102842954413932"/>
    <m/>
    <n v="1"/>
    <x v="362"/>
    <n v="3.6"/>
    <n v="40"/>
    <n v="7"/>
    <n v="1.2"/>
    <n v="40"/>
    <n v="28.199999999999996"/>
    <n v="72.680412371134011"/>
    <n v="73"/>
    <x v="0"/>
    <s v="daraz"/>
    <m/>
  </r>
  <r>
    <x v="33"/>
    <n v="102846109749136"/>
    <m/>
    <n v="2"/>
    <x v="304"/>
    <n v="210"/>
    <n v="289"/>
    <n v="7"/>
    <n v="17.32"/>
    <n v="578"/>
    <n v="133.67999999999995"/>
    <n v="23.84247699222372"/>
    <n v="24"/>
    <x v="0"/>
    <s v="daraz"/>
    <m/>
  </r>
  <r>
    <x v="33"/>
    <n v="102771072196654"/>
    <m/>
    <n v="1"/>
    <x v="363"/>
    <n v="25"/>
    <n v="60"/>
    <n v="7"/>
    <n v="1.8"/>
    <n v="60"/>
    <n v="26.200000000000003"/>
    <n v="45.017182130584196"/>
    <n v="46"/>
    <x v="0"/>
    <s v="daraz"/>
    <m/>
  </r>
  <r>
    <x v="33"/>
    <n v="102772408253581"/>
    <m/>
    <n v="2"/>
    <x v="364"/>
    <n v="15"/>
    <n v="50"/>
    <n v="7"/>
    <n v="6"/>
    <n v="100"/>
    <n v="57"/>
    <n v="60.638297872340424"/>
    <n v="61"/>
    <x v="0"/>
    <s v="daraz"/>
    <m/>
  </r>
  <r>
    <x v="33"/>
    <m/>
    <m/>
    <n v="2"/>
    <x v="365"/>
    <n v="15"/>
    <n v="50"/>
    <n v="0"/>
    <n v="0"/>
    <n v="100"/>
    <n v="70"/>
    <n v="70"/>
    <n v="70"/>
    <x v="0"/>
    <s v="daraz"/>
    <m/>
  </r>
  <r>
    <x v="34"/>
    <n v="102850386324409"/>
    <m/>
    <n v="1"/>
    <x v="50"/>
    <n v="60"/>
    <n v="110"/>
    <n v="7"/>
    <n v="3.3"/>
    <n v="110"/>
    <n v="39.700000000000003"/>
    <n v="37.20712277413309"/>
    <n v="38"/>
    <x v="0"/>
    <s v="daraz"/>
    <m/>
  </r>
  <r>
    <x v="34"/>
    <n v="102775884680545"/>
    <m/>
    <n v="1"/>
    <x v="21"/>
    <n v="37.5"/>
    <n v="70"/>
    <n v="7"/>
    <n v="2.1"/>
    <n v="70"/>
    <n v="23.400000000000006"/>
    <n v="34.462444771723128"/>
    <n v="35"/>
    <x v="0"/>
    <s v="daraz"/>
    <m/>
  </r>
  <r>
    <x v="34"/>
    <n v="102777613014578"/>
    <m/>
    <n v="1"/>
    <x v="363"/>
    <n v="25"/>
    <n v="60"/>
    <n v="7"/>
    <n v="1.8"/>
    <n v="60"/>
    <n v="26.200000000000003"/>
    <n v="45.017182130584196"/>
    <n v="46"/>
    <x v="0"/>
    <s v="daraz"/>
    <m/>
  </r>
  <r>
    <x v="34"/>
    <n v="102780432501416"/>
    <m/>
    <n v="1"/>
    <x v="159"/>
    <n v="60"/>
    <n v="110"/>
    <n v="7"/>
    <n v="3.3"/>
    <n v="110"/>
    <n v="39.700000000000003"/>
    <n v="37.20712277413309"/>
    <n v="38"/>
    <x v="0"/>
    <s v="daraz"/>
    <m/>
  </r>
  <r>
    <x v="34"/>
    <n v="102854985276241"/>
    <m/>
    <n v="1"/>
    <x v="363"/>
    <n v="25"/>
    <n v="60"/>
    <n v="7"/>
    <n v="1.8"/>
    <n v="60"/>
    <n v="26.200000000000003"/>
    <n v="45.017182130584196"/>
    <n v="46"/>
    <x v="0"/>
    <s v="daraz"/>
    <m/>
  </r>
  <r>
    <x v="34"/>
    <n v="102856516446509"/>
    <m/>
    <n v="1"/>
    <x v="119"/>
    <n v="440"/>
    <n v="680"/>
    <n v="7"/>
    <n v="20.36"/>
    <n v="680"/>
    <n v="212.64"/>
    <n v="32.235764962706931"/>
    <n v="33"/>
    <x v="0"/>
    <s v="daraz"/>
    <m/>
  </r>
  <r>
    <x v="34"/>
    <n v="102784299908526"/>
    <m/>
    <n v="1"/>
    <x v="366"/>
    <n v="1230"/>
    <n v="1430"/>
    <n v="7"/>
    <n v="42.83"/>
    <n v="1430"/>
    <n v="150.17000000000007"/>
    <n v="10.825637809352859"/>
    <n v="11"/>
    <x v="0"/>
    <s v="daraz"/>
    <m/>
  </r>
  <r>
    <x v="34"/>
    <n v="102858754808526"/>
    <m/>
    <n v="1"/>
    <x v="367"/>
    <n v="361"/>
    <n v="450"/>
    <n v="7"/>
    <n v="31.48"/>
    <n v="450"/>
    <n v="50.519999999999982"/>
    <n v="12.071107712893047"/>
    <n v="13"/>
    <x v="0"/>
    <s v="daraz"/>
    <m/>
  </r>
  <r>
    <x v="34"/>
    <n v="102861757848054"/>
    <m/>
    <n v="1"/>
    <x v="368"/>
    <n v="70"/>
    <n v="100"/>
    <n v="7"/>
    <n v="2.99"/>
    <n v="100"/>
    <n v="20.010000000000005"/>
    <n v="20.626739511390582"/>
    <n v="21"/>
    <x v="0"/>
    <s v="daraz"/>
    <m/>
  </r>
  <r>
    <x v="35"/>
    <n v="102836227836155"/>
    <m/>
    <n v="1"/>
    <x v="21"/>
    <n v="22.5"/>
    <n v="50"/>
    <n v="7"/>
    <n v="1.5"/>
    <n v="50"/>
    <n v="19"/>
    <n v="39.175257731958766"/>
    <n v="40"/>
    <x v="0"/>
    <s v="daraz"/>
    <m/>
  </r>
  <r>
    <x v="35"/>
    <n v="102910705475731"/>
    <m/>
    <n v="1"/>
    <x v="275"/>
    <n v="50"/>
    <n v="80"/>
    <n v="7"/>
    <n v="2.4"/>
    <n v="80"/>
    <n v="20.599999999999994"/>
    <n v="26.546391752577314"/>
    <n v="27"/>
    <x v="0"/>
    <s v="daraz"/>
    <m/>
  </r>
  <r>
    <x v="35"/>
    <n v="102835425051970"/>
    <m/>
    <n v="1"/>
    <x v="28"/>
    <n v="22.5"/>
    <n v="50"/>
    <n v="7"/>
    <n v="1.5"/>
    <n v="50"/>
    <n v="19"/>
    <n v="39.175257731958766"/>
    <n v="40"/>
    <x v="0"/>
    <s v="daraz"/>
    <m/>
  </r>
  <r>
    <x v="35"/>
    <n v="102831231368663"/>
    <m/>
    <n v="3"/>
    <x v="36"/>
    <n v="120"/>
    <n v="154"/>
    <n v="7"/>
    <n v="13.8"/>
    <n v="462"/>
    <n v="81.199999999999989"/>
    <n v="18.116912092815706"/>
    <n v="19"/>
    <x v="0"/>
    <s v="daraz"/>
    <m/>
  </r>
  <r>
    <x v="35"/>
    <n v="102829295120073"/>
    <m/>
    <n v="1"/>
    <x v="290"/>
    <n v="80"/>
    <n v="119"/>
    <n v="7"/>
    <n v="3.56"/>
    <n v="119"/>
    <n v="28.439999999999998"/>
    <n v="24.636174636174637"/>
    <n v="25"/>
    <x v="0"/>
    <s v="daraz"/>
    <m/>
  </r>
  <r>
    <x v="35"/>
    <n v="102827633366081"/>
    <m/>
    <n v="1"/>
    <x v="369"/>
    <n v="100"/>
    <n v="600"/>
    <n v="7"/>
    <n v="17.97"/>
    <n v="600"/>
    <n v="475.03"/>
    <n v="81.616067900280058"/>
    <n v="82"/>
    <x v="0"/>
    <s v="daraz"/>
    <m/>
  </r>
  <r>
    <x v="35"/>
    <n v="102826632648670"/>
    <m/>
    <n v="1"/>
    <x v="118"/>
    <n v="220"/>
    <n v="350"/>
    <n v="7"/>
    <n v="10.49"/>
    <n v="350"/>
    <n v="112.50999999999999"/>
    <n v="33.138935524726811"/>
    <n v="34"/>
    <x v="0"/>
    <s v="daraz"/>
    <m/>
  </r>
  <r>
    <x v="35"/>
    <n v="102825812879676"/>
    <m/>
    <n v="1"/>
    <x v="118"/>
    <n v="220"/>
    <n v="350"/>
    <n v="7"/>
    <n v="10.49"/>
    <n v="350"/>
    <n v="112.50999999999999"/>
    <n v="33.138935524726811"/>
    <n v="34"/>
    <x v="0"/>
    <s v="daraz"/>
    <m/>
  </r>
  <r>
    <x v="35"/>
    <n v="102821276421164"/>
    <m/>
    <n v="1"/>
    <x v="25"/>
    <n v="90"/>
    <n v="150"/>
    <n v="7"/>
    <n v="31.16"/>
    <n v="150"/>
    <n v="21.840000000000003"/>
    <n v="18.377650622685966"/>
    <n v="19"/>
    <x v="0"/>
    <s v="daraz"/>
    <m/>
  </r>
  <r>
    <x v="35"/>
    <m/>
    <m/>
    <n v="1"/>
    <x v="304"/>
    <n v="210"/>
    <n v="289"/>
    <n v="0"/>
    <n v="0"/>
    <n v="289"/>
    <n v="79"/>
    <n v="27.335640138408305"/>
    <n v="28"/>
    <x v="0"/>
    <s v="daraz"/>
    <m/>
  </r>
  <r>
    <x v="35"/>
    <n v="102893103161996"/>
    <m/>
    <n v="1"/>
    <x v="370"/>
    <n v="70"/>
    <n v="100"/>
    <n v="7"/>
    <n v="2.99"/>
    <n v="100"/>
    <n v="20.010000000000005"/>
    <n v="20.626739511390582"/>
    <n v="21"/>
    <x v="0"/>
    <s v="daraz"/>
    <m/>
  </r>
  <r>
    <x v="35"/>
    <n v="102890145988496"/>
    <m/>
    <n v="1"/>
    <x v="153"/>
    <n v="120"/>
    <n v="160"/>
    <n v="7"/>
    <n v="4.79"/>
    <n v="160"/>
    <n v="28.210000000000008"/>
    <n v="18.175375297983383"/>
    <n v="19"/>
    <x v="0"/>
    <s v="daraz"/>
    <m/>
  </r>
  <r>
    <x v="35"/>
    <n v="102887349121735"/>
    <m/>
    <n v="2"/>
    <x v="371"/>
    <n v="627"/>
    <n v="750"/>
    <n v="7"/>
    <n v="44.92"/>
    <n v="1500"/>
    <n v="194.07999999999993"/>
    <n v="13.338098248893527"/>
    <n v="14"/>
    <x v="0"/>
    <s v="daraz"/>
    <m/>
  </r>
  <r>
    <x v="35"/>
    <n v="102879970851361"/>
    <m/>
    <n v="1"/>
    <x v="119"/>
    <n v="440"/>
    <n v="680"/>
    <n v="7"/>
    <n v="20.36"/>
    <n v="680"/>
    <n v="212.64"/>
    <n v="32.235764962706931"/>
    <n v="33"/>
    <x v="0"/>
    <s v="daraz"/>
    <m/>
  </r>
  <r>
    <x v="35"/>
    <n v="102878304347868"/>
    <m/>
    <n v="1"/>
    <x v="118"/>
    <n v="220"/>
    <n v="350"/>
    <n v="7"/>
    <n v="12.89"/>
    <n v="350"/>
    <n v="110.11000000000001"/>
    <n v="32.662929014268343"/>
    <n v="33"/>
    <x v="0"/>
    <s v="daraz"/>
    <m/>
  </r>
  <r>
    <x v="35"/>
    <m/>
    <m/>
    <n v="1"/>
    <x v="372"/>
    <n v="0"/>
    <n v="80"/>
    <n v="0"/>
    <n v="0"/>
    <n v="80"/>
    <n v="80"/>
    <n v="100"/>
    <n v="100"/>
    <x v="0"/>
    <s v="daraz"/>
    <m/>
  </r>
  <r>
    <x v="35"/>
    <n v="102804287380559"/>
    <m/>
    <n v="1"/>
    <x v="188"/>
    <n v="34"/>
    <n v="40"/>
    <n v="7"/>
    <n v="1.2"/>
    <n v="40"/>
    <n v="-2.2000000000000028"/>
    <n v="-5.6701030927835125"/>
    <n v="-6"/>
    <x v="0"/>
    <s v="daraz"/>
    <m/>
  </r>
  <r>
    <x v="35"/>
    <n v="102801263115691"/>
    <m/>
    <n v="1"/>
    <x v="373"/>
    <n v="2688"/>
    <n v="3000"/>
    <n v="7"/>
    <n v="89.84"/>
    <n v="3000"/>
    <n v="215.15999999999985"/>
    <n v="7.3934079225884437"/>
    <n v="8"/>
    <x v="0"/>
    <s v="daraz"/>
    <m/>
  </r>
  <r>
    <x v="35"/>
    <n v="102801804312716"/>
    <m/>
    <n v="1"/>
    <x v="304"/>
    <n v="210"/>
    <n v="289"/>
    <n v="7"/>
    <n v="8.66"/>
    <n v="289"/>
    <n v="63.339999999999975"/>
    <n v="22.593993008489683"/>
    <n v="23"/>
    <x v="0"/>
    <s v="daraz"/>
    <m/>
  </r>
  <r>
    <x v="35"/>
    <n v="102800451320448"/>
    <m/>
    <n v="2"/>
    <x v="159"/>
    <n v="60"/>
    <n v="110"/>
    <n v="7"/>
    <n v="6.6"/>
    <n v="220"/>
    <n v="86.4"/>
    <n v="40.487347703842545"/>
    <n v="41"/>
    <x v="0"/>
    <s v="daraz"/>
    <m/>
  </r>
  <r>
    <x v="35"/>
    <n v="102800401967492"/>
    <m/>
    <n v="4"/>
    <x v="52"/>
    <n v="390"/>
    <n v="550"/>
    <n v="7"/>
    <n v="65.92"/>
    <n v="2200"/>
    <n v="567.07999999999993"/>
    <n v="26.572574598890387"/>
    <n v="27"/>
    <x v="0"/>
    <s v="daraz"/>
    <m/>
  </r>
  <r>
    <x v="35"/>
    <n v="102871537526281"/>
    <m/>
    <n v="1"/>
    <x v="374"/>
    <n v="360"/>
    <n v="650"/>
    <n v="7"/>
    <n v="46.43"/>
    <n v="650"/>
    <n v="236.57000000000005"/>
    <n v="39.195122355319185"/>
    <n v="40"/>
    <x v="0"/>
    <s v="daraz"/>
    <m/>
  </r>
  <r>
    <x v="35"/>
    <m/>
    <m/>
    <n v="2"/>
    <x v="295"/>
    <n v="131"/>
    <n v="450"/>
    <n v="0"/>
    <n v="0"/>
    <n v="900"/>
    <n v="638"/>
    <n v="70.888888888888886"/>
    <n v="71"/>
    <x v="0"/>
    <s v="daraz"/>
    <m/>
  </r>
  <r>
    <x v="35"/>
    <n v="102797813052095"/>
    <m/>
    <n v="1"/>
    <x v="280"/>
    <n v="570"/>
    <n v="600"/>
    <n v="7"/>
    <n v="44.92"/>
    <n v="600"/>
    <n v="-21.919999999999959"/>
    <n v="-3.9489803271600414"/>
    <n v="-4"/>
    <x v="0"/>
    <s v="daraz"/>
    <m/>
  </r>
  <r>
    <x v="35"/>
    <m/>
    <m/>
    <n v="1"/>
    <x v="279"/>
    <n v="808"/>
    <n v="900"/>
    <n v="0"/>
    <n v="0"/>
    <n v="900"/>
    <n v="92"/>
    <n v="10.222222222222221"/>
    <n v="11"/>
    <x v="0"/>
    <s v="daraz"/>
    <m/>
  </r>
  <r>
    <x v="35"/>
    <n v="102915309568618"/>
    <m/>
    <n v="1"/>
    <x v="375"/>
    <n v="220"/>
    <n v="265"/>
    <n v="7"/>
    <n v="7.93"/>
    <n v="265"/>
    <n v="30.069999999999993"/>
    <n v="11.697203096432874"/>
    <n v="12"/>
    <x v="0"/>
    <s v="daraz"/>
    <m/>
  </r>
  <r>
    <x v="35"/>
    <n v="102801045209293"/>
    <m/>
    <n v="1"/>
    <x v="118"/>
    <n v="220"/>
    <n v="350"/>
    <n v="7"/>
    <n v="10.49"/>
    <n v="350"/>
    <n v="112.50999999999999"/>
    <n v="33.138935524726811"/>
    <n v="34"/>
    <x v="0"/>
    <s v="daraz"/>
    <m/>
  </r>
  <r>
    <x v="35"/>
    <n v="102891595905772"/>
    <m/>
    <n v="1"/>
    <x v="25"/>
    <n v="90"/>
    <n v="150"/>
    <n v="7"/>
    <n v="22.5"/>
    <n v="150"/>
    <n v="30.5"/>
    <n v="23.921568627450981"/>
    <n v="24"/>
    <x v="0"/>
    <s v="daraz"/>
    <m/>
  </r>
  <r>
    <x v="35"/>
    <n v="102908109278286"/>
    <m/>
    <n v="1"/>
    <x v="376"/>
    <n v="361"/>
    <n v="480"/>
    <n v="7"/>
    <n v="14.37"/>
    <n v="480"/>
    <n v="97.63"/>
    <n v="20.967291626398644"/>
    <n v="21"/>
    <x v="0"/>
    <s v="daraz"/>
    <m/>
  </r>
  <r>
    <x v="35"/>
    <n v="102919344633582"/>
    <m/>
    <n v="1"/>
    <x v="193"/>
    <n v="420"/>
    <n v="520"/>
    <n v="7"/>
    <n v="36.369999999999997"/>
    <n v="520"/>
    <n v="56.629999999999995"/>
    <n v="11.70936459690259"/>
    <n v="12"/>
    <x v="0"/>
    <s v="daraz"/>
    <m/>
  </r>
  <r>
    <x v="35"/>
    <m/>
    <m/>
    <n v="1"/>
    <x v="377"/>
    <n v="1400"/>
    <n v="1900"/>
    <n v="0"/>
    <n v="0"/>
    <n v="2000"/>
    <n v="600"/>
    <n v="30"/>
    <n v="30"/>
    <x v="2"/>
    <s v="self pickup"/>
    <m/>
  </r>
  <r>
    <x v="35"/>
    <m/>
    <m/>
    <n v="1"/>
    <x v="52"/>
    <n v="390"/>
    <n v="500"/>
    <n v="0"/>
    <n v="0"/>
    <n v="500"/>
    <n v="110"/>
    <n v="22"/>
    <n v="22"/>
    <x v="1"/>
    <s v="self pickup"/>
    <m/>
  </r>
  <r>
    <x v="36"/>
    <m/>
    <m/>
    <n v="1"/>
    <x v="378"/>
    <n v="350"/>
    <n v="350"/>
    <n v="0"/>
    <n v="0"/>
    <n v="350"/>
    <n v="0"/>
    <n v="0"/>
    <n v="0"/>
    <x v="2"/>
    <s v="self pickup"/>
    <m/>
  </r>
  <r>
    <x v="36"/>
    <n v="102926510387714"/>
    <m/>
    <n v="1"/>
    <x v="379"/>
    <n v="100"/>
    <n v="109"/>
    <n v="7"/>
    <n v="3.27"/>
    <n v="109"/>
    <n v="-1.269999999999996"/>
    <n v="-1.2011727986380365"/>
    <n v="-2"/>
    <x v="0"/>
    <s v="daraz"/>
    <m/>
  </r>
  <r>
    <x v="36"/>
    <n v="102924380407280"/>
    <m/>
    <n v="1"/>
    <x v="380"/>
    <n v="80"/>
    <n v="120"/>
    <n v="7"/>
    <n v="3.6"/>
    <n v="120"/>
    <n v="29.400000000000006"/>
    <n v="25.257731958762889"/>
    <n v="26"/>
    <x v="0"/>
    <s v="daraz"/>
    <m/>
  </r>
  <r>
    <x v="36"/>
    <n v="102852625985246"/>
    <m/>
    <n v="1"/>
    <x v="381"/>
    <n v="22.5"/>
    <n v="50"/>
    <n v="7"/>
    <n v="1.5"/>
    <n v="50"/>
    <n v="19"/>
    <n v="39.175257731958766"/>
    <n v="40"/>
    <x v="0"/>
    <s v="daraz"/>
    <m/>
  </r>
  <r>
    <x v="36"/>
    <n v="102851287252435"/>
    <m/>
    <n v="3"/>
    <x v="382"/>
    <n v="157"/>
    <n v="200"/>
    <n v="7"/>
    <n v="17.97"/>
    <n v="600"/>
    <n v="104.02999999999997"/>
    <n v="17.873649124615564"/>
    <n v="18"/>
    <x v="0"/>
    <s v="daraz"/>
    <m/>
  </r>
  <r>
    <x v="36"/>
    <n v="102852615290990"/>
    <m/>
    <n v="1"/>
    <x v="192"/>
    <n v="32"/>
    <n v="60"/>
    <n v="7"/>
    <n v="1.8"/>
    <n v="60"/>
    <n v="19.200000000000003"/>
    <n v="32.989690721649488"/>
    <n v="33"/>
    <x v="0"/>
    <s v="daraz"/>
    <m/>
  </r>
  <r>
    <x v="36"/>
    <n v="102849839642796"/>
    <m/>
    <n v="1"/>
    <x v="383"/>
    <n v="100"/>
    <n v="600"/>
    <n v="7"/>
    <n v="17.97"/>
    <n v="600"/>
    <n v="475.03"/>
    <n v="81.616067900280058"/>
    <n v="82"/>
    <x v="0"/>
    <s v="daraz"/>
    <m/>
  </r>
  <r>
    <x v="36"/>
    <n v="102860276250695"/>
    <m/>
    <n v="1"/>
    <x v="384"/>
    <n v="430"/>
    <n v="549"/>
    <n v="7"/>
    <n v="16.440000000000001"/>
    <n v="549"/>
    <n v="95.559999999999945"/>
    <n v="17.943518101246799"/>
    <n v="18"/>
    <x v="0"/>
    <s v="daraz"/>
    <m/>
  </r>
  <r>
    <x v="36"/>
    <n v="102938935787595"/>
    <m/>
    <n v="1"/>
    <x v="385"/>
    <n v="1340"/>
    <n v="2530"/>
    <n v="7"/>
    <n v="75.77"/>
    <n v="2530"/>
    <n v="1107.23"/>
    <n v="45.115168504989342"/>
    <n v="46"/>
    <x v="0"/>
    <s v="daraz"/>
    <m/>
  </r>
  <r>
    <x v="36"/>
    <n v="102937707265878"/>
    <m/>
    <n v="3"/>
    <x v="386"/>
    <n v="180"/>
    <n v="310"/>
    <n v="7"/>
    <n v="27.87"/>
    <n v="930"/>
    <n v="355.13"/>
    <n v="39.365723343642266"/>
    <n v="40"/>
    <x v="0"/>
    <s v="daraz"/>
    <m/>
  </r>
  <r>
    <x v="36"/>
    <n v="102936515572086"/>
    <m/>
    <n v="5"/>
    <x v="275"/>
    <n v="50"/>
    <n v="80"/>
    <n v="7"/>
    <n v="12"/>
    <n v="400"/>
    <n v="131"/>
    <n v="33.762886597938142"/>
    <n v="34"/>
    <x v="0"/>
    <s v="daraz"/>
    <m/>
  </r>
  <r>
    <x v="37"/>
    <n v="102948927081475"/>
    <m/>
    <n v="1"/>
    <x v="290"/>
    <n v="80"/>
    <n v="119"/>
    <n v="7"/>
    <n v="3.56"/>
    <n v="119"/>
    <n v="28.439999999999998"/>
    <n v="24.636174636174637"/>
    <n v="25"/>
    <x v="0"/>
    <s v="daraz"/>
    <m/>
  </r>
  <r>
    <x v="37"/>
    <n v="102873028538508"/>
    <m/>
    <n v="1"/>
    <x v="23"/>
    <n v="19.5"/>
    <n v="55"/>
    <n v="7"/>
    <n v="1.65"/>
    <n v="55"/>
    <n v="26.85"/>
    <n v="50.328022492970945"/>
    <n v="51"/>
    <x v="0"/>
    <s v="daraz"/>
    <m/>
  </r>
  <r>
    <x v="37"/>
    <n v="102880494848054"/>
    <m/>
    <n v="1"/>
    <x v="368"/>
    <n v="70"/>
    <n v="100"/>
    <n v="7"/>
    <n v="2.99"/>
    <n v="100"/>
    <n v="20.010000000000005"/>
    <n v="20.626739511390582"/>
    <n v="21"/>
    <x v="0"/>
    <s v="daraz"/>
    <m/>
  </r>
  <r>
    <x v="37"/>
    <n v="102883222671317"/>
    <m/>
    <n v="1"/>
    <x v="387"/>
    <n v="584"/>
    <n v="1500"/>
    <n v="7"/>
    <n v="44.92"/>
    <n v="1500"/>
    <n v="864.07999999999993"/>
    <n v="59.383676498886665"/>
    <n v="60"/>
    <x v="0"/>
    <s v="daraz"/>
    <m/>
  </r>
  <r>
    <x v="37"/>
    <m/>
    <m/>
    <n v="1"/>
    <x v="388"/>
    <n v="800"/>
    <n v="1000"/>
    <n v="0"/>
    <n v="0"/>
    <n v="1000"/>
    <n v="200"/>
    <n v="20"/>
    <n v="20"/>
    <x v="1"/>
    <s v="self pickup"/>
    <m/>
  </r>
  <r>
    <x v="37"/>
    <m/>
    <m/>
    <n v="1"/>
    <x v="389"/>
    <n v="150"/>
    <n v="180"/>
    <n v="0"/>
    <n v="0"/>
    <n v="180"/>
    <n v="30"/>
    <n v="16.666666666666668"/>
    <n v="17"/>
    <x v="1"/>
    <s v="self pickup"/>
    <m/>
  </r>
  <r>
    <x v="37"/>
    <m/>
    <m/>
    <n v="1"/>
    <x v="390"/>
    <n v="1250"/>
    <n v="1420"/>
    <n v="0"/>
    <n v="0"/>
    <n v="1420"/>
    <n v="170"/>
    <n v="11.971830985915492"/>
    <n v="12"/>
    <x v="1"/>
    <s v="self pickup"/>
    <m/>
  </r>
  <r>
    <x v="37"/>
    <n v="102956718787595"/>
    <m/>
    <n v="1"/>
    <x v="391"/>
    <n v="134"/>
    <n v="170"/>
    <n v="7"/>
    <n v="41.97"/>
    <n v="170"/>
    <n v="-12.969999999999999"/>
    <n v="-10.130438178551902"/>
    <n v="-11"/>
    <x v="2"/>
    <s v="daraz"/>
    <m/>
  </r>
  <r>
    <x v="37"/>
    <m/>
    <m/>
    <n v="1"/>
    <x v="392"/>
    <n v="110"/>
    <n v="150"/>
    <n v="0"/>
    <n v="0"/>
    <n v="150"/>
    <n v="40"/>
    <n v="26.666666666666668"/>
    <n v="27"/>
    <x v="2"/>
    <s v="daraz"/>
    <m/>
  </r>
  <r>
    <x v="37"/>
    <m/>
    <m/>
    <n v="1"/>
    <x v="393"/>
    <n v="53"/>
    <n v="100"/>
    <n v="0"/>
    <n v="0"/>
    <n v="100"/>
    <n v="47"/>
    <n v="47"/>
    <n v="47"/>
    <x v="2"/>
    <s v="daraz"/>
    <m/>
  </r>
  <r>
    <x v="37"/>
    <m/>
    <m/>
    <n v="1"/>
    <x v="394"/>
    <n v="380"/>
    <n v="420"/>
    <n v="0"/>
    <n v="0"/>
    <n v="420"/>
    <n v="40"/>
    <n v="9.5238095238095237"/>
    <n v="10"/>
    <x v="2"/>
    <s v="daraz"/>
    <m/>
  </r>
  <r>
    <x v="37"/>
    <n v="102958179281262"/>
    <m/>
    <n v="1"/>
    <x v="395"/>
    <n v="46"/>
    <n v="100"/>
    <n v="7"/>
    <n v="2.99"/>
    <n v="100"/>
    <n v="44.010000000000005"/>
    <n v="45.366457066281832"/>
    <n v="46"/>
    <x v="0"/>
    <s v="daraz"/>
    <m/>
  </r>
  <r>
    <x v="37"/>
    <n v="102887016017037"/>
    <m/>
    <n v="1"/>
    <x v="396"/>
    <n v="12"/>
    <n v="40"/>
    <n v="7"/>
    <n v="34.14"/>
    <n v="40"/>
    <n v="-13.14"/>
    <n v="-224.23208191126281"/>
    <n v="-225"/>
    <x v="2"/>
    <s v="daraz"/>
    <m/>
  </r>
  <r>
    <x v="37"/>
    <m/>
    <m/>
    <n v="1"/>
    <x v="397"/>
    <n v="15"/>
    <n v="30"/>
    <n v="0"/>
    <n v="0"/>
    <n v="30"/>
    <n v="15"/>
    <n v="50"/>
    <n v="50"/>
    <x v="2"/>
    <s v="daraz"/>
    <m/>
  </r>
  <r>
    <x v="37"/>
    <m/>
    <m/>
    <n v="1"/>
    <x v="398"/>
    <n v="15"/>
    <n v="30"/>
    <n v="0"/>
    <n v="0"/>
    <n v="30"/>
    <n v="15"/>
    <n v="50"/>
    <n v="50"/>
    <x v="2"/>
    <s v="daraz"/>
    <m/>
  </r>
  <r>
    <x v="37"/>
    <m/>
    <m/>
    <n v="1"/>
    <x v="399"/>
    <n v="15"/>
    <n v="30"/>
    <n v="0"/>
    <n v="0"/>
    <n v="30"/>
    <n v="15"/>
    <n v="50"/>
    <n v="50"/>
    <x v="2"/>
    <s v="daraz"/>
    <m/>
  </r>
  <r>
    <x v="37"/>
    <m/>
    <m/>
    <n v="1"/>
    <x v="37"/>
    <n v="20"/>
    <n v="45"/>
    <n v="0"/>
    <n v="0"/>
    <n v="45"/>
    <n v="25"/>
    <n v="55.555555555555557"/>
    <n v="56"/>
    <x v="2"/>
    <s v="daraz"/>
    <m/>
  </r>
  <r>
    <x v="37"/>
    <m/>
    <m/>
    <n v="5"/>
    <x v="75"/>
    <n v="80"/>
    <n v="100"/>
    <n v="0"/>
    <n v="0"/>
    <n v="500"/>
    <n v="100"/>
    <n v="20"/>
    <n v="20"/>
    <x v="2"/>
    <s v="daraz"/>
    <m/>
  </r>
  <r>
    <x v="37"/>
    <m/>
    <m/>
    <n v="1"/>
    <x v="8"/>
    <n v="20"/>
    <n v="50"/>
    <n v="0"/>
    <n v="0"/>
    <n v="50"/>
    <n v="30"/>
    <n v="60"/>
    <n v="60"/>
    <x v="2"/>
    <s v="daraz"/>
    <m/>
  </r>
  <r>
    <x v="37"/>
    <m/>
    <m/>
    <n v="1"/>
    <x v="54"/>
    <n v="12"/>
    <n v="50"/>
    <n v="0"/>
    <n v="0"/>
    <n v="50"/>
    <n v="38"/>
    <n v="76"/>
    <n v="76"/>
    <x v="2"/>
    <s v="daraz"/>
    <m/>
  </r>
  <r>
    <x v="37"/>
    <m/>
    <m/>
    <n v="1"/>
    <x v="400"/>
    <n v="12"/>
    <n v="50"/>
    <n v="0"/>
    <n v="0"/>
    <n v="50"/>
    <n v="38"/>
    <n v="76"/>
    <n v="76"/>
    <x v="2"/>
    <s v="daraz"/>
    <m/>
  </r>
  <r>
    <x v="37"/>
    <m/>
    <m/>
    <n v="1"/>
    <x v="232"/>
    <n v="20"/>
    <n v="55"/>
    <n v="0"/>
    <n v="0"/>
    <n v="55"/>
    <n v="35"/>
    <n v="63.636363636363633"/>
    <n v="64"/>
    <x v="2"/>
    <s v="daraz"/>
    <m/>
  </r>
  <r>
    <x v="37"/>
    <m/>
    <m/>
    <n v="1"/>
    <x v="401"/>
    <n v="12"/>
    <n v="50"/>
    <n v="0"/>
    <n v="0"/>
    <n v="50"/>
    <n v="38"/>
    <n v="76"/>
    <n v="76"/>
    <x v="2"/>
    <s v="daraz"/>
    <m/>
  </r>
  <r>
    <x v="37"/>
    <m/>
    <m/>
    <n v="1"/>
    <x v="24"/>
    <n v="12"/>
    <n v="50"/>
    <n v="0"/>
    <n v="0"/>
    <n v="50"/>
    <n v="38"/>
    <n v="76"/>
    <n v="76"/>
    <x v="2"/>
    <s v="daraz"/>
    <m/>
  </r>
  <r>
    <x v="37"/>
    <m/>
    <m/>
    <n v="1"/>
    <x v="94"/>
    <n v="30"/>
    <n v="60"/>
    <n v="0"/>
    <n v="0"/>
    <n v="60"/>
    <n v="30"/>
    <n v="50"/>
    <n v="50"/>
    <x v="2"/>
    <s v="daraz"/>
    <m/>
  </r>
  <r>
    <x v="37"/>
    <m/>
    <m/>
    <n v="1"/>
    <x v="402"/>
    <n v="12"/>
    <n v="40"/>
    <n v="0"/>
    <n v="0"/>
    <n v="40"/>
    <n v="28"/>
    <n v="70"/>
    <n v="70"/>
    <x v="2"/>
    <s v="daraz"/>
    <m/>
  </r>
  <r>
    <x v="37"/>
    <m/>
    <m/>
    <n v="1"/>
    <x v="403"/>
    <n v="12"/>
    <n v="50"/>
    <n v="0"/>
    <n v="0"/>
    <n v="50"/>
    <n v="38"/>
    <n v="76"/>
    <n v="76"/>
    <x v="2"/>
    <s v="daraz"/>
    <m/>
  </r>
  <r>
    <x v="37"/>
    <m/>
    <m/>
    <n v="1"/>
    <x v="278"/>
    <n v="400"/>
    <n v="1000"/>
    <n v="0"/>
    <n v="0"/>
    <n v="1000"/>
    <n v="600"/>
    <n v="60"/>
    <n v="60"/>
    <x v="1"/>
    <s v="self pickup"/>
    <m/>
  </r>
  <r>
    <x v="37"/>
    <m/>
    <m/>
    <n v="3"/>
    <x v="58"/>
    <n v="150"/>
    <n v="600"/>
    <n v="0"/>
    <n v="0"/>
    <n v="1800"/>
    <n v="1350"/>
    <n v="75"/>
    <n v="75"/>
    <x v="1"/>
    <s v="self pickup"/>
    <m/>
  </r>
  <r>
    <x v="37"/>
    <m/>
    <m/>
    <n v="2"/>
    <x v="404"/>
    <n v="390"/>
    <n v="470"/>
    <n v="0"/>
    <n v="0"/>
    <n v="940"/>
    <n v="160"/>
    <n v="17.021276595744681"/>
    <n v="18"/>
    <x v="1"/>
    <s v="self pickup"/>
    <m/>
  </r>
  <r>
    <x v="37"/>
    <m/>
    <m/>
    <n v="3"/>
    <x v="341"/>
    <n v="85"/>
    <n v="120"/>
    <n v="0"/>
    <n v="0"/>
    <n v="360"/>
    <n v="105"/>
    <n v="29.166666666666668"/>
    <n v="30"/>
    <x v="1"/>
    <s v="self pickup"/>
    <m/>
  </r>
  <r>
    <x v="37"/>
    <m/>
    <m/>
    <n v="2"/>
    <x v="225"/>
    <n v="53"/>
    <n v="100"/>
    <n v="0"/>
    <n v="0"/>
    <n v="200"/>
    <n v="94"/>
    <n v="47"/>
    <n v="47"/>
    <x v="1"/>
    <s v="self pickup"/>
    <m/>
  </r>
  <r>
    <x v="38"/>
    <n v="102961393125297"/>
    <m/>
    <n v="1"/>
    <x v="28"/>
    <n v="37.5"/>
    <n v="70"/>
    <n v="7"/>
    <n v="2.1"/>
    <n v="70"/>
    <n v="23.400000000000006"/>
    <n v="34.462444771723128"/>
    <n v="35"/>
    <x v="0"/>
    <s v="daraz"/>
    <m/>
  </r>
  <r>
    <x v="38"/>
    <n v="102893405829207"/>
    <m/>
    <n v="1"/>
    <x v="363"/>
    <n v="20"/>
    <n v="60"/>
    <n v="7"/>
    <n v="1.8"/>
    <n v="60"/>
    <n v="31.200000000000003"/>
    <n v="53.608247422680421"/>
    <n v="54"/>
    <x v="0"/>
    <s v="daraz"/>
    <m/>
  </r>
  <r>
    <x v="38"/>
    <n v="102892283096654"/>
    <m/>
    <n v="1"/>
    <x v="363"/>
    <n v="20"/>
    <n v="60"/>
    <n v="7"/>
    <n v="1.8"/>
    <n v="60"/>
    <n v="31.200000000000003"/>
    <n v="53.608247422680421"/>
    <n v="54"/>
    <x v="0"/>
    <s v="daraz"/>
    <m/>
  </r>
  <r>
    <x v="38"/>
    <n v="102893457797751"/>
    <m/>
    <n v="1"/>
    <x v="405"/>
    <n v="220"/>
    <n v="450"/>
    <n v="7"/>
    <n v="13.48"/>
    <n v="450"/>
    <n v="209.51999999999998"/>
    <n v="47.997800788050952"/>
    <n v="48"/>
    <x v="0"/>
    <s v="daraz"/>
    <m/>
  </r>
  <r>
    <x v="38"/>
    <n v="102894249906966"/>
    <m/>
    <n v="1"/>
    <x v="406"/>
    <n v="24"/>
    <n v="70"/>
    <n v="7"/>
    <n v="2.1"/>
    <n v="70"/>
    <n v="36.900000000000006"/>
    <n v="54.34462444771723"/>
    <n v="55"/>
    <x v="0"/>
    <s v="daraz"/>
    <m/>
  </r>
  <r>
    <x v="38"/>
    <n v="102968543259161"/>
    <m/>
    <n v="1"/>
    <x v="407"/>
    <n v="750"/>
    <n v="1000"/>
    <n v="7"/>
    <n v="29.95"/>
    <n v="1000"/>
    <n v="213.04999999999995"/>
    <n v="21.962785423431779"/>
    <n v="22"/>
    <x v="0"/>
    <s v="daraz"/>
    <m/>
  </r>
  <r>
    <x v="38"/>
    <n v="102970909505754"/>
    <m/>
    <n v="1"/>
    <x v="275"/>
    <n v="50"/>
    <n v="80"/>
    <n v="7"/>
    <n v="2.4"/>
    <n v="80"/>
    <n v="20.599999999999994"/>
    <n v="26.546391752577314"/>
    <n v="27"/>
    <x v="0"/>
    <s v="daraz"/>
    <m/>
  </r>
  <r>
    <x v="38"/>
    <n v="102970140961642"/>
    <m/>
    <n v="1"/>
    <x v="119"/>
    <n v="440"/>
    <n v="750"/>
    <n v="7"/>
    <n v="22.46"/>
    <n v="750"/>
    <n v="280.53999999999996"/>
    <n v="38.560079170904686"/>
    <n v="39"/>
    <x v="0"/>
    <s v="daraz"/>
    <m/>
  </r>
  <r>
    <x v="38"/>
    <n v="102970963920806"/>
    <m/>
    <n v="3"/>
    <x v="408"/>
    <n v="246"/>
    <n v="300"/>
    <n v="7"/>
    <n v="26.94"/>
    <n v="900"/>
    <n v="128.05999999999995"/>
    <n v="14.667949510915625"/>
    <n v="15"/>
    <x v="0"/>
    <s v="daraz"/>
    <m/>
  </r>
  <r>
    <x v="38"/>
    <m/>
    <m/>
    <n v="1"/>
    <x v="409"/>
    <n v="3040"/>
    <n v="6500"/>
    <n v="0"/>
    <n v="0"/>
    <n v="6500"/>
    <n v="3460"/>
    <n v="53.230769230769234"/>
    <n v="54"/>
    <x v="1"/>
    <s v="self pickup"/>
    <m/>
  </r>
  <r>
    <x v="38"/>
    <n v="102900692451048"/>
    <m/>
    <n v="1"/>
    <x v="52"/>
    <n v="380"/>
    <n v="545"/>
    <n v="7"/>
    <n v="16.32"/>
    <n v="545"/>
    <n v="141.67999999999995"/>
    <n v="26.798819701899063"/>
    <n v="27"/>
    <x v="0"/>
    <s v="daraz"/>
    <m/>
  </r>
  <r>
    <x v="38"/>
    <n v="102971990423456"/>
    <m/>
    <n v="5"/>
    <x v="28"/>
    <n v="22.5"/>
    <n v="50"/>
    <n v="7"/>
    <n v="7.5"/>
    <n v="250"/>
    <n v="123"/>
    <n v="50.72164948453608"/>
    <n v="51"/>
    <x v="0"/>
    <s v="daraz"/>
    <m/>
  </r>
  <r>
    <x v="38"/>
    <n v="102902888502480"/>
    <m/>
    <n v="1"/>
    <x v="410"/>
    <n v="250"/>
    <n v="298"/>
    <n v="7"/>
    <n v="8.93"/>
    <n v="298"/>
    <n v="32.069999999999993"/>
    <n v="11.094198637008335"/>
    <n v="12"/>
    <x v="0"/>
    <s v="daraz"/>
    <m/>
  </r>
  <r>
    <x v="38"/>
    <n v="102904454600840"/>
    <m/>
    <n v="1"/>
    <x v="411"/>
    <n v="370"/>
    <n v="440"/>
    <n v="7"/>
    <n v="13.18"/>
    <n v="440"/>
    <n v="49.819999999999993"/>
    <n v="11.672367742842415"/>
    <n v="12"/>
    <x v="0"/>
    <s v="daraz"/>
    <m/>
  </r>
  <r>
    <x v="38"/>
    <n v="102906616514134"/>
    <m/>
    <n v="1"/>
    <x v="304"/>
    <n v="210"/>
    <n v="289"/>
    <n v="7"/>
    <n v="8.66"/>
    <n v="289"/>
    <n v="63.339999999999975"/>
    <n v="22.593993008489683"/>
    <n v="23"/>
    <x v="0"/>
    <s v="daraz"/>
    <m/>
  </r>
  <r>
    <x v="38"/>
    <n v="102905694717037"/>
    <m/>
    <n v="1"/>
    <x v="52"/>
    <n v="380"/>
    <n v="545"/>
    <n v="7"/>
    <n v="16.32"/>
    <n v="545"/>
    <n v="141.67999999999995"/>
    <n v="26.798819701899063"/>
    <n v="27"/>
    <x v="1"/>
    <s v="daraz"/>
    <m/>
  </r>
  <r>
    <x v="38"/>
    <n v="102980124387595"/>
    <m/>
    <n v="3"/>
    <x v="166"/>
    <n v="40"/>
    <n v="55"/>
    <n v="7"/>
    <n v="124.95"/>
    <n v="165"/>
    <n v="-86.95"/>
    <n v="-217.10362047440699"/>
    <n v="-218"/>
    <x v="1"/>
    <s v="daraz"/>
    <m/>
  </r>
  <r>
    <x v="38"/>
    <m/>
    <m/>
    <n v="1"/>
    <x v="412"/>
    <n v="900"/>
    <n v="1065"/>
    <n v="0"/>
    <n v="0"/>
    <n v="1065"/>
    <n v="165"/>
    <n v="15.492957746478874"/>
    <n v="16"/>
    <x v="1"/>
    <s v="daraz"/>
    <m/>
  </r>
  <r>
    <x v="38"/>
    <m/>
    <m/>
    <n v="1"/>
    <x v="413"/>
    <n v="85"/>
    <n v="120"/>
    <n v="0"/>
    <n v="0"/>
    <n v="120"/>
    <n v="35"/>
    <n v="29.166666666666668"/>
    <n v="30"/>
    <x v="1"/>
    <s v="daraz"/>
    <m/>
  </r>
  <r>
    <x v="38"/>
    <m/>
    <m/>
    <n v="1"/>
    <x v="73"/>
    <n v="550"/>
    <n v="700"/>
    <n v="0"/>
    <n v="0"/>
    <n v="700"/>
    <n v="150"/>
    <n v="21.428571428571427"/>
    <n v="22"/>
    <x v="1"/>
    <s v="daraz"/>
    <m/>
  </r>
  <r>
    <x v="38"/>
    <m/>
    <m/>
    <n v="1"/>
    <x v="414"/>
    <n v="500"/>
    <n v="700"/>
    <n v="0"/>
    <n v="0"/>
    <n v="700"/>
    <n v="200"/>
    <n v="28.571428571428573"/>
    <n v="29"/>
    <x v="1"/>
    <s v="daraz"/>
    <m/>
  </r>
  <r>
    <x v="38"/>
    <m/>
    <m/>
    <n v="1"/>
    <x v="320"/>
    <n v="45"/>
    <n v="65"/>
    <n v="7"/>
    <n v="1.94"/>
    <n v="65"/>
    <n v="11.060000000000002"/>
    <n v="17.538851887091663"/>
    <n v="18"/>
    <x v="1"/>
    <s v="daraz"/>
    <m/>
  </r>
  <r>
    <x v="38"/>
    <m/>
    <m/>
    <n v="1"/>
    <x v="52"/>
    <n v="380"/>
    <n v="545"/>
    <n v="7"/>
    <n v="16.32"/>
    <n v="545"/>
    <n v="141.67999999999995"/>
    <n v="26.798819701899063"/>
    <n v="27"/>
    <x v="1"/>
    <s v="daraz"/>
    <m/>
  </r>
  <r>
    <x v="39"/>
    <n v="102978985627490"/>
    <m/>
    <n v="1"/>
    <x v="415"/>
    <n v="808"/>
    <n v="900"/>
    <n v="7"/>
    <n v="26.95"/>
    <n v="900"/>
    <n v="58.049999999999955"/>
    <n v="6.6491037168547003"/>
    <n v="7"/>
    <x v="0"/>
    <s v="daraz"/>
    <m/>
  </r>
  <r>
    <x v="39"/>
    <n v="102905694717037"/>
    <m/>
    <n v="2"/>
    <x v="151"/>
    <n v="105"/>
    <n v="140"/>
    <n v="7"/>
    <n v="8.3800000000000008"/>
    <n v="280"/>
    <n v="54.620000000000005"/>
    <n v="20.108975774979751"/>
    <n v="21"/>
    <x v="0"/>
    <s v="daraz"/>
    <m/>
  </r>
  <r>
    <x v="39"/>
    <n v="102983933933564"/>
    <m/>
    <n v="1"/>
    <x v="320"/>
    <n v="45"/>
    <n v="65"/>
    <n v="7"/>
    <n v="1.94"/>
    <n v="65"/>
    <n v="11.060000000000002"/>
    <n v="17.538851887091663"/>
    <n v="18"/>
    <x v="0"/>
    <s v="daraz"/>
    <m/>
  </r>
  <r>
    <x v="39"/>
    <n v="102913479276551"/>
    <m/>
    <n v="1"/>
    <x v="370"/>
    <n v="70"/>
    <n v="100"/>
    <n v="7"/>
    <n v="2.99"/>
    <n v="100"/>
    <n v="20.010000000000005"/>
    <n v="20.626739511390582"/>
    <n v="21"/>
    <x v="0"/>
    <s v="daraz"/>
    <m/>
  </r>
  <r>
    <x v="39"/>
    <n v="102917816974837"/>
    <m/>
    <n v="1"/>
    <x v="249"/>
    <n v="250"/>
    <n v="298"/>
    <n v="7"/>
    <n v="8.93"/>
    <n v="298"/>
    <n v="32.069999999999993"/>
    <n v="11.094198637008335"/>
    <n v="12"/>
    <x v="0"/>
    <s v="daraz"/>
    <m/>
  </r>
  <r>
    <x v="39"/>
    <n v="102918284870854"/>
    <m/>
    <n v="1"/>
    <x v="239"/>
    <n v="800"/>
    <n v="1100"/>
    <n v="7"/>
    <n v="32.94"/>
    <n v="1100"/>
    <n v="260.05999999999995"/>
    <n v="24.371637958502795"/>
    <n v="25"/>
    <x v="0"/>
    <s v="daraz"/>
    <m/>
  </r>
  <r>
    <x v="39"/>
    <n v="102920427912716"/>
    <m/>
    <n v="1"/>
    <x v="304"/>
    <n v="210"/>
    <n v="289"/>
    <n v="7"/>
    <n v="17.32"/>
    <n v="289"/>
    <n v="54.680000000000007"/>
    <n v="20.12661955241461"/>
    <n v="21"/>
    <x v="0"/>
    <s v="daraz"/>
    <m/>
  </r>
  <r>
    <x v="39"/>
    <n v="102991749282976"/>
    <m/>
    <n v="1"/>
    <x v="118"/>
    <n v="220"/>
    <n v="450"/>
    <n v="7"/>
    <n v="13.48"/>
    <n v="450"/>
    <n v="209.51999999999998"/>
    <n v="47.997800788050952"/>
    <n v="48"/>
    <x v="0"/>
    <s v="daraz"/>
    <m/>
  </r>
  <r>
    <x v="39"/>
    <n v="102991376464643"/>
    <m/>
    <n v="1"/>
    <x v="290"/>
    <n v="80"/>
    <n v="100"/>
    <n v="7"/>
    <n v="2.99"/>
    <n v="100"/>
    <n v="10.010000000000005"/>
    <n v="10.318523863519228"/>
    <n v="11"/>
    <x v="0"/>
    <s v="daraz"/>
    <m/>
  </r>
  <r>
    <x v="39"/>
    <m/>
    <m/>
    <n v="1"/>
    <x v="416"/>
    <n v="100"/>
    <n v="120"/>
    <n v="0"/>
    <n v="0"/>
    <n v="120"/>
    <n v="20"/>
    <n v="16.666666666666668"/>
    <n v="17"/>
    <x v="2"/>
    <s v="self pickup"/>
    <m/>
  </r>
  <r>
    <x v="39"/>
    <m/>
    <m/>
    <n v="1"/>
    <x v="417"/>
    <n v="285"/>
    <n v="350"/>
    <n v="0"/>
    <n v="0"/>
    <n v="350"/>
    <n v="65"/>
    <n v="18.571428571428573"/>
    <n v="19"/>
    <x v="2"/>
    <s v="self pickup"/>
    <m/>
  </r>
  <r>
    <x v="39"/>
    <m/>
    <m/>
    <n v="4"/>
    <x v="418"/>
    <n v="6"/>
    <n v="10"/>
    <n v="0"/>
    <n v="0"/>
    <n v="40"/>
    <n v="16"/>
    <n v="40"/>
    <n v="40"/>
    <x v="2"/>
    <s v="self pickup"/>
    <m/>
  </r>
  <r>
    <x v="39"/>
    <m/>
    <m/>
    <n v="1"/>
    <x v="419"/>
    <n v="550"/>
    <n v="620"/>
    <n v="0"/>
    <n v="0"/>
    <n v="620"/>
    <n v="70"/>
    <n v="11.290322580645162"/>
    <n v="12"/>
    <x v="2"/>
    <s v="self pickup"/>
    <m/>
  </r>
  <r>
    <x v="39"/>
    <m/>
    <m/>
    <n v="4"/>
    <x v="118"/>
    <n v="220"/>
    <n v="450"/>
    <n v="0"/>
    <n v="0"/>
    <n v="1800"/>
    <n v="920"/>
    <n v="51.111111111111114"/>
    <n v="52"/>
    <x v="1"/>
    <s v="daraz"/>
    <m/>
  </r>
  <r>
    <x v="39"/>
    <n v="102998194987595"/>
    <m/>
    <n v="1"/>
    <x v="304"/>
    <n v="210"/>
    <n v="289"/>
    <n v="7"/>
    <n v="8.66"/>
    <n v="289"/>
    <n v="63.339999999999975"/>
    <n v="22.593993008489683"/>
    <n v="23"/>
    <x v="1"/>
    <s v="daraz"/>
    <m/>
  </r>
  <r>
    <x v="40"/>
    <n v="102927879194796"/>
    <m/>
    <n v="1"/>
    <x v="159"/>
    <n v="60"/>
    <n v="110"/>
    <n v="7"/>
    <n v="3.3"/>
    <n v="110"/>
    <n v="39.700000000000003"/>
    <n v="37.20712277413309"/>
    <n v="38"/>
    <x v="0"/>
    <s v="daraz"/>
    <m/>
  </r>
  <r>
    <x v="40"/>
    <n v="103002177000520"/>
    <m/>
    <n v="1"/>
    <x v="28"/>
    <n v="22.2"/>
    <n v="50"/>
    <n v="7"/>
    <n v="1.5"/>
    <n v="50"/>
    <n v="19.3"/>
    <n v="39.793814432989691"/>
    <n v="40"/>
    <x v="0"/>
    <s v="daraz"/>
    <m/>
  </r>
  <r>
    <x v="40"/>
    <n v="102928681500520"/>
    <m/>
    <n v="1"/>
    <x v="114"/>
    <n v="22.2"/>
    <n v="50"/>
    <n v="7"/>
    <n v="1.5"/>
    <n v="50"/>
    <n v="19.3"/>
    <n v="39.793814432989691"/>
    <n v="40"/>
    <x v="0"/>
    <s v="daraz"/>
    <m/>
  </r>
  <r>
    <x v="40"/>
    <n v="102930478072721"/>
    <m/>
    <n v="1"/>
    <x v="290"/>
    <n v="80"/>
    <n v="100"/>
    <n v="7"/>
    <n v="2.99"/>
    <n v="100"/>
    <n v="10.010000000000005"/>
    <n v="10.318523863519228"/>
    <n v="11"/>
    <x v="0"/>
    <s v="daraz"/>
    <m/>
  </r>
  <r>
    <x v="40"/>
    <n v="103006305940643"/>
    <m/>
    <n v="1"/>
    <x v="420"/>
    <n v="110"/>
    <n v="150"/>
    <n v="7"/>
    <n v="4.5"/>
    <n v="150"/>
    <n v="28.5"/>
    <n v="19.587628865979383"/>
    <n v="20"/>
    <x v="0"/>
    <s v="daraz"/>
    <m/>
  </r>
  <r>
    <x v="40"/>
    <n v="102938621070235"/>
    <m/>
    <n v="1"/>
    <x v="34"/>
    <n v="390"/>
    <n v="589"/>
    <n v="7"/>
    <n v="17.64"/>
    <n v="589"/>
    <n v="174.36"/>
    <n v="30.516661999439933"/>
    <n v="31"/>
    <x v="0"/>
    <s v="daraz"/>
    <m/>
  </r>
  <r>
    <x v="40"/>
    <n v="103016141170802"/>
    <m/>
    <n v="1"/>
    <x v="159"/>
    <n v="60"/>
    <n v="110"/>
    <n v="7"/>
    <n v="3.3"/>
    <n v="110"/>
    <n v="39.700000000000003"/>
    <n v="37.20712277413309"/>
    <n v="38"/>
    <x v="0"/>
    <s v="daraz"/>
    <m/>
  </r>
  <r>
    <x v="40"/>
    <n v="103016949767528"/>
    <m/>
    <n v="1"/>
    <x v="421"/>
    <n v="20"/>
    <n v="60"/>
    <n v="7"/>
    <n v="1.8"/>
    <n v="60"/>
    <n v="31.200000000000003"/>
    <n v="53.608247422680421"/>
    <n v="54"/>
    <x v="0"/>
    <s v="daraz"/>
    <m/>
  </r>
  <r>
    <x v="40"/>
    <n v="102941097150197"/>
    <m/>
    <n v="1"/>
    <x v="28"/>
    <n v="22.2"/>
    <n v="50"/>
    <n v="7"/>
    <n v="1.5"/>
    <n v="50"/>
    <n v="19.3"/>
    <n v="39.793814432989691"/>
    <n v="40"/>
    <x v="0"/>
    <s v="daraz"/>
    <m/>
  </r>
  <r>
    <x v="40"/>
    <n v="102942678325201"/>
    <m/>
    <n v="1"/>
    <x v="366"/>
    <n v="1230"/>
    <n v="1430"/>
    <n v="7"/>
    <n v="42.832000000000001"/>
    <n v="1430"/>
    <n v="150.16799999999989"/>
    <n v="10.825509238967443"/>
    <n v="11"/>
    <x v="0"/>
    <s v="daraz"/>
    <m/>
  </r>
  <r>
    <x v="40"/>
    <n v="103021334320038"/>
    <m/>
    <n v="2"/>
    <x v="422"/>
    <n v="34"/>
    <n v="40"/>
    <n v="7"/>
    <n v="2.4"/>
    <n v="80"/>
    <n v="2.5999999999999943"/>
    <n v="3.3505154639175188"/>
    <n v="4"/>
    <x v="0"/>
    <s v="daraz"/>
    <m/>
  </r>
  <r>
    <x v="40"/>
    <n v="102945632087595"/>
    <m/>
    <n v="2"/>
    <x v="423"/>
    <n v="150"/>
    <n v="500"/>
    <n v="7"/>
    <n v="29.94"/>
    <n v="1000"/>
    <n v="663.06"/>
    <n v="68.352473042904563"/>
    <n v="69"/>
    <x v="2"/>
    <s v="daraz"/>
    <m/>
  </r>
  <r>
    <x v="41"/>
    <n v="103011764994625"/>
    <m/>
    <n v="1"/>
    <x v="424"/>
    <n v="20"/>
    <n v="45"/>
    <n v="7"/>
    <n v="6.13"/>
    <n v="45"/>
    <n v="11.869999999999997"/>
    <n v="30.537689735014148"/>
    <n v="31"/>
    <x v="0"/>
    <s v="daraz"/>
    <m/>
  </r>
  <r>
    <x v="41"/>
    <m/>
    <m/>
    <n v="1"/>
    <x v="36"/>
    <n v="120"/>
    <n v="160"/>
    <n v="0"/>
    <n v="0"/>
    <n v="160"/>
    <n v="40"/>
    <n v="25"/>
    <n v="25"/>
    <x v="0"/>
    <s v="daraz"/>
    <m/>
  </r>
  <r>
    <x v="41"/>
    <n v="103028148464270"/>
    <m/>
    <n v="2"/>
    <x v="425"/>
    <n v="30"/>
    <n v="50"/>
    <n v="7"/>
    <n v="2.99"/>
    <n v="100"/>
    <n v="30.010000000000005"/>
    <n v="30.934955159261936"/>
    <n v="31"/>
    <x v="0"/>
    <s v="daraz"/>
    <m/>
  </r>
  <r>
    <x v="41"/>
    <n v="102950028711876"/>
    <m/>
    <n v="1"/>
    <x v="192"/>
    <n v="32"/>
    <n v="60"/>
    <n v="7"/>
    <n v="9.9"/>
    <n v="60"/>
    <n v="11.100000000000001"/>
    <n v="22.155688622754496"/>
    <n v="23"/>
    <x v="0"/>
    <s v="daraz"/>
    <m/>
  </r>
  <r>
    <x v="41"/>
    <m/>
    <m/>
    <n v="1"/>
    <x v="28"/>
    <n v="37.5"/>
    <n v="70"/>
    <n v="0"/>
    <n v="0"/>
    <n v="70"/>
    <n v="32.5"/>
    <n v="46.428571428571431"/>
    <n v="47"/>
    <x v="0"/>
    <s v="daraz"/>
    <m/>
  </r>
  <r>
    <x v="41"/>
    <m/>
    <m/>
    <n v="1"/>
    <x v="94"/>
    <n v="30"/>
    <n v="60"/>
    <n v="0"/>
    <n v="0"/>
    <n v="60"/>
    <n v="30"/>
    <n v="50"/>
    <n v="50"/>
    <x v="0"/>
    <s v="daraz"/>
    <m/>
  </r>
  <r>
    <x v="41"/>
    <m/>
    <m/>
    <n v="1"/>
    <x v="426"/>
    <n v="70"/>
    <n v="90"/>
    <n v="0"/>
    <n v="0"/>
    <n v="90"/>
    <n v="20"/>
    <n v="22.222222222222221"/>
    <n v="23"/>
    <x v="0"/>
    <s v="daraz"/>
    <m/>
  </r>
  <r>
    <x v="41"/>
    <m/>
    <m/>
    <n v="1"/>
    <x v="55"/>
    <n v="12"/>
    <n v="50"/>
    <n v="0"/>
    <n v="0"/>
    <n v="50"/>
    <n v="38"/>
    <n v="76"/>
    <n v="76"/>
    <x v="0"/>
    <s v="daraz"/>
    <m/>
  </r>
  <r>
    <x v="41"/>
    <n v="102950290008413"/>
    <m/>
    <n v="1"/>
    <x v="427"/>
    <n v="90"/>
    <n v="150"/>
    <n v="7"/>
    <n v="4.5"/>
    <n v="150"/>
    <n v="48.5"/>
    <n v="33.333333333333336"/>
    <n v="34"/>
    <x v="0"/>
    <s v="daraz"/>
    <m/>
  </r>
  <r>
    <x v="41"/>
    <n v="103031152976564"/>
    <m/>
    <n v="4"/>
    <x v="344"/>
    <n v="12"/>
    <n v="35"/>
    <n v="7"/>
    <n v="4.2"/>
    <n v="140"/>
    <n v="80.800000000000011"/>
    <n v="59.499263622974965"/>
    <n v="60"/>
    <x v="0"/>
    <s v="daraz"/>
    <m/>
  </r>
  <r>
    <x v="41"/>
    <n v="103031519769780"/>
    <m/>
    <n v="1"/>
    <x v="428"/>
    <n v="350"/>
    <n v="450"/>
    <n v="7"/>
    <n v="13.48"/>
    <n v="450"/>
    <n v="79.519999999999982"/>
    <n v="18.216805644643998"/>
    <n v="19"/>
    <x v="0"/>
    <s v="daraz"/>
    <m/>
  </r>
  <r>
    <x v="41"/>
    <n v="103032327010953"/>
    <m/>
    <n v="1"/>
    <x v="190"/>
    <n v="180"/>
    <n v="310"/>
    <n v="7"/>
    <n v="9.2899999999999991"/>
    <n v="310"/>
    <n v="113.70999999999998"/>
    <n v="37.813840577300383"/>
    <n v="38"/>
    <x v="0"/>
    <s v="daraz"/>
    <m/>
  </r>
  <r>
    <x v="41"/>
    <n v="102955627222753"/>
    <m/>
    <n v="2"/>
    <x v="52"/>
    <n v="380"/>
    <n v="545"/>
    <n v="7"/>
    <n v="32.64"/>
    <n v="1090"/>
    <n v="290.3599999999999"/>
    <n v="27.460845880305659"/>
    <n v="28"/>
    <x v="0"/>
    <s v="daraz"/>
    <m/>
  </r>
  <r>
    <x v="41"/>
    <n v="102956457178538"/>
    <m/>
    <n v="1"/>
    <x v="429"/>
    <n v="37.5"/>
    <n v="80"/>
    <n v="7"/>
    <n v="2.4"/>
    <n v="80"/>
    <n v="33.099999999999994"/>
    <n v="42.654639175257728"/>
    <n v="43"/>
    <x v="0"/>
    <s v="daraz"/>
    <m/>
  </r>
  <r>
    <x v="41"/>
    <n v="103038124275885"/>
    <m/>
    <n v="1"/>
    <x v="304"/>
    <n v="210"/>
    <n v="289"/>
    <n v="7"/>
    <n v="8.66"/>
    <n v="289"/>
    <n v="63.339999999999975"/>
    <n v="22.593993008489683"/>
    <n v="23"/>
    <x v="0"/>
    <s v="daraz"/>
    <m/>
  </r>
  <r>
    <x v="41"/>
    <n v="103044737712617"/>
    <m/>
    <n v="1"/>
    <x v="430"/>
    <n v="750"/>
    <n v="1000"/>
    <n v="7"/>
    <n v="29.95"/>
    <n v="1000"/>
    <n v="213.04999999999995"/>
    <n v="21.962785423431779"/>
    <n v="22"/>
    <x v="0"/>
    <s v="daraz"/>
    <m/>
  </r>
  <r>
    <x v="41"/>
    <n v="102968222316611"/>
    <m/>
    <n v="1"/>
    <x v="13"/>
    <n v="230"/>
    <n v="290"/>
    <n v="7"/>
    <n v="8.69"/>
    <n v="290"/>
    <n v="44.31"/>
    <n v="15.751306387970565"/>
    <n v="16"/>
    <x v="0"/>
    <s v="daraz"/>
    <m/>
  </r>
  <r>
    <x v="41"/>
    <n v="102977048987595"/>
    <m/>
    <n v="1"/>
    <x v="431"/>
    <n v="300"/>
    <n v="461"/>
    <n v="7"/>
    <n v="13.81"/>
    <n v="461"/>
    <n v="140.19"/>
    <n v="31.349090990406761"/>
    <n v="32"/>
    <x v="2"/>
    <s v="daraz"/>
    <m/>
  </r>
  <r>
    <x v="41"/>
    <n v="103057373668144"/>
    <m/>
    <n v="1"/>
    <x v="23"/>
    <n v="12"/>
    <n v="55"/>
    <n v="7"/>
    <n v="7.35"/>
    <n v="55"/>
    <n v="28.65"/>
    <n v="60.125918153200423"/>
    <n v="61"/>
    <x v="0"/>
    <s v="daraz"/>
    <m/>
  </r>
  <r>
    <x v="41"/>
    <m/>
    <m/>
    <n v="1"/>
    <x v="432"/>
    <n v="30"/>
    <n v="60"/>
    <n v="0"/>
    <n v="0"/>
    <n v="60"/>
    <n v="30"/>
    <n v="50"/>
    <n v="50"/>
    <x v="0"/>
    <s v="daraz"/>
    <m/>
  </r>
  <r>
    <x v="41"/>
    <m/>
    <m/>
    <n v="1"/>
    <x v="433"/>
    <n v="6.5"/>
    <n v="50"/>
    <n v="0"/>
    <n v="0"/>
    <n v="50"/>
    <n v="43.5"/>
    <n v="87"/>
    <n v="87"/>
    <x v="0"/>
    <s v="daraz"/>
    <m/>
  </r>
  <r>
    <x v="41"/>
    <m/>
    <m/>
    <n v="1"/>
    <x v="434"/>
    <n v="37.5"/>
    <n v="80"/>
    <n v="0"/>
    <n v="0"/>
    <n v="80"/>
    <n v="42.5"/>
    <n v="53.125"/>
    <n v="54"/>
    <x v="0"/>
    <s v="daraz"/>
    <m/>
  </r>
  <r>
    <x v="41"/>
    <n v="103058731958492"/>
    <m/>
    <n v="1"/>
    <x v="434"/>
    <n v="37.5"/>
    <n v="80"/>
    <n v="7"/>
    <n v="2.4"/>
    <n v="80"/>
    <n v="33.099999999999994"/>
    <n v="42.654639175257728"/>
    <n v="43"/>
    <x v="0"/>
    <s v="daraz"/>
    <m/>
  </r>
  <r>
    <x v="41"/>
    <n v="103061511618493"/>
    <m/>
    <n v="1"/>
    <x v="435"/>
    <n v="20"/>
    <n v="45"/>
    <n v="7"/>
    <n v="1.34"/>
    <n v="45"/>
    <n v="16.659999999999997"/>
    <n v="38.158497480531373"/>
    <n v="39"/>
    <x v="0"/>
    <s v="daraz"/>
    <m/>
  </r>
  <r>
    <x v="42"/>
    <n v="103071199330679"/>
    <m/>
    <n v="1"/>
    <x v="306"/>
    <n v="1000"/>
    <n v="1500"/>
    <n v="7"/>
    <n v="44.92"/>
    <n v="1500"/>
    <n v="448.07999999999993"/>
    <n v="30.794183137696894"/>
    <n v="31"/>
    <x v="0"/>
    <s v="daraz"/>
    <m/>
  </r>
  <r>
    <x v="42"/>
    <n v="102992442251030"/>
    <m/>
    <n v="2"/>
    <x v="151"/>
    <n v="105"/>
    <n v="140"/>
    <n v="7"/>
    <n v="8.3800000000000008"/>
    <n v="280"/>
    <n v="54.620000000000005"/>
    <n v="20.108975774979751"/>
    <n v="21"/>
    <x v="0"/>
    <s v="daraz"/>
    <m/>
  </r>
  <r>
    <x v="42"/>
    <n v="102993470203189"/>
    <m/>
    <n v="1"/>
    <x v="304"/>
    <n v="210"/>
    <n v="289"/>
    <n v="7"/>
    <n v="8.66"/>
    <n v="289"/>
    <n v="63.339999999999975"/>
    <n v="22.593993008489683"/>
    <n v="23"/>
    <x v="0"/>
    <s v="daraz"/>
    <m/>
  </r>
  <r>
    <x v="42"/>
    <n v="102994863312579"/>
    <m/>
    <n v="1"/>
    <x v="436"/>
    <n v="85"/>
    <n v="120"/>
    <n v="7"/>
    <n v="35"/>
    <n v="120"/>
    <n v="-7"/>
    <n v="-8.235294117647058"/>
    <n v="-9"/>
    <x v="0"/>
    <s v="daraz"/>
    <m/>
  </r>
  <r>
    <x v="42"/>
    <m/>
    <m/>
    <n v="1"/>
    <x v="347"/>
    <n v="220"/>
    <n v="450"/>
    <n v="0"/>
    <n v="0"/>
    <n v="450"/>
    <n v="230"/>
    <n v="51.111111111111114"/>
    <n v="52"/>
    <x v="0"/>
    <s v="daraz"/>
    <m/>
  </r>
  <r>
    <x v="42"/>
    <m/>
    <m/>
    <n v="1"/>
    <x v="437"/>
    <n v="420"/>
    <n v="599"/>
    <n v="0"/>
    <n v="0"/>
    <n v="599"/>
    <n v="179"/>
    <n v="29.883138564273789"/>
    <n v="30"/>
    <x v="0"/>
    <s v="daraz"/>
    <m/>
  </r>
  <r>
    <x v="42"/>
    <n v="103078711162935"/>
    <m/>
    <n v="1"/>
    <x v="277"/>
    <n v="230"/>
    <n v="290"/>
    <n v="7"/>
    <n v="8.69"/>
    <n v="290"/>
    <n v="44.31"/>
    <n v="15.751306387970565"/>
    <n v="16"/>
    <x v="0"/>
    <s v="daraz"/>
    <m/>
  </r>
  <r>
    <x v="42"/>
    <n v="103083923143863"/>
    <m/>
    <n v="1"/>
    <x v="438"/>
    <n v="142"/>
    <n v="300"/>
    <n v="7"/>
    <n v="8.98"/>
    <n v="300"/>
    <n v="142.01999999999998"/>
    <n v="48.800769706549374"/>
    <n v="49"/>
    <x v="0"/>
    <s v="daraz"/>
    <m/>
  </r>
  <r>
    <x v="42"/>
    <n v="103000606217280"/>
    <m/>
    <n v="1"/>
    <x v="439"/>
    <n v="90"/>
    <n v="90"/>
    <n v="7"/>
    <n v="2.7"/>
    <n v="90"/>
    <n v="-9.7000000000000028"/>
    <n v="-11.111111111111114"/>
    <n v="-12"/>
    <x v="0"/>
    <s v="daraz"/>
    <m/>
  </r>
  <r>
    <x v="42"/>
    <m/>
    <m/>
    <n v="1"/>
    <x v="440"/>
    <n v="320"/>
    <n v="450"/>
    <n v="0"/>
    <n v="0"/>
    <n v="450"/>
    <n v="130"/>
    <n v="28.888888888888889"/>
    <n v="29"/>
    <x v="2"/>
    <s v="self pickup"/>
    <m/>
  </r>
  <r>
    <x v="43"/>
    <n v="103006270989260"/>
    <m/>
    <n v="1"/>
    <x v="441"/>
    <n v="60"/>
    <n v="110"/>
    <n v="7"/>
    <n v="3.3"/>
    <n v="110"/>
    <n v="39.700000000000003"/>
    <n v="37.20712277413309"/>
    <n v="38"/>
    <x v="0"/>
    <s v="daraz"/>
    <m/>
  </r>
  <r>
    <x v="43"/>
    <n v="103011281606259"/>
    <m/>
    <n v="1"/>
    <x v="442"/>
    <n v="15"/>
    <n v="50"/>
    <n v="7"/>
    <n v="1.5"/>
    <n v="50"/>
    <n v="26.5"/>
    <n v="54.639175257731956"/>
    <n v="55"/>
    <x v="0"/>
    <s v="daraz"/>
    <m/>
  </r>
  <r>
    <x v="43"/>
    <n v="103098307897690"/>
    <m/>
    <n v="2"/>
    <x v="443"/>
    <n v="600"/>
    <n v="1000"/>
    <n v="7"/>
    <n v="59.9"/>
    <n v="2000"/>
    <n v="733.09999999999991"/>
    <n v="37.786712025153335"/>
    <n v="38"/>
    <x v="0"/>
    <s v="daraz"/>
    <m/>
  </r>
  <r>
    <x v="43"/>
    <n v="103101500528925"/>
    <m/>
    <n v="1"/>
    <x v="444"/>
    <n v="1050"/>
    <n v="1200"/>
    <n v="7"/>
    <n v="53"/>
    <n v="1200"/>
    <n v="90"/>
    <n v="7.8465562336530077"/>
    <n v="8"/>
    <x v="0"/>
    <s v="daraz"/>
    <m/>
  </r>
  <r>
    <x v="43"/>
    <m/>
    <m/>
    <n v="1"/>
    <x v="445"/>
    <n v="450"/>
    <n v="570"/>
    <n v="0"/>
    <n v="0"/>
    <n v="570"/>
    <n v="120"/>
    <n v="21.05263157894737"/>
    <n v="22"/>
    <x v="0"/>
    <s v="daraz"/>
    <m/>
  </r>
  <r>
    <x v="43"/>
    <n v="103017046516611"/>
    <m/>
    <n v="1"/>
    <x v="446"/>
    <n v="160"/>
    <n v="220"/>
    <n v="7"/>
    <n v="6.59"/>
    <n v="220"/>
    <n v="46.41"/>
    <n v="21.746872217796728"/>
    <n v="22"/>
    <x v="0"/>
    <s v="daraz"/>
    <m/>
  </r>
  <r>
    <x v="43"/>
    <n v="103016682116611"/>
    <m/>
    <n v="1"/>
    <x v="36"/>
    <n v="120"/>
    <n v="160"/>
    <n v="7"/>
    <n v="4.79"/>
    <n v="160"/>
    <n v="28.210000000000008"/>
    <n v="18.175375297983383"/>
    <n v="19"/>
    <x v="0"/>
    <s v="daraz"/>
    <m/>
  </r>
  <r>
    <x v="43"/>
    <n v="103105918894762"/>
    <m/>
    <n v="2"/>
    <x v="442"/>
    <n v="15"/>
    <n v="50"/>
    <n v="7"/>
    <n v="3"/>
    <n v="100"/>
    <n v="60"/>
    <n v="61.855670103092784"/>
    <n v="62"/>
    <x v="0"/>
    <s v="daraz"/>
    <m/>
  </r>
  <r>
    <x v="43"/>
    <n v="103106595957527"/>
    <m/>
    <n v="1"/>
    <x v="447"/>
    <n v="72.5"/>
    <n v="110"/>
    <n v="7"/>
    <n v="3.3"/>
    <n v="110"/>
    <n v="27.200000000000003"/>
    <n v="25.492033739456424"/>
    <n v="26"/>
    <x v="0"/>
    <s v="daraz"/>
    <m/>
  </r>
  <r>
    <x v="43"/>
    <n v="103019070935368"/>
    <m/>
    <n v="2"/>
    <x v="159"/>
    <n v="60"/>
    <n v="110"/>
    <n v="7"/>
    <n v="6.6"/>
    <n v="220"/>
    <n v="86.4"/>
    <n v="40.487347703842545"/>
    <n v="41"/>
    <x v="0"/>
    <s v="daraz"/>
    <m/>
  </r>
  <r>
    <x v="43"/>
    <n v="103019291416611"/>
    <m/>
    <n v="1"/>
    <x v="448"/>
    <n v="361"/>
    <n v="480"/>
    <n v="7"/>
    <n v="14.37"/>
    <n v="480"/>
    <n v="97.63"/>
    <n v="20.967291626398644"/>
    <n v="21"/>
    <x v="0"/>
    <s v="daraz"/>
    <m/>
  </r>
  <r>
    <x v="43"/>
    <n v="103022431687595"/>
    <m/>
    <n v="5"/>
    <x v="304"/>
    <n v="210"/>
    <n v="289"/>
    <n v="7"/>
    <n v="42.15"/>
    <n v="1445"/>
    <n v="345.84999999999991"/>
    <n v="24.653384182200515"/>
    <n v="25"/>
    <x v="2"/>
    <s v="daraz"/>
    <m/>
  </r>
  <r>
    <x v="44"/>
    <n v="103021821174403"/>
    <m/>
    <n v="1"/>
    <x v="379"/>
    <n v="100"/>
    <n v="109"/>
    <n v="7"/>
    <n v="3.27"/>
    <n v="109"/>
    <n v="-1.269999999999996"/>
    <n v="-1.2011727986380365"/>
    <n v="-2"/>
    <x v="0"/>
    <s v="daraz"/>
    <m/>
  </r>
  <r>
    <x v="44"/>
    <n v="103024205315077"/>
    <m/>
    <n v="1"/>
    <x v="410"/>
    <n v="220"/>
    <n v="298"/>
    <n v="7"/>
    <n v="8.93"/>
    <n v="298"/>
    <n v="62.069999999999993"/>
    <n v="21.472307745528763"/>
    <n v="22"/>
    <x v="0"/>
    <s v="daraz"/>
    <m/>
  </r>
  <r>
    <x v="44"/>
    <n v="103026212312774"/>
    <m/>
    <n v="1"/>
    <x v="119"/>
    <n v="440"/>
    <n v="750"/>
    <n v="7"/>
    <n v="22.46"/>
    <n v="750"/>
    <n v="280.53999999999996"/>
    <n v="38.560079170904686"/>
    <n v="39"/>
    <x v="0"/>
    <s v="daraz"/>
    <m/>
  </r>
  <r>
    <x v="44"/>
    <n v="103024889986533"/>
    <m/>
    <n v="1"/>
    <x v="193"/>
    <n v="410"/>
    <n v="520"/>
    <n v="7"/>
    <n v="36.369999999999997"/>
    <n v="520"/>
    <n v="66.63"/>
    <n v="13.777060976366231"/>
    <n v="14"/>
    <x v="0"/>
    <s v="daraz"/>
    <m/>
  </r>
  <r>
    <x v="44"/>
    <n v="103028821662939"/>
    <m/>
    <n v="2"/>
    <x v="449"/>
    <n v="390"/>
    <n v="455"/>
    <n v="7"/>
    <n v="27.26"/>
    <n v="910"/>
    <n v="95.740000000000009"/>
    <n v="10.845775653080182"/>
    <n v="11"/>
    <x v="0"/>
    <s v="daraz"/>
    <m/>
  </r>
  <r>
    <x v="44"/>
    <n v="103114925387665"/>
    <m/>
    <n v="1"/>
    <x v="450"/>
    <n v="230"/>
    <n v="290"/>
    <n v="7"/>
    <n v="8.69"/>
    <n v="290"/>
    <n v="44.31"/>
    <n v="15.751306387970565"/>
    <n v="16"/>
    <x v="0"/>
    <s v="daraz"/>
    <m/>
  </r>
  <r>
    <x v="44"/>
    <n v="103028854539470"/>
    <m/>
    <n v="1"/>
    <x v="304"/>
    <n v="210"/>
    <n v="289"/>
    <n v="7"/>
    <n v="8.66"/>
    <n v="289"/>
    <n v="63.339999999999975"/>
    <n v="22.593993008489683"/>
    <n v="23"/>
    <x v="0"/>
    <s v="daraz"/>
    <m/>
  </r>
  <r>
    <x v="44"/>
    <n v="103116716463343"/>
    <m/>
    <n v="4"/>
    <x v="196"/>
    <n v="120"/>
    <n v="160"/>
    <n v="7"/>
    <n v="19.16"/>
    <n v="640"/>
    <n v="133.84000000000003"/>
    <n v="21.557889311255721"/>
    <n v="22"/>
    <x v="0"/>
    <s v="daraz"/>
    <m/>
  </r>
  <r>
    <x v="44"/>
    <n v="103033248789696"/>
    <m/>
    <n v="3"/>
    <x v="323"/>
    <n v="150"/>
    <n v="199"/>
    <n v="7"/>
    <n v="17.88"/>
    <n v="597"/>
    <n v="122.12"/>
    <n v="21.087166735736979"/>
    <n v="22"/>
    <x v="0"/>
    <s v="daraz"/>
    <m/>
  </r>
  <r>
    <x v="44"/>
    <n v="103121388042247"/>
    <m/>
    <n v="1"/>
    <x v="304"/>
    <n v="210"/>
    <n v="289"/>
    <n v="7"/>
    <n v="8.66"/>
    <n v="289"/>
    <n v="63.339999999999975"/>
    <n v="22.593993008489683"/>
    <n v="23"/>
    <x v="0"/>
    <s v="daraz"/>
    <m/>
  </r>
  <r>
    <x v="44"/>
    <n v="103123918934987"/>
    <m/>
    <n v="1"/>
    <x v="448"/>
    <n v="430"/>
    <n v="480"/>
    <n v="7"/>
    <n v="14.37"/>
    <n v="480"/>
    <n v="28.629999999999995"/>
    <n v="6.1486588063483874"/>
    <n v="7"/>
    <x v="0"/>
    <s v="daraz"/>
    <m/>
  </r>
  <r>
    <x v="44"/>
    <n v="103037693990870"/>
    <m/>
    <n v="4"/>
    <x v="151"/>
    <n v="105"/>
    <n v="140"/>
    <n v="7"/>
    <n v="16.760000000000002"/>
    <n v="560"/>
    <n v="116.24000000000001"/>
    <n v="21.397540681834915"/>
    <n v="22"/>
    <x v="0"/>
    <s v="daraz"/>
    <m/>
  </r>
  <r>
    <x v="44"/>
    <n v="103125190890957"/>
    <m/>
    <n v="1"/>
    <x v="290"/>
    <n v="80"/>
    <n v="125"/>
    <n v="7"/>
    <n v="3.74"/>
    <n v="125"/>
    <n v="34.260000000000005"/>
    <n v="28.253339930727364"/>
    <n v="29"/>
    <x v="0"/>
    <s v="daraz"/>
    <m/>
  </r>
  <r>
    <x v="45"/>
    <n v="103127357394741"/>
    <m/>
    <n v="1"/>
    <x v="451"/>
    <n v="350"/>
    <n v="540"/>
    <n v="7"/>
    <n v="16.170000000000002"/>
    <n v="540"/>
    <n v="166.83000000000004"/>
    <n v="31.848118664452212"/>
    <n v="32"/>
    <x v="0"/>
    <s v="daraz"/>
    <m/>
  </r>
  <r>
    <x v="45"/>
    <n v="103127984313029"/>
    <m/>
    <n v="1"/>
    <x v="452"/>
    <n v="110"/>
    <n v="150"/>
    <n v="7"/>
    <n v="4.5"/>
    <n v="150"/>
    <n v="28.5"/>
    <n v="19.587628865979383"/>
    <n v="20"/>
    <x v="0"/>
    <s v="daraz"/>
    <m/>
  </r>
  <r>
    <x v="45"/>
    <n v="103052052177475"/>
    <m/>
    <n v="1"/>
    <x v="453"/>
    <n v="150"/>
    <n v="220"/>
    <n v="7"/>
    <m/>
    <n v="220"/>
    <n v="63"/>
    <n v="28.636363636363637"/>
    <n v="29"/>
    <x v="0"/>
    <s v="daraz"/>
    <m/>
  </r>
  <r>
    <x v="45"/>
    <m/>
    <m/>
    <n v="1"/>
    <x v="454"/>
    <n v="160"/>
    <n v="200"/>
    <n v="0"/>
    <n v="0"/>
    <n v="200"/>
    <n v="40"/>
    <n v="20"/>
    <n v="20"/>
    <x v="0"/>
    <s v="daraz"/>
    <m/>
  </r>
  <r>
    <x v="45"/>
    <m/>
    <m/>
    <n v="1"/>
    <x v="455"/>
    <n v="131"/>
    <n v="190"/>
    <n v="0"/>
    <n v="0"/>
    <n v="190"/>
    <n v="59"/>
    <n v="31.05263157894737"/>
    <n v="32"/>
    <x v="0"/>
    <s v="daraz"/>
    <m/>
  </r>
  <r>
    <x v="45"/>
    <n v="103135168230352"/>
    <m/>
    <n v="1"/>
    <x v="25"/>
    <n v="90"/>
    <n v="150"/>
    <n v="7"/>
    <n v="24"/>
    <n v="150"/>
    <n v="29"/>
    <n v="23.015873015873016"/>
    <n v="24"/>
    <x v="0"/>
    <s v="daraz"/>
    <m/>
  </r>
  <r>
    <x v="45"/>
    <m/>
    <m/>
    <n v="1"/>
    <x v="456"/>
    <n v="15"/>
    <n v="50"/>
    <n v="0"/>
    <n v="0"/>
    <n v="50"/>
    <n v="35"/>
    <n v="70"/>
    <n v="70"/>
    <x v="0"/>
    <s v="daraz"/>
    <m/>
  </r>
  <r>
    <x v="45"/>
    <n v="103136936837710"/>
    <m/>
    <n v="1"/>
    <x v="198"/>
    <n v="72.5"/>
    <n v="110"/>
    <n v="7"/>
    <n v="3.3"/>
    <n v="110"/>
    <n v="27.200000000000003"/>
    <n v="25.492033739456424"/>
    <n v="26"/>
    <x v="0"/>
    <s v="daraz"/>
    <m/>
  </r>
  <r>
    <x v="45"/>
    <n v="103136975792072"/>
    <m/>
    <n v="2"/>
    <x v="457"/>
    <n v="130"/>
    <n v="220"/>
    <n v="7"/>
    <n v="13.18"/>
    <n v="440"/>
    <n v="159.82"/>
    <n v="37.444355934586007"/>
    <n v="38"/>
    <x v="0"/>
    <s v="daraz"/>
    <m/>
  </r>
  <r>
    <x v="45"/>
    <n v="103133756806712"/>
    <m/>
    <n v="2"/>
    <x v="458"/>
    <n v="45"/>
    <n v="80"/>
    <n v="7"/>
    <n v="4.8"/>
    <n v="160"/>
    <n v="58.199999999999989"/>
    <n v="37.5"/>
    <n v="38"/>
    <x v="0"/>
    <s v="daraz"/>
    <m/>
  </r>
  <r>
    <x v="45"/>
    <n v="103059275329375"/>
    <m/>
    <n v="1"/>
    <x v="241"/>
    <n v="180"/>
    <n v="330"/>
    <n v="7"/>
    <n v="9.89"/>
    <n v="330"/>
    <n v="133.11000000000001"/>
    <n v="41.582580987785455"/>
    <n v="42"/>
    <x v="0"/>
    <s v="daraz"/>
    <m/>
  </r>
  <r>
    <x v="45"/>
    <n v="103139518587595"/>
    <m/>
    <n v="3"/>
    <x v="459"/>
    <n v="250"/>
    <n v="900"/>
    <n v="7"/>
    <n v="143.72999999999999"/>
    <n v="2700"/>
    <n v="1799.27"/>
    <n v="70.386539763014085"/>
    <n v="71"/>
    <x v="2"/>
    <s v="daraz"/>
    <m/>
  </r>
  <r>
    <x v="45"/>
    <m/>
    <m/>
    <n v="3"/>
    <x v="18"/>
    <n v="575"/>
    <n v="700"/>
    <n v="0"/>
    <n v="0"/>
    <n v="2100"/>
    <n v="375"/>
    <n v="17.857142857142858"/>
    <n v="18"/>
    <x v="2"/>
    <s v="daraz"/>
    <m/>
  </r>
  <r>
    <x v="46"/>
    <n v="103146376591052"/>
    <m/>
    <n v="1"/>
    <x v="421"/>
    <n v="20"/>
    <n v="70"/>
    <n v="7"/>
    <n v="2.1"/>
    <n v="70"/>
    <n v="40.900000000000006"/>
    <n v="60.235640648011781"/>
    <n v="61"/>
    <x v="0"/>
    <s v="daraz"/>
    <m/>
  </r>
  <r>
    <x v="46"/>
    <n v="103148341816635"/>
    <m/>
    <n v="1"/>
    <x v="217"/>
    <n v="370"/>
    <n v="440"/>
    <n v="7"/>
    <n v="13.18"/>
    <n v="440"/>
    <n v="49.819999999999993"/>
    <n v="11.672367742842415"/>
    <n v="12"/>
    <x v="0"/>
    <s v="daraz"/>
    <m/>
  </r>
  <r>
    <x v="46"/>
    <n v="103148748430990"/>
    <m/>
    <n v="1"/>
    <x v="460"/>
    <n v="210"/>
    <n v="289"/>
    <n v="7"/>
    <n v="8.66"/>
    <n v="289"/>
    <n v="63.339999999999975"/>
    <n v="22.593993008489683"/>
    <n v="23"/>
    <x v="0"/>
    <s v="daraz"/>
    <m/>
  </r>
  <r>
    <x v="46"/>
    <n v="103074051542796"/>
    <m/>
    <n v="3"/>
    <x v="36"/>
    <n v="120"/>
    <n v="160"/>
    <n v="7"/>
    <n v="14.37"/>
    <n v="480"/>
    <n v="98.63"/>
    <n v="21.182054420892126"/>
    <n v="22"/>
    <x v="0"/>
    <s v="daraz"/>
    <m/>
  </r>
  <r>
    <x v="46"/>
    <n v="103155300411937"/>
    <m/>
    <n v="1"/>
    <x v="461"/>
    <n v="50"/>
    <n v="80"/>
    <n v="7"/>
    <n v="2.4"/>
    <n v="80"/>
    <n v="20.599999999999994"/>
    <n v="26.546391752577314"/>
    <n v="27"/>
    <x v="0"/>
    <s v="daraz"/>
    <m/>
  </r>
  <r>
    <x v="46"/>
    <n v="103159594015828"/>
    <m/>
    <n v="1"/>
    <x v="358"/>
    <n v="112"/>
    <n v="150"/>
    <n v="7"/>
    <n v="4.5"/>
    <n v="150"/>
    <n v="26.5"/>
    <n v="18.213058419243985"/>
    <n v="19"/>
    <x v="0"/>
    <s v="daraz"/>
    <m/>
  </r>
  <r>
    <x v="46"/>
    <n v="103083892515828"/>
    <m/>
    <n v="1"/>
    <x v="75"/>
    <n v="80"/>
    <n v="125"/>
    <n v="7"/>
    <n v="3.74"/>
    <n v="125"/>
    <n v="34.260000000000005"/>
    <n v="28.253339930727364"/>
    <n v="29"/>
    <x v="0"/>
    <s v="daraz"/>
    <m/>
  </r>
  <r>
    <x v="46"/>
    <n v="103083695315828"/>
    <m/>
    <n v="2"/>
    <x v="441"/>
    <n v="60"/>
    <n v="110"/>
    <n v="7"/>
    <n v="6.6"/>
    <n v="220"/>
    <n v="86.4"/>
    <n v="40.487347703842545"/>
    <n v="41"/>
    <x v="0"/>
    <s v="daraz"/>
    <m/>
  </r>
  <r>
    <x v="46"/>
    <n v="103084812515828"/>
    <m/>
    <n v="1"/>
    <x v="358"/>
    <n v="112"/>
    <n v="150"/>
    <n v="7"/>
    <n v="4.5"/>
    <n v="150"/>
    <n v="26.5"/>
    <n v="18.213058419243985"/>
    <n v="19"/>
    <x v="0"/>
    <s v="daraz"/>
    <m/>
  </r>
  <r>
    <x v="46"/>
    <n v="103168103075995"/>
    <m/>
    <n v="1"/>
    <x v="462"/>
    <n v="20"/>
    <n v="70"/>
    <n v="7"/>
    <n v="2.1"/>
    <n v="70"/>
    <n v="40.900000000000006"/>
    <n v="60.235640648011781"/>
    <n v="61"/>
    <x v="0"/>
    <s v="daraz"/>
    <m/>
  </r>
  <r>
    <x v="46"/>
    <n v="103086609006729"/>
    <m/>
    <n v="1"/>
    <x v="12"/>
    <n v="120"/>
    <n v="160"/>
    <n v="7"/>
    <n v="4.79"/>
    <n v="160"/>
    <n v="28.210000000000008"/>
    <n v="18.175375297983383"/>
    <n v="19"/>
    <x v="0"/>
    <s v="daraz"/>
    <m/>
  </r>
  <r>
    <x v="46"/>
    <n v="103087266297288"/>
    <m/>
    <n v="1"/>
    <x v="166"/>
    <n v="40"/>
    <n v="55"/>
    <n v="7"/>
    <n v="1.65"/>
    <n v="55"/>
    <n v="6.3500000000000014"/>
    <n v="11.902530459231492"/>
    <n v="12"/>
    <x v="0"/>
    <s v="daraz"/>
    <m/>
  </r>
  <r>
    <x v="46"/>
    <n v="103171704291220"/>
    <m/>
    <n v="1"/>
    <x v="376"/>
    <n v="361"/>
    <n v="480"/>
    <n v="7"/>
    <n v="14.37"/>
    <n v="480"/>
    <n v="97.63"/>
    <n v="20.967291626398644"/>
    <n v="21"/>
    <x v="0"/>
    <s v="daraz"/>
    <m/>
  </r>
  <r>
    <x v="46"/>
    <n v="103092073406729"/>
    <m/>
    <n v="3"/>
    <x v="326"/>
    <n v="80"/>
    <n v="200"/>
    <n v="7"/>
    <n v="17.97"/>
    <n v="600"/>
    <n v="335.03"/>
    <n v="57.562324966067045"/>
    <n v="58"/>
    <x v="0"/>
    <s v="daraz"/>
    <m/>
  </r>
  <r>
    <x v="46"/>
    <n v="103176300623880"/>
    <m/>
    <n v="1"/>
    <x v="277"/>
    <n v="230"/>
    <n v="290"/>
    <n v="7"/>
    <n v="8.69"/>
    <n v="290"/>
    <n v="44.31"/>
    <n v="15.751306387970565"/>
    <n v="16"/>
    <x v="0"/>
    <s v="daraz"/>
    <m/>
  </r>
  <r>
    <x v="46"/>
    <n v="103098475922416"/>
    <m/>
    <n v="1"/>
    <x v="463"/>
    <n v="20"/>
    <n v="50"/>
    <n v="7"/>
    <n v="1.5"/>
    <n v="50"/>
    <n v="21.5"/>
    <n v="44.329896907216494"/>
    <n v="45"/>
    <x v="0"/>
    <s v="daraz"/>
    <m/>
  </r>
  <r>
    <x v="46"/>
    <n v="103184363676172"/>
    <m/>
    <n v="1"/>
    <x v="464"/>
    <n v="220"/>
    <n v="480"/>
    <n v="7"/>
    <n v="14.37"/>
    <n v="480"/>
    <n v="238.63"/>
    <n v="51.2488456499796"/>
    <n v="52"/>
    <x v="0"/>
    <s v="daraz"/>
    <m/>
  </r>
  <r>
    <x v="46"/>
    <n v="103185963878591"/>
    <m/>
    <n v="1"/>
    <x v="465"/>
    <n v="130"/>
    <n v="180"/>
    <n v="7"/>
    <n v="5.39"/>
    <n v="180"/>
    <n v="37.610000000000014"/>
    <n v="21.539430731344144"/>
    <n v="22"/>
    <x v="0"/>
    <s v="daraz"/>
    <m/>
  </r>
  <r>
    <x v="46"/>
    <n v="103188530404412"/>
    <m/>
    <n v="1"/>
    <x v="78"/>
    <n v="24"/>
    <n v="70"/>
    <n v="7"/>
    <n v="5.4"/>
    <n v="70"/>
    <n v="33.599999999999994"/>
    <n v="52.012383900928789"/>
    <n v="53"/>
    <x v="0"/>
    <s v="daraz"/>
    <m/>
  </r>
  <r>
    <x v="46"/>
    <m/>
    <m/>
    <n v="1"/>
    <x v="50"/>
    <n v="60"/>
    <n v="110"/>
    <n v="0"/>
    <n v="0"/>
    <n v="110"/>
    <n v="50"/>
    <n v="45.454545454545453"/>
    <n v="46"/>
    <x v="0"/>
    <s v="daraz"/>
    <m/>
  </r>
  <r>
    <x v="46"/>
    <n v="103106812432961"/>
    <m/>
    <n v="1"/>
    <x v="466"/>
    <n v="380"/>
    <n v="420"/>
    <n v="7"/>
    <n v="29.38"/>
    <n v="420"/>
    <n v="3.6200000000000045"/>
    <n v="0.92673186216783687"/>
    <n v="1"/>
    <x v="0"/>
    <s v="daraz"/>
    <m/>
  </r>
  <r>
    <x v="46"/>
    <n v="103109619622043"/>
    <m/>
    <n v="4"/>
    <x v="467"/>
    <n v="220"/>
    <n v="360"/>
    <n v="7"/>
    <n v="86.55"/>
    <n v="1440"/>
    <n v="466.45000000000005"/>
    <n v="34.463777753149365"/>
    <n v="35"/>
    <x v="0"/>
    <s v="daraz"/>
    <m/>
  </r>
  <r>
    <x v="46"/>
    <m/>
    <m/>
    <n v="2"/>
    <x v="468"/>
    <n v="105"/>
    <n v="400"/>
    <n v="0"/>
    <n v="0"/>
    <n v="800"/>
    <n v="590"/>
    <n v="73.75"/>
    <n v="74"/>
    <x v="0"/>
    <s v="daraz"/>
    <m/>
  </r>
  <r>
    <x v="46"/>
    <m/>
    <m/>
    <n v="1"/>
    <x v="469"/>
    <n v="184"/>
    <n v="650"/>
    <n v="0"/>
    <n v="0"/>
    <n v="650"/>
    <n v="466"/>
    <n v="71.692307692307693"/>
    <n v="72"/>
    <x v="0"/>
    <s v="daraz"/>
    <m/>
  </r>
  <r>
    <x v="46"/>
    <n v="103192348010389"/>
    <m/>
    <n v="1"/>
    <x v="54"/>
    <n v="12"/>
    <n v="50"/>
    <n v="7"/>
    <n v="1.5"/>
    <n v="50"/>
    <n v="29.5"/>
    <n v="60.824742268041234"/>
    <n v="61"/>
    <x v="0"/>
    <s v="daraz"/>
    <m/>
  </r>
  <r>
    <x v="46"/>
    <n v="103112890924020"/>
    <m/>
    <n v="1"/>
    <x v="192"/>
    <n v="32"/>
    <n v="60"/>
    <n v="7"/>
    <n v="1.8"/>
    <n v="60"/>
    <n v="19.200000000000003"/>
    <n v="32.989690721649488"/>
    <n v="33"/>
    <x v="0"/>
    <s v="daraz"/>
    <m/>
  </r>
  <r>
    <x v="46"/>
    <n v="103170392079972"/>
    <m/>
    <n v="2"/>
    <x v="470"/>
    <n v="40"/>
    <n v="140"/>
    <n v="7"/>
    <n v="8.3800000000000008"/>
    <n v="280"/>
    <n v="184.62"/>
    <n v="67.969958029600178"/>
    <n v="68"/>
    <x v="0"/>
    <s v="daraz"/>
    <m/>
  </r>
  <r>
    <x v="46"/>
    <n v="103119484536667"/>
    <m/>
    <n v="1"/>
    <x v="13"/>
    <n v="230"/>
    <n v="290"/>
    <n v="7"/>
    <n v="22.32"/>
    <n v="290"/>
    <n v="30.680000000000007"/>
    <n v="11.46144650328751"/>
    <n v="12"/>
    <x v="0"/>
    <s v="daraz"/>
    <m/>
  </r>
  <r>
    <x v="46"/>
    <m/>
    <m/>
    <n v="1"/>
    <x v="376"/>
    <n v="360"/>
    <n v="455"/>
    <n v="0"/>
    <n v="0"/>
    <n v="455"/>
    <n v="95"/>
    <n v="20.87912087912088"/>
    <n v="21"/>
    <x v="0"/>
    <s v="daraz"/>
    <m/>
  </r>
  <r>
    <x v="46"/>
    <n v="103122201617037"/>
    <m/>
    <n v="1"/>
    <x v="413"/>
    <n v="85"/>
    <n v="120"/>
    <n v="7"/>
    <n v="3.59"/>
    <n v="120"/>
    <n v="24.409999999999997"/>
    <n v="20.968988918477791"/>
    <n v="21"/>
    <x v="2"/>
    <s v="daraz"/>
    <m/>
  </r>
  <r>
    <x v="46"/>
    <n v="103198560236667"/>
    <m/>
    <n v="2"/>
    <x v="471"/>
    <n v="150"/>
    <n v="500"/>
    <n v="7"/>
    <n v="29.94"/>
    <n v="1000"/>
    <n v="663.06"/>
    <n v="68.352473042904563"/>
    <n v="69"/>
    <x v="2"/>
    <s v="daraz"/>
    <m/>
  </r>
  <r>
    <x v="46"/>
    <n v="103200517829375"/>
    <m/>
    <n v="4"/>
    <x v="36"/>
    <n v="120"/>
    <n v="155"/>
    <n v="7"/>
    <n v="18.57"/>
    <n v="620"/>
    <n v="114.42999999999995"/>
    <n v="19.026320602563882"/>
    <n v="20"/>
    <x v="0"/>
    <s v="daraz"/>
    <m/>
  </r>
  <r>
    <x v="46"/>
    <n v="103199581917037"/>
    <m/>
    <n v="1"/>
    <x v="472"/>
    <n v="150"/>
    <n v="500"/>
    <n v="7"/>
    <n v="14.97"/>
    <n v="500"/>
    <n v="328.03"/>
    <n v="67.630868193719976"/>
    <n v="68"/>
    <x v="2"/>
    <s v="daraz"/>
    <m/>
  </r>
  <r>
    <x v="46"/>
    <n v="103123030274418"/>
    <m/>
    <n v="3"/>
    <x v="422"/>
    <n v="34"/>
    <n v="40"/>
    <n v="7"/>
    <n v="3.6"/>
    <n v="120"/>
    <n v="7.4000000000000057"/>
    <n v="6.3573883161512077"/>
    <n v="7"/>
    <x v="0"/>
    <s v="daraz"/>
    <m/>
  </r>
  <r>
    <x v="46"/>
    <m/>
    <m/>
    <n v="1"/>
    <x v="473"/>
    <n v="202"/>
    <n v="195"/>
    <n v="0"/>
    <n v="0"/>
    <n v="195"/>
    <n v="-7"/>
    <n v="-3.5897435897435899"/>
    <n v="-4"/>
    <x v="2"/>
    <s v="self pickup"/>
    <m/>
  </r>
  <r>
    <x v="46"/>
    <m/>
    <m/>
    <n v="1"/>
    <x v="474"/>
    <n v="200"/>
    <n v="235"/>
    <n v="0"/>
    <n v="0"/>
    <n v="235"/>
    <n v="35"/>
    <n v="14.893617021276595"/>
    <n v="15"/>
    <x v="2"/>
    <s v="self pickup"/>
    <m/>
  </r>
  <r>
    <x v="46"/>
    <m/>
    <m/>
    <n v="1"/>
    <x v="75"/>
    <n v="80"/>
    <n v="125"/>
    <n v="0"/>
    <n v="0"/>
    <n v="125"/>
    <n v="45"/>
    <n v="36"/>
    <n v="36"/>
    <x v="2"/>
    <s v="self pickup"/>
    <m/>
  </r>
  <r>
    <x v="46"/>
    <n v="103123660530232"/>
    <m/>
    <n v="1"/>
    <x v="50"/>
    <n v="60"/>
    <n v="110"/>
    <n v="7"/>
    <n v="3.3"/>
    <n v="110"/>
    <n v="39.700000000000003"/>
    <n v="37.20712277413309"/>
    <n v="38"/>
    <x v="0"/>
    <s v="daraz"/>
    <m/>
  </r>
  <r>
    <x v="46"/>
    <n v="103123284987595"/>
    <m/>
    <n v="1"/>
    <x v="475"/>
    <n v="60"/>
    <n v="95"/>
    <n v="7"/>
    <n v="22.59"/>
    <n v="95"/>
    <n v="5.4099999999999966"/>
    <n v="7.471343737052889"/>
    <n v="8"/>
    <x v="2"/>
    <s v="daraz"/>
    <m/>
  </r>
  <r>
    <x v="46"/>
    <m/>
    <m/>
    <n v="1"/>
    <x v="50"/>
    <n v="60"/>
    <n v="110"/>
    <n v="0"/>
    <n v="0"/>
    <n v="110"/>
    <n v="50"/>
    <n v="45.454545454545453"/>
    <n v="46"/>
    <x v="2"/>
    <s v="daraz"/>
    <m/>
  </r>
  <r>
    <x v="46"/>
    <m/>
    <m/>
    <n v="1"/>
    <x v="34"/>
    <n v="390"/>
    <n v="549"/>
    <n v="0"/>
    <n v="0"/>
    <n v="549"/>
    <n v="159"/>
    <n v="28.961748633879782"/>
    <n v="29"/>
    <x v="2"/>
    <s v="daraz"/>
    <m/>
  </r>
  <r>
    <x v="46"/>
    <n v="103122201617037"/>
    <m/>
    <n v="1"/>
    <x v="476"/>
    <n v="60"/>
    <n v="95"/>
    <n v="7"/>
    <n v="9.98"/>
    <n v="95"/>
    <n v="18.019999999999996"/>
    <n v="21.195012938132201"/>
    <n v="22"/>
    <x v="2"/>
    <s v="daraz"/>
    <m/>
  </r>
  <r>
    <x v="46"/>
    <m/>
    <m/>
    <n v="1"/>
    <x v="477"/>
    <n v="14"/>
    <n v="50"/>
    <n v="0"/>
    <n v="0"/>
    <n v="50"/>
    <n v="36"/>
    <n v="72"/>
    <n v="72"/>
    <x v="2"/>
    <s v="daraz"/>
    <m/>
  </r>
  <r>
    <x v="46"/>
    <m/>
    <m/>
    <n v="1"/>
    <x v="478"/>
    <n v="6"/>
    <n v="50"/>
    <n v="0"/>
    <n v="0"/>
    <n v="50"/>
    <n v="44"/>
    <n v="88"/>
    <n v="88"/>
    <x v="2"/>
    <s v="daraz"/>
    <m/>
  </r>
  <r>
    <x v="46"/>
    <m/>
    <m/>
    <n v="1"/>
    <x v="479"/>
    <n v="6"/>
    <n v="42"/>
    <n v="0"/>
    <n v="0"/>
    <n v="42"/>
    <n v="36"/>
    <n v="85.714285714285708"/>
    <n v="86"/>
    <x v="2"/>
    <s v="daraz"/>
    <m/>
  </r>
  <r>
    <x v="46"/>
    <m/>
    <m/>
    <n v="1"/>
    <x v="243"/>
    <n v="30"/>
    <n v="40"/>
    <n v="0"/>
    <n v="0"/>
    <n v="40"/>
    <n v="10"/>
    <n v="25"/>
    <n v="25"/>
    <x v="2"/>
    <s v="daraz"/>
    <m/>
  </r>
  <r>
    <x v="46"/>
    <m/>
    <m/>
    <n v="1"/>
    <x v="480"/>
    <n v="6"/>
    <n v="40"/>
    <n v="0"/>
    <n v="0"/>
    <n v="40"/>
    <n v="34"/>
    <n v="85"/>
    <n v="85"/>
    <x v="2"/>
    <s v="daraz"/>
    <m/>
  </r>
  <r>
    <x v="46"/>
    <m/>
    <m/>
    <n v="2"/>
    <x v="481"/>
    <n v="15"/>
    <n v="30"/>
    <n v="0"/>
    <n v="0"/>
    <n v="60"/>
    <n v="30"/>
    <n v="50"/>
    <n v="50"/>
    <x v="0"/>
    <s v="daraz"/>
    <m/>
  </r>
  <r>
    <x v="47"/>
    <n v="103129213099632"/>
    <m/>
    <n v="1"/>
    <x v="482"/>
    <n v="30"/>
    <n v="40"/>
    <n v="7"/>
    <n v="1.2"/>
    <n v="40"/>
    <n v="1.7999999999999972"/>
    <n v="4.6391752577319521"/>
    <n v="5"/>
    <x v="0"/>
    <s v="daraz"/>
    <m/>
  </r>
  <r>
    <x v="47"/>
    <n v="103126689840127"/>
    <m/>
    <n v="1"/>
    <x v="483"/>
    <n v="40"/>
    <n v="70"/>
    <n v="7"/>
    <n v="2.1"/>
    <n v="70"/>
    <n v="20.900000000000006"/>
    <n v="30.780559646539032"/>
    <n v="31"/>
    <x v="0"/>
    <s v="daraz"/>
    <m/>
  </r>
  <r>
    <x v="47"/>
    <n v="103125256038661"/>
    <m/>
    <n v="1"/>
    <x v="304"/>
    <n v="210"/>
    <n v="289"/>
    <n v="7"/>
    <n v="8.66"/>
    <n v="289"/>
    <n v="63.339999999999975"/>
    <n v="22.593993008489683"/>
    <n v="23"/>
    <x v="0"/>
    <s v="daraz"/>
    <m/>
  </r>
  <r>
    <x v="47"/>
    <m/>
    <m/>
    <n v="5"/>
    <x v="484"/>
    <n v="80"/>
    <n v="100"/>
    <n v="0"/>
    <n v="0"/>
    <n v="500"/>
    <n v="100"/>
    <n v="20"/>
    <n v="20"/>
    <x v="2"/>
    <s v="self pickup"/>
    <m/>
  </r>
  <r>
    <x v="47"/>
    <n v="103139018487595"/>
    <m/>
    <n v="1"/>
    <x v="485"/>
    <n v="584"/>
    <n v="1400"/>
    <n v="7"/>
    <n v="124.29"/>
    <n v="1400"/>
    <n v="684.71"/>
    <n v="53.672856683729059"/>
    <n v="54"/>
    <x v="2"/>
    <s v="daraz"/>
    <m/>
  </r>
  <r>
    <x v="47"/>
    <m/>
    <m/>
    <n v="1"/>
    <x v="330"/>
    <n v="400"/>
    <n v="500"/>
    <n v="0"/>
    <n v="0"/>
    <n v="500"/>
    <n v="100"/>
    <n v="20"/>
    <n v="20"/>
    <x v="2"/>
    <s v="daraz"/>
    <m/>
  </r>
  <r>
    <x v="47"/>
    <m/>
    <m/>
    <n v="1"/>
    <x v="486"/>
    <n v="750"/>
    <n v="1000"/>
    <n v="0"/>
    <n v="0"/>
    <n v="1000"/>
    <n v="250"/>
    <n v="25"/>
    <n v="25"/>
    <x v="2"/>
    <s v="daraz"/>
    <m/>
  </r>
  <r>
    <x v="47"/>
    <m/>
    <m/>
    <n v="1"/>
    <x v="487"/>
    <n v="1000"/>
    <n v="1150"/>
    <n v="0"/>
    <n v="0"/>
    <n v="1150"/>
    <n v="150"/>
    <n v="13.043478260869565"/>
    <n v="14"/>
    <x v="2"/>
    <s v="daraz"/>
    <m/>
  </r>
  <r>
    <x v="47"/>
    <m/>
    <m/>
    <n v="1"/>
    <x v="488"/>
    <n v="80"/>
    <n v="100"/>
    <n v="0"/>
    <n v="0"/>
    <n v="100"/>
    <n v="20"/>
    <n v="20"/>
    <n v="20"/>
    <x v="2"/>
    <s v="daraz"/>
    <m/>
  </r>
  <r>
    <x v="47"/>
    <m/>
    <m/>
    <n v="1"/>
    <x v="489"/>
    <n v="260"/>
    <n v="260"/>
    <n v="0"/>
    <n v="0"/>
    <n v="260"/>
    <n v="0"/>
    <n v="0"/>
    <n v="0"/>
    <x v="1"/>
    <s v="self pickup"/>
    <m/>
  </r>
  <r>
    <x v="48"/>
    <n v="103140883521009"/>
    <m/>
    <n v="1"/>
    <x v="330"/>
    <n v="400"/>
    <n v="600"/>
    <n v="7"/>
    <n v="17.97"/>
    <n v="600"/>
    <n v="175.02999999999997"/>
    <n v="30.072333041252165"/>
    <n v="31"/>
    <x v="0"/>
    <s v="daraz"/>
    <m/>
  </r>
  <r>
    <x v="48"/>
    <n v="103225908442985"/>
    <m/>
    <n v="1"/>
    <x v="462"/>
    <n v="20"/>
    <n v="70"/>
    <n v="7"/>
    <n v="2.1"/>
    <n v="70"/>
    <n v="40.900000000000006"/>
    <n v="60.235640648011781"/>
    <n v="61"/>
    <x v="0"/>
    <s v="daraz"/>
    <m/>
  </r>
  <r>
    <x v="48"/>
    <n v="103229956082728"/>
    <m/>
    <n v="4"/>
    <x v="481"/>
    <n v="15"/>
    <n v="30"/>
    <n v="7"/>
    <n v="3.6"/>
    <n v="120"/>
    <n v="49.400000000000006"/>
    <n v="42.439862542955332"/>
    <n v="43"/>
    <x v="0"/>
    <s v="daraz"/>
    <m/>
  </r>
  <r>
    <x v="48"/>
    <n v="103232145843978"/>
    <m/>
    <n v="1"/>
    <x v="304"/>
    <n v="210"/>
    <n v="289"/>
    <n v="7"/>
    <n v="8.66"/>
    <n v="289"/>
    <n v="63.339999999999975"/>
    <n v="22.593993008489683"/>
    <n v="23"/>
    <x v="0"/>
    <s v="daraz"/>
    <m/>
  </r>
  <r>
    <x v="48"/>
    <n v="103155688138168"/>
    <m/>
    <n v="1"/>
    <x v="304"/>
    <n v="210"/>
    <n v="289"/>
    <n v="7"/>
    <n v="8.66"/>
    <n v="289"/>
    <n v="63.339999999999975"/>
    <n v="22.593993008489683"/>
    <n v="23"/>
    <x v="0"/>
    <s v="daraz"/>
    <m/>
  </r>
  <r>
    <x v="48"/>
    <n v="103160645806422"/>
    <m/>
    <n v="1"/>
    <x v="25"/>
    <n v="90"/>
    <n v="180"/>
    <n v="7"/>
    <n v="27"/>
    <n v="180"/>
    <n v="56"/>
    <n v="36.601307189542482"/>
    <n v="37"/>
    <x v="0"/>
    <s v="daraz"/>
    <m/>
  </r>
  <r>
    <x v="48"/>
    <n v="103242143682192"/>
    <m/>
    <n v="2"/>
    <x v="470"/>
    <n v="40"/>
    <n v="140"/>
    <n v="7"/>
    <n v="8.3800000000000008"/>
    <n v="280"/>
    <n v="184.62"/>
    <n v="67.969958029600178"/>
    <n v="68"/>
    <x v="0"/>
    <s v="daraz"/>
    <m/>
  </r>
  <r>
    <x v="48"/>
    <n v="103163481853913"/>
    <m/>
    <n v="2"/>
    <x v="339"/>
    <n v="131"/>
    <n v="450"/>
    <n v="7"/>
    <n v="26.96"/>
    <n v="900"/>
    <n v="604.04"/>
    <n v="69.188124255475131"/>
    <n v="70"/>
    <x v="0"/>
    <s v="daraz"/>
    <m/>
  </r>
  <r>
    <x v="48"/>
    <n v="103176405588306"/>
    <m/>
    <n v="1"/>
    <x v="282"/>
    <n v="18"/>
    <n v="40"/>
    <n v="7"/>
    <n v="1.2"/>
    <n v="40"/>
    <n v="13.799999999999997"/>
    <n v="35.567010309278345"/>
    <n v="36"/>
    <x v="0"/>
    <s v="daraz"/>
    <m/>
  </r>
  <r>
    <x v="48"/>
    <n v="103143093727271"/>
    <m/>
    <n v="1"/>
    <x v="490"/>
    <n v="500"/>
    <n v="1000"/>
    <n v="7"/>
    <n v="29.95"/>
    <n v="1000"/>
    <n v="463.04999999999995"/>
    <n v="47.734652852945722"/>
    <n v="48"/>
    <x v="0"/>
    <s v="daraz"/>
    <m/>
  </r>
  <r>
    <x v="48"/>
    <n v="103178250287595"/>
    <m/>
    <n v="1"/>
    <x v="320"/>
    <n v="45"/>
    <n v="60"/>
    <n v="7"/>
    <n v="0.9"/>
    <n v="60"/>
    <n v="7.1000000000000014"/>
    <n v="12.013536379018614"/>
    <n v="13"/>
    <x v="2"/>
    <s v="daraz"/>
    <m/>
  </r>
  <r>
    <x v="48"/>
    <m/>
    <m/>
    <n v="1"/>
    <x v="491"/>
    <n v="60"/>
    <n v="125"/>
    <n v="0"/>
    <n v="0"/>
    <n v="125"/>
    <n v="65"/>
    <n v="52"/>
    <n v="52"/>
    <x v="2"/>
    <s v="daraz"/>
    <m/>
  </r>
  <r>
    <x v="48"/>
    <n v="103181011321009"/>
    <m/>
    <n v="1"/>
    <x v="492"/>
    <n v="882"/>
    <n v="1500"/>
    <n v="7"/>
    <n v="44.92"/>
    <n v="1500"/>
    <n v="566.07999999999993"/>
    <n v="38.903702889188217"/>
    <n v="39"/>
    <x v="0"/>
    <s v="daraz"/>
    <m/>
  </r>
  <r>
    <x v="48"/>
    <n v="103258544816960"/>
    <m/>
    <n v="1"/>
    <x v="493"/>
    <n v="40"/>
    <n v="140"/>
    <n v="7"/>
    <n v="4.2"/>
    <n v="140"/>
    <n v="88.800000000000011"/>
    <n v="65.390279823269523"/>
    <n v="66"/>
    <x v="0"/>
    <s v="daraz"/>
    <m/>
  </r>
  <r>
    <x v="48"/>
    <n v="103258765668618"/>
    <m/>
    <n v="1"/>
    <x v="241"/>
    <n v="180"/>
    <n v="350"/>
    <n v="7"/>
    <n v="10.49"/>
    <n v="350"/>
    <n v="152.51"/>
    <n v="44.920620894819002"/>
    <n v="45"/>
    <x v="0"/>
    <s v="daraz"/>
    <m/>
  </r>
  <r>
    <x v="48"/>
    <n v="103138073815552"/>
    <m/>
    <n v="1"/>
    <x v="494"/>
    <n v="40"/>
    <n v="140"/>
    <n v="7"/>
    <n v="4.2"/>
    <n v="140"/>
    <n v="88.800000000000011"/>
    <n v="65.390279823269523"/>
    <n v="66"/>
    <x v="0"/>
    <s v="daraz"/>
    <m/>
  </r>
  <r>
    <x v="49"/>
    <n v="103186667106966"/>
    <m/>
    <n v="1"/>
    <x v="495"/>
    <n v="70"/>
    <n v="130"/>
    <n v="7"/>
    <n v="3.9"/>
    <n v="130"/>
    <n v="49.099999999999994"/>
    <n v="38.937351308485326"/>
    <n v="39"/>
    <x v="0"/>
    <s v="daraz"/>
    <m/>
  </r>
  <r>
    <x v="49"/>
    <n v="103190475237896"/>
    <m/>
    <n v="1"/>
    <x v="496"/>
    <n v="39"/>
    <n v="110"/>
    <n v="7"/>
    <n v="3.3"/>
    <n v="110"/>
    <n v="60.7"/>
    <n v="56.888472352389876"/>
    <n v="57"/>
    <x v="0"/>
    <s v="daraz"/>
    <m/>
  </r>
  <r>
    <x v="49"/>
    <n v="103191477512993"/>
    <m/>
    <n v="1"/>
    <x v="497"/>
    <n v="72.5"/>
    <n v="130"/>
    <n v="7"/>
    <n v="3.9"/>
    <n v="130"/>
    <n v="46.599999999999994"/>
    <n v="36.954797779540044"/>
    <n v="37"/>
    <x v="0"/>
    <s v="daraz"/>
    <m/>
  </r>
  <r>
    <x v="49"/>
    <n v="103271967827697"/>
    <m/>
    <n v="1"/>
    <x v="249"/>
    <n v="220"/>
    <n v="298"/>
    <n v="7"/>
    <n v="8.93"/>
    <n v="298"/>
    <n v="62.069999999999993"/>
    <n v="21.472307745528763"/>
    <n v="22"/>
    <x v="0"/>
    <s v="daraz"/>
    <m/>
  </r>
  <r>
    <x v="49"/>
    <n v="103279181268618"/>
    <m/>
    <n v="3"/>
    <x v="446"/>
    <n v="160"/>
    <n v="250"/>
    <n v="7"/>
    <n v="22.47"/>
    <n v="750"/>
    <n v="240.52999999999997"/>
    <n v="33.061179607713768"/>
    <n v="34"/>
    <x v="0"/>
    <s v="daraz"/>
    <m/>
  </r>
  <r>
    <x v="49"/>
    <n v="103278534032916"/>
    <m/>
    <n v="5"/>
    <x v="498"/>
    <n v="56"/>
    <n v="100"/>
    <n v="7"/>
    <n v="14.95"/>
    <n v="500"/>
    <n v="198.05"/>
    <n v="40.830842181218429"/>
    <n v="41"/>
    <x v="0"/>
    <s v="daraz"/>
    <m/>
  </r>
  <r>
    <x v="49"/>
    <n v="103282936687595"/>
    <m/>
    <n v="1"/>
    <x v="499"/>
    <n v="800"/>
    <n v="1100"/>
    <n v="7"/>
    <n v="342"/>
    <n v="1100"/>
    <n v="-49"/>
    <n v="-6.4643799472295518"/>
    <n v="-7"/>
    <x v="2"/>
    <s v="daraz"/>
    <m/>
  </r>
  <r>
    <x v="49"/>
    <m/>
    <m/>
    <n v="3"/>
    <x v="459"/>
    <n v="500"/>
    <n v="1000"/>
    <n v="0"/>
    <n v="0"/>
    <n v="3000"/>
    <n v="1500"/>
    <n v="50"/>
    <n v="50"/>
    <x v="2"/>
    <s v="daraz"/>
    <m/>
  </r>
  <r>
    <x v="49"/>
    <m/>
    <m/>
    <n v="1"/>
    <x v="500"/>
    <n v="1400"/>
    <n v="2000"/>
    <n v="0"/>
    <n v="0"/>
    <n v="2000"/>
    <n v="600"/>
    <n v="30"/>
    <n v="30"/>
    <x v="2"/>
    <s v="daraz"/>
    <m/>
  </r>
  <r>
    <x v="49"/>
    <m/>
    <m/>
    <n v="4"/>
    <x v="501"/>
    <n v="575"/>
    <n v="750"/>
    <n v="0"/>
    <n v="0"/>
    <n v="3000"/>
    <n v="700"/>
    <n v="23.333333333333332"/>
    <n v="24"/>
    <x v="2"/>
    <s v="daraz"/>
    <m/>
  </r>
  <r>
    <x v="49"/>
    <m/>
    <m/>
    <n v="1"/>
    <x v="502"/>
    <n v="575"/>
    <n v="700"/>
    <n v="0"/>
    <n v="0"/>
    <n v="700"/>
    <n v="125"/>
    <n v="17.857142857142858"/>
    <n v="18"/>
    <x v="2"/>
    <s v="daraz"/>
    <m/>
  </r>
  <r>
    <x v="49"/>
    <m/>
    <m/>
    <n v="1"/>
    <x v="503"/>
    <n v="350"/>
    <n v="550"/>
    <n v="0"/>
    <n v="0"/>
    <n v="550"/>
    <n v="200"/>
    <n v="36.363636363636367"/>
    <n v="37"/>
    <x v="2"/>
    <s v="daraz"/>
    <m/>
  </r>
  <r>
    <x v="49"/>
    <m/>
    <m/>
    <n v="6"/>
    <x v="504"/>
    <n v="30"/>
    <n v="50"/>
    <n v="0"/>
    <n v="0"/>
    <n v="300"/>
    <n v="120"/>
    <n v="40"/>
    <n v="40"/>
    <x v="2"/>
    <s v="daraz"/>
    <m/>
  </r>
  <r>
    <x v="49"/>
    <m/>
    <m/>
    <n v="1"/>
    <x v="505"/>
    <n v="200"/>
    <n v="350"/>
    <n v="0"/>
    <n v="0"/>
    <n v="350"/>
    <n v="150"/>
    <n v="42.857142857142854"/>
    <n v="43"/>
    <x v="2"/>
    <s v="daraz"/>
    <m/>
  </r>
  <r>
    <x v="49"/>
    <m/>
    <m/>
    <n v="1"/>
    <x v="506"/>
    <n v="250"/>
    <n v="800"/>
    <n v="0"/>
    <n v="0"/>
    <n v="800"/>
    <n v="550"/>
    <n v="68.75"/>
    <n v="69"/>
    <x v="2"/>
    <s v="daraz"/>
    <m/>
  </r>
  <r>
    <x v="49"/>
    <n v="103202868787595"/>
    <m/>
    <n v="1"/>
    <x v="507"/>
    <n v="800"/>
    <n v="1200"/>
    <n v="7"/>
    <n v="34.770000000000003"/>
    <n v="1200"/>
    <n v="358.23"/>
    <n v="30.74328673309132"/>
    <n v="31"/>
    <x v="3"/>
    <s v="daraz"/>
    <m/>
  </r>
  <r>
    <x v="50"/>
    <m/>
    <m/>
    <n v="4"/>
    <x v="508"/>
    <n v="150"/>
    <n v="475"/>
    <n v="0"/>
    <n v="0"/>
    <n v="1900"/>
    <n v="1300"/>
    <n v="68.421052631578945"/>
    <n v="69"/>
    <x v="2"/>
    <s v="self pickup"/>
    <m/>
  </r>
  <r>
    <x v="50"/>
    <n v="103238243831883"/>
    <m/>
    <n v="1"/>
    <x v="509"/>
    <n v="380"/>
    <n v="600"/>
    <n v="7"/>
    <n v="17.97"/>
    <n v="600"/>
    <n v="195.02999999999997"/>
    <n v="33.508582031854026"/>
    <n v="34"/>
    <x v="2"/>
    <s v="daraz"/>
    <m/>
  </r>
  <r>
    <x v="50"/>
    <n v="103257634516367"/>
    <m/>
    <n v="1"/>
    <x v="510"/>
    <n v="584"/>
    <n v="1500"/>
    <n v="7"/>
    <n v="44.92"/>
    <n v="1500"/>
    <n v="864.07999999999993"/>
    <n v="59.383676498886665"/>
    <n v="60"/>
    <x v="2"/>
    <s v="daraz"/>
    <m/>
  </r>
  <r>
    <x v="50"/>
    <n v="103335365958946"/>
    <m/>
    <n v="5"/>
    <x v="511"/>
    <n v="808"/>
    <n v="960"/>
    <n v="7"/>
    <n v="143.75"/>
    <n v="4800"/>
    <n v="609.25"/>
    <n v="13.084563758389262"/>
    <n v="14"/>
    <x v="2"/>
    <s v="daraz"/>
    <m/>
  </r>
  <r>
    <x v="50"/>
    <n v="103338115487595"/>
    <m/>
    <n v="1"/>
    <x v="217"/>
    <n v="370"/>
    <n v="440"/>
    <n v="7"/>
    <n v="53.61"/>
    <n v="4400"/>
    <n v="3969.3900000000003"/>
    <n v="91.326135022397906"/>
    <n v="92"/>
    <x v="2"/>
    <s v="daraz"/>
    <m/>
  </r>
  <r>
    <x v="50"/>
    <m/>
    <m/>
    <n v="1"/>
    <x v="512"/>
    <n v="70"/>
    <n v="120"/>
    <n v="0"/>
    <n v="0"/>
    <n v="120"/>
    <n v="50"/>
    <n v="41.666666666666664"/>
    <n v="42"/>
    <x v="2"/>
    <s v="daraz"/>
    <m/>
  </r>
  <r>
    <x v="50"/>
    <m/>
    <m/>
    <n v="1"/>
    <x v="513"/>
    <n v="370"/>
    <n v="580"/>
    <n v="0"/>
    <n v="0"/>
    <n v="580"/>
    <n v="210"/>
    <n v="36.206896551724135"/>
    <n v="37"/>
    <x v="2"/>
    <s v="daraz"/>
    <m/>
  </r>
  <r>
    <x v="50"/>
    <m/>
    <m/>
    <n v="1"/>
    <x v="514"/>
    <n v="515"/>
    <n v="650"/>
    <n v="0"/>
    <n v="0"/>
    <n v="650"/>
    <n v="135"/>
    <n v="20.76923076923077"/>
    <n v="21"/>
    <x v="2"/>
    <s v="daraz"/>
    <m/>
  </r>
  <r>
    <x v="50"/>
    <n v="103263810487595"/>
    <m/>
    <n v="1"/>
    <x v="515"/>
    <n v="270"/>
    <n v="500"/>
    <n v="7"/>
    <n v="126.07"/>
    <n v="500"/>
    <n v="96.93"/>
    <n v="25.92196400395796"/>
    <n v="26"/>
    <x v="2"/>
    <s v="daraz"/>
    <m/>
  </r>
  <r>
    <x v="50"/>
    <m/>
    <m/>
    <n v="6"/>
    <x v="119"/>
    <n v="440"/>
    <n v="597"/>
    <n v="0"/>
    <n v="0"/>
    <n v="3582"/>
    <n v="942"/>
    <n v="26.298157453936348"/>
    <n v="27"/>
    <x v="2"/>
    <s v="daraz"/>
    <m/>
  </r>
  <r>
    <x v="50"/>
    <n v="103262843140848"/>
    <m/>
    <n v="2"/>
    <x v="159"/>
    <n v="60"/>
    <n v="110"/>
    <n v="7"/>
    <n v="6.6"/>
    <n v="220"/>
    <n v="86.4"/>
    <n v="40.487347703842545"/>
    <n v="41"/>
    <x v="0"/>
    <s v="daraz"/>
    <m/>
  </r>
  <r>
    <x v="50"/>
    <n v="103260420417037"/>
    <m/>
    <n v="1"/>
    <x v="516"/>
    <n v="650"/>
    <n v="1500"/>
    <n v="7"/>
    <n v="44.92"/>
    <n v="1500"/>
    <n v="798.07999999999993"/>
    <n v="54.847843417544055"/>
    <n v="55"/>
    <x v="2"/>
    <s v="daraz"/>
    <m/>
  </r>
  <r>
    <x v="50"/>
    <n v="103332372848322"/>
    <m/>
    <n v="1"/>
    <x v="52"/>
    <n v="380"/>
    <n v="600"/>
    <n v="7"/>
    <n v="17.97"/>
    <n v="600"/>
    <n v="195.02999999999997"/>
    <n v="33.508582031854026"/>
    <n v="34"/>
    <x v="0"/>
    <s v="daraz"/>
    <m/>
  </r>
  <r>
    <x v="50"/>
    <n v="103331128520980"/>
    <m/>
    <n v="1"/>
    <x v="517"/>
    <n v="376"/>
    <n v="600"/>
    <n v="7"/>
    <n v="17.97"/>
    <n v="600"/>
    <n v="199.02999999999997"/>
    <n v="34.195831829974395"/>
    <n v="35"/>
    <x v="0"/>
    <s v="daraz"/>
    <m/>
  </r>
  <r>
    <x v="50"/>
    <n v="103254492773151"/>
    <m/>
    <n v="1"/>
    <x v="462"/>
    <n v="20"/>
    <n v="70"/>
    <n v="7"/>
    <n v="2.1"/>
    <n v="70"/>
    <n v="40.900000000000006"/>
    <n v="60.235640648011781"/>
    <n v="61"/>
    <x v="0"/>
    <s v="daraz"/>
    <m/>
  </r>
  <r>
    <x v="50"/>
    <n v="103249421691922"/>
    <m/>
    <n v="1"/>
    <x v="403"/>
    <n v="3.6"/>
    <n v="30"/>
    <n v="7"/>
    <n v="0.9"/>
    <n v="30"/>
    <n v="18.5"/>
    <n v="63.573883161512022"/>
    <n v="64"/>
    <x v="0"/>
    <s v="daraz"/>
    <m/>
  </r>
  <r>
    <x v="50"/>
    <n v="103324954333026"/>
    <m/>
    <n v="1"/>
    <x v="213"/>
    <n v="220"/>
    <n v="350"/>
    <n v="7"/>
    <n v="10.49"/>
    <n v="350"/>
    <n v="112.50999999999999"/>
    <n v="33.138935524726811"/>
    <n v="34"/>
    <x v="0"/>
    <s v="daraz"/>
    <m/>
  </r>
  <r>
    <x v="50"/>
    <n v="103323990593027"/>
    <m/>
    <n v="1"/>
    <x v="518"/>
    <n v="100"/>
    <n v="200"/>
    <n v="7"/>
    <n v="5.99"/>
    <n v="200"/>
    <n v="87.009999999999991"/>
    <n v="44.848203700840166"/>
    <n v="45"/>
    <x v="0"/>
    <s v="daraz"/>
    <m/>
  </r>
  <r>
    <x v="50"/>
    <n v="103244487740544"/>
    <m/>
    <n v="1"/>
    <x v="376"/>
    <n v="515"/>
    <n v="600"/>
    <n v="7"/>
    <n v="34.450000000000003"/>
    <n v="600"/>
    <n v="43.549999999999955"/>
    <n v="7.7004685704181695"/>
    <n v="8"/>
    <x v="0"/>
    <s v="daraz"/>
    <m/>
  </r>
  <r>
    <x v="50"/>
    <m/>
    <m/>
    <n v="1"/>
    <x v="518"/>
    <n v="100"/>
    <n v="200"/>
    <n v="0"/>
    <n v="0"/>
    <n v="200"/>
    <n v="100"/>
    <n v="50"/>
    <n v="50"/>
    <x v="0"/>
    <s v="daraz"/>
    <m/>
  </r>
  <r>
    <x v="50"/>
    <m/>
    <m/>
    <n v="1"/>
    <x v="13"/>
    <n v="230"/>
    <n v="350"/>
    <n v="0"/>
    <n v="0"/>
    <n v="350"/>
    <n v="120"/>
    <n v="34.285714285714285"/>
    <n v="35"/>
    <x v="0"/>
    <s v="daraz"/>
    <m/>
  </r>
  <r>
    <x v="50"/>
    <n v="103235459123032"/>
    <m/>
    <n v="1"/>
    <x v="119"/>
    <n v="440"/>
    <n v="750"/>
    <n v="7"/>
    <n v="22.46"/>
    <n v="750"/>
    <n v="280.53999999999996"/>
    <n v="38.560079170904686"/>
    <n v="39"/>
    <x v="0"/>
    <s v="daraz"/>
    <m/>
  </r>
  <r>
    <x v="50"/>
    <n v="103234019969231"/>
    <m/>
    <n v="1"/>
    <x v="454"/>
    <n v="160"/>
    <n v="200"/>
    <n v="7"/>
    <n v="5.99"/>
    <n v="200"/>
    <n v="27.009999999999991"/>
    <n v="13.921962785423428"/>
    <n v="14"/>
    <x v="0"/>
    <s v="daraz"/>
    <m/>
  </r>
  <r>
    <x v="50"/>
    <n v="103309126858071"/>
    <m/>
    <n v="1"/>
    <x v="323"/>
    <n v="150"/>
    <n v="199"/>
    <n v="7"/>
    <n v="32.96"/>
    <n v="199"/>
    <n v="9.039999999999992"/>
    <n v="5.4444712117561984"/>
    <n v="6"/>
    <x v="0"/>
    <s v="daraz"/>
    <m/>
  </r>
  <r>
    <x v="50"/>
    <m/>
    <m/>
    <n v="1"/>
    <x v="25"/>
    <n v="90"/>
    <n v="180"/>
    <n v="0"/>
    <n v="0"/>
    <n v="180"/>
    <n v="90"/>
    <n v="50"/>
    <n v="50"/>
    <x v="0"/>
    <s v="daraz"/>
    <m/>
  </r>
  <r>
    <x v="50"/>
    <n v="103308903990105"/>
    <m/>
    <n v="1"/>
    <x v="519"/>
    <n v="550"/>
    <n v="750"/>
    <n v="7"/>
    <n v="22.46"/>
    <n v="750"/>
    <n v="170.53999999999996"/>
    <n v="23.440635566429332"/>
    <n v="24"/>
    <x v="0"/>
    <s v="daraz"/>
    <m/>
  </r>
  <r>
    <x v="50"/>
    <n v="103230205387496"/>
    <m/>
    <n v="1"/>
    <x v="75"/>
    <n v="80"/>
    <n v="130"/>
    <n v="7"/>
    <n v="3.9"/>
    <n v="130"/>
    <n v="39.099999999999994"/>
    <n v="31.007137192704199"/>
    <n v="32"/>
    <x v="0"/>
    <s v="daraz"/>
    <m/>
  </r>
  <r>
    <x v="50"/>
    <n v="103304138650197"/>
    <m/>
    <n v="1"/>
    <x v="28"/>
    <n v="22.5"/>
    <n v="50"/>
    <n v="7"/>
    <n v="1.5"/>
    <n v="50"/>
    <n v="19"/>
    <n v="39.175257731958766"/>
    <n v="40"/>
    <x v="0"/>
    <s v="daraz"/>
    <m/>
  </r>
  <r>
    <x v="50"/>
    <n v="103226466110500"/>
    <m/>
    <n v="1"/>
    <x v="118"/>
    <n v="220"/>
    <n v="500"/>
    <n v="7"/>
    <n v="17.37"/>
    <n v="500"/>
    <n v="255.63"/>
    <n v="52.966040237863375"/>
    <n v="53"/>
    <x v="0"/>
    <s v="daraz"/>
    <m/>
  </r>
  <r>
    <x v="50"/>
    <m/>
    <m/>
    <n v="1"/>
    <x v="520"/>
    <n v="37.5"/>
    <n v="80"/>
    <n v="0"/>
    <n v="0"/>
    <n v="80"/>
    <n v="42.5"/>
    <n v="53.125"/>
    <n v="54"/>
    <x v="0"/>
    <s v="daraz"/>
    <m/>
  </r>
  <r>
    <x v="50"/>
    <n v="103300593637896"/>
    <m/>
    <n v="1"/>
    <x v="521"/>
    <n v="20"/>
    <n v="70"/>
    <n v="7"/>
    <n v="2.1"/>
    <n v="70"/>
    <n v="40.900000000000006"/>
    <n v="60.235640648011781"/>
    <n v="61"/>
    <x v="0"/>
    <s v="daraz"/>
    <m/>
  </r>
  <r>
    <x v="50"/>
    <n v="103221220216784"/>
    <m/>
    <n v="1"/>
    <x v="522"/>
    <n v="135"/>
    <n v="230"/>
    <n v="7"/>
    <n v="6.89"/>
    <n v="230"/>
    <n v="81.110000000000014"/>
    <n v="36.354264712473672"/>
    <n v="37"/>
    <x v="0"/>
    <s v="daraz"/>
    <m/>
  </r>
  <r>
    <x v="50"/>
    <n v="103218206899631"/>
    <m/>
    <n v="1"/>
    <x v="523"/>
    <n v="210"/>
    <n v="289"/>
    <n v="7"/>
    <n v="8.66"/>
    <n v="289"/>
    <n v="63.339999999999975"/>
    <n v="22.593993008489683"/>
    <n v="23"/>
    <x v="0"/>
    <s v="daraz"/>
    <m/>
  </r>
  <r>
    <x v="50"/>
    <n v="103297343727203"/>
    <m/>
    <n v="1"/>
    <x v="524"/>
    <n v="157"/>
    <n v="200"/>
    <n v="7"/>
    <n v="5.99"/>
    <n v="200"/>
    <n v="30.009999999999991"/>
    <n v="15.468274831194265"/>
    <n v="16"/>
    <x v="0"/>
    <s v="daraz"/>
    <m/>
  </r>
  <r>
    <x v="50"/>
    <n v="103294576132087"/>
    <m/>
    <n v="1"/>
    <x v="119"/>
    <n v="440"/>
    <n v="750"/>
    <n v="7"/>
    <n v="22.46"/>
    <n v="750"/>
    <n v="280.53999999999996"/>
    <n v="38.560079170904686"/>
    <n v="39"/>
    <x v="0"/>
    <s v="daraz"/>
    <m/>
  </r>
  <r>
    <x v="50"/>
    <n v="103214039504766"/>
    <m/>
    <n v="3"/>
    <x v="525"/>
    <n v="45"/>
    <n v="65"/>
    <n v="7"/>
    <n v="5.82"/>
    <n v="195"/>
    <n v="47.180000000000007"/>
    <n v="24.9392113331219"/>
    <n v="25"/>
    <x v="0"/>
    <s v="daraz"/>
    <m/>
  </r>
  <r>
    <x v="50"/>
    <n v="103291143844913"/>
    <m/>
    <n v="1"/>
    <x v="526"/>
    <n v="1000"/>
    <n v="1500"/>
    <n v="7"/>
    <n v="44.92"/>
    <n v="1500"/>
    <n v="448.07999999999993"/>
    <n v="30.794183137696894"/>
    <n v="31"/>
    <x v="0"/>
    <s v="daraz"/>
    <m/>
  </r>
  <r>
    <x v="50"/>
    <n v="103289329697486"/>
    <m/>
    <n v="1"/>
    <x v="78"/>
    <n v="24"/>
    <n v="70"/>
    <n v="7"/>
    <n v="2.1"/>
    <n v="70"/>
    <n v="36.900000000000006"/>
    <n v="54.34462444771723"/>
    <n v="55"/>
    <x v="0"/>
    <s v="daraz"/>
    <m/>
  </r>
  <r>
    <x v="50"/>
    <n v="103288937048976"/>
    <m/>
    <n v="1"/>
    <x v="243"/>
    <n v="18"/>
    <n v="30"/>
    <n v="7"/>
    <n v="0.9"/>
    <n v="30"/>
    <n v="4.1000000000000014"/>
    <n v="14.089347079037804"/>
    <n v="15"/>
    <x v="0"/>
    <s v="daraz"/>
    <m/>
  </r>
  <r>
    <x v="50"/>
    <m/>
    <m/>
    <n v="1"/>
    <x v="501"/>
    <n v="575"/>
    <n v="800"/>
    <n v="0"/>
    <n v="0"/>
    <n v="800"/>
    <n v="225"/>
    <n v="28.125"/>
    <n v="29"/>
    <x v="1"/>
    <s v="bank transfer to company account"/>
    <m/>
  </r>
  <r>
    <x v="50"/>
    <m/>
    <m/>
    <n v="1"/>
    <x v="527"/>
    <n v="400"/>
    <n v="1000"/>
    <n v="0"/>
    <n v="0"/>
    <n v="1000"/>
    <n v="600"/>
    <n v="60"/>
    <n v="60"/>
    <x v="1"/>
    <s v="self pickup"/>
    <m/>
  </r>
  <r>
    <x v="51"/>
    <n v="103267490199632"/>
    <m/>
    <n v="1"/>
    <x v="444"/>
    <n v="1050"/>
    <n v="1750"/>
    <n v="7"/>
    <n v="52.41"/>
    <n v="1750"/>
    <n v="640.58999999999992"/>
    <n v="37.735259986215752"/>
    <n v="38"/>
    <x v="0"/>
    <s v="daraz"/>
    <m/>
  </r>
  <r>
    <x v="51"/>
    <n v="103269055982673"/>
    <m/>
    <n v="4"/>
    <x v="528"/>
    <n v="12"/>
    <n v="35"/>
    <n v="7"/>
    <n v="4.2"/>
    <n v="140"/>
    <n v="80.800000000000011"/>
    <n v="59.499263622974965"/>
    <n v="60"/>
    <x v="0"/>
    <s v="daraz"/>
    <m/>
  </r>
  <r>
    <x v="51"/>
    <n v="103270690182673"/>
    <m/>
    <n v="2"/>
    <x v="529"/>
    <n v="14"/>
    <n v="50"/>
    <n v="7"/>
    <n v="3"/>
    <n v="100"/>
    <n v="62"/>
    <n v="63.917525773195877"/>
    <n v="64"/>
    <x v="0"/>
    <s v="daraz"/>
    <m/>
  </r>
  <r>
    <x v="51"/>
    <n v="103271692950257"/>
    <m/>
    <n v="1"/>
    <x v="530"/>
    <n v="215"/>
    <n v="350"/>
    <n v="7"/>
    <n v="10.49"/>
    <n v="350"/>
    <n v="117.50999999999999"/>
    <n v="34.611646195988335"/>
    <n v="35"/>
    <x v="0"/>
    <s v="daraz"/>
    <m/>
  </r>
  <r>
    <x v="51"/>
    <n v="103350549470711"/>
    <m/>
    <n v="1"/>
    <x v="531"/>
    <n v="67"/>
    <n v="100"/>
    <n v="7"/>
    <n v="2.99"/>
    <n v="100"/>
    <n v="23.010000000000005"/>
    <n v="23.719204205751989"/>
    <n v="24"/>
    <x v="0"/>
    <s v="daraz"/>
    <m/>
  </r>
  <r>
    <x v="51"/>
    <n v="103275402318806"/>
    <m/>
    <n v="1"/>
    <x v="280"/>
    <n v="570"/>
    <n v="600"/>
    <n v="7"/>
    <n v="17.97"/>
    <n v="600"/>
    <n v="5.0299999999999727"/>
    <n v="0.86421662113636288"/>
    <n v="1"/>
    <x v="0"/>
    <s v="daraz"/>
    <m/>
  </r>
  <r>
    <x v="51"/>
    <n v="103275068561364"/>
    <m/>
    <n v="1"/>
    <x v="195"/>
    <n v="67"/>
    <n v="300"/>
    <n v="7"/>
    <n v="8.98"/>
    <n v="300"/>
    <n v="217.01999999999998"/>
    <n v="74.572194350903729"/>
    <n v="75"/>
    <x v="0"/>
    <s v="daraz"/>
    <m/>
  </r>
  <r>
    <x v="51"/>
    <n v="103275887358870"/>
    <m/>
    <n v="1"/>
    <x v="272"/>
    <n v="202"/>
    <n v="220"/>
    <n v="7"/>
    <n v="6.59"/>
    <n v="220"/>
    <n v="4.4099999999999966"/>
    <n v="2.0664448713743484"/>
    <n v="3"/>
    <x v="0"/>
    <s v="daraz"/>
    <m/>
  </r>
  <r>
    <x v="51"/>
    <n v="103352575212750"/>
    <m/>
    <n v="1"/>
    <x v="119"/>
    <n v="440"/>
    <n v="700"/>
    <n v="7"/>
    <n v="20.96"/>
    <n v="700"/>
    <n v="232.03999999999996"/>
    <n v="34.171771913289348"/>
    <n v="35"/>
    <x v="0"/>
    <s v="daraz"/>
    <m/>
  </r>
  <r>
    <x v="51"/>
    <n v="103278005212750"/>
    <m/>
    <n v="2"/>
    <x v="532"/>
    <n v="35"/>
    <n v="70"/>
    <n v="7"/>
    <n v="4.2"/>
    <n v="140"/>
    <n v="58.800000000000011"/>
    <n v="43.298969072164951"/>
    <n v="44"/>
    <x v="0"/>
    <s v="daraz"/>
    <m/>
  </r>
  <r>
    <x v="51"/>
    <n v="103279444339573"/>
    <m/>
    <n v="2"/>
    <x v="304"/>
    <n v="210"/>
    <n v="289"/>
    <n v="7"/>
    <n v="17.32"/>
    <n v="578"/>
    <n v="133.67999999999995"/>
    <n v="23.84247699222372"/>
    <n v="24"/>
    <x v="0"/>
    <s v="daraz"/>
    <m/>
  </r>
  <r>
    <x v="51"/>
    <n v="103355746371553"/>
    <m/>
    <n v="1"/>
    <x v="533"/>
    <n v="18"/>
    <n v="30"/>
    <n v="7"/>
    <n v="0.9"/>
    <n v="30"/>
    <n v="4.1000000000000014"/>
    <n v="14.089347079037804"/>
    <n v="15"/>
    <x v="0"/>
    <s v="daraz"/>
    <m/>
  </r>
  <r>
    <x v="51"/>
    <n v="103280218362433"/>
    <m/>
    <n v="1"/>
    <x v="534"/>
    <n v="380"/>
    <n v="600"/>
    <n v="7"/>
    <n v="17.97"/>
    <n v="600"/>
    <n v="195.02999999999997"/>
    <n v="33.508582031854026"/>
    <n v="34"/>
    <x v="0"/>
    <s v="daraz"/>
    <m/>
  </r>
  <r>
    <x v="51"/>
    <n v="103280260335154"/>
    <m/>
    <n v="1"/>
    <x v="535"/>
    <n v="80"/>
    <n v="90"/>
    <n v="7"/>
    <n v="2.7"/>
    <n v="90"/>
    <n v="0.29999999999999716"/>
    <n v="0.34364261168384558"/>
    <n v="1"/>
    <x v="0"/>
    <s v="daraz"/>
    <m/>
  </r>
  <r>
    <x v="52"/>
    <n v="103374339271989"/>
    <m/>
    <n v="1"/>
    <x v="119"/>
    <n v="440"/>
    <n v="700"/>
    <n v="7"/>
    <n v="20.96"/>
    <n v="700"/>
    <n v="232.03999999999996"/>
    <n v="34.171771913289348"/>
    <n v="35"/>
    <x v="0"/>
    <s v="daraz"/>
    <m/>
  </r>
  <r>
    <x v="52"/>
    <n v="103379171126973"/>
    <m/>
    <n v="2"/>
    <x v="534"/>
    <n v="380"/>
    <n v="600"/>
    <n v="7"/>
    <n v="65.89"/>
    <n v="1200"/>
    <n v="367.1099999999999"/>
    <n v="32.36987593796016"/>
    <n v="33"/>
    <x v="0"/>
    <s v="daraz"/>
    <m/>
  </r>
  <r>
    <x v="52"/>
    <n v="103379171126973"/>
    <m/>
    <n v="1"/>
    <x v="536"/>
    <n v="600"/>
    <n v="1000"/>
    <n v="0"/>
    <n v="0"/>
    <n v="1000"/>
    <n v="400"/>
    <n v="40"/>
    <n v="40"/>
    <x v="0"/>
    <s v="daraz"/>
    <m/>
  </r>
  <r>
    <x v="52"/>
    <n v="103297802217148"/>
    <m/>
    <n v="2"/>
    <x v="537"/>
    <n v="80"/>
    <n v="200"/>
    <n v="7"/>
    <n v="11.98"/>
    <n v="400"/>
    <n v="221.01999999999998"/>
    <n v="56.960981392711716"/>
    <n v="57"/>
    <x v="0"/>
    <s v="daraz"/>
    <m/>
  </r>
  <r>
    <x v="52"/>
    <n v="103299049981704"/>
    <m/>
    <n v="1"/>
    <x v="7"/>
    <n v="18"/>
    <n v="50"/>
    <n v="7"/>
    <n v="7.05"/>
    <n v="50"/>
    <n v="17.950000000000003"/>
    <n v="41.792782305005822"/>
    <n v="42"/>
    <x v="0"/>
    <s v="daraz"/>
    <m/>
  </r>
  <r>
    <x v="52"/>
    <n v="103299049981704"/>
    <m/>
    <n v="1"/>
    <x v="538"/>
    <n v="22.5"/>
    <n v="50"/>
    <n v="0"/>
    <n v="0"/>
    <n v="50"/>
    <n v="27.5"/>
    <n v="55"/>
    <n v="55"/>
    <x v="0"/>
    <s v="daraz"/>
    <m/>
  </r>
  <r>
    <x v="52"/>
    <n v="103299049981704"/>
    <m/>
    <n v="1"/>
    <x v="539"/>
    <n v="15"/>
    <n v="50"/>
    <n v="0"/>
    <n v="0"/>
    <n v="50"/>
    <n v="35"/>
    <n v="70"/>
    <n v="70"/>
    <x v="0"/>
    <s v="daraz"/>
    <m/>
  </r>
  <r>
    <x v="52"/>
    <n v="103299049981704"/>
    <m/>
    <n v="1"/>
    <x v="533"/>
    <n v="18"/>
    <n v="30"/>
    <n v="0"/>
    <n v="0"/>
    <n v="30"/>
    <n v="12"/>
    <n v="40"/>
    <n v="40"/>
    <x v="0"/>
    <s v="daraz"/>
    <m/>
  </r>
  <r>
    <x v="52"/>
    <n v="103299049981704"/>
    <m/>
    <n v="1"/>
    <x v="540"/>
    <n v="19.5"/>
    <n v="55"/>
    <n v="0"/>
    <n v="0"/>
    <n v="55"/>
    <n v="35.5"/>
    <n v="64.545454545454547"/>
    <n v="65"/>
    <x v="0"/>
    <s v="daraz"/>
    <m/>
  </r>
  <r>
    <x v="52"/>
    <m/>
    <m/>
    <n v="2"/>
    <x v="509"/>
    <n v="380"/>
    <n v="450"/>
    <n v="0"/>
    <n v="0"/>
    <n v="900"/>
    <n v="140"/>
    <n v="15.555555555555555"/>
    <n v="16"/>
    <x v="2"/>
    <s v="self pickup"/>
    <m/>
  </r>
  <r>
    <x v="52"/>
    <n v="103381390714040"/>
    <m/>
    <n v="4"/>
    <x v="541"/>
    <n v="72"/>
    <n v="75"/>
    <n v="7"/>
    <n v="9"/>
    <n v="300"/>
    <n v="-4"/>
    <n v="-1.3745704467353952"/>
    <n v="-2"/>
    <x v="0"/>
    <s v="daraz"/>
    <m/>
  </r>
  <r>
    <x v="52"/>
    <m/>
    <m/>
    <n v="2"/>
    <x v="542"/>
    <n v="10"/>
    <n v="10"/>
    <n v="0"/>
    <n v="0"/>
    <n v="20"/>
    <n v="0"/>
    <n v="0"/>
    <n v="0"/>
    <x v="4"/>
    <s v="self pickup"/>
    <m/>
  </r>
  <r>
    <x v="53"/>
    <n v="103386597251098"/>
    <m/>
    <n v="1"/>
    <x v="540"/>
    <n v="19.5"/>
    <n v="55"/>
    <n v="7"/>
    <n v="13.63"/>
    <n v="55"/>
    <n v="14.869999999999997"/>
    <n v="35.943920715494315"/>
    <n v="36"/>
    <x v="0"/>
    <s v="daraz"/>
    <m/>
  </r>
  <r>
    <x v="53"/>
    <n v="103386597251098"/>
    <m/>
    <n v="1"/>
    <x v="543"/>
    <n v="290"/>
    <n v="400"/>
    <n v="0"/>
    <n v="0"/>
    <n v="400"/>
    <n v="110"/>
    <n v="27.5"/>
    <n v="28"/>
    <x v="0"/>
    <s v="daraz"/>
    <m/>
  </r>
  <r>
    <x v="53"/>
    <n v="103388390902480"/>
    <m/>
    <n v="1"/>
    <x v="544"/>
    <n v="220"/>
    <n v="298"/>
    <n v="7"/>
    <n v="8.93"/>
    <n v="298"/>
    <n v="62.069999999999993"/>
    <n v="21.472307745528763"/>
    <n v="22"/>
    <x v="0"/>
    <s v="daraz"/>
    <m/>
  </r>
  <r>
    <x v="53"/>
    <n v="103391907475261"/>
    <m/>
    <n v="3"/>
    <x v="545"/>
    <n v="110"/>
    <n v="200"/>
    <n v="7"/>
    <n v="17.97"/>
    <n v="600"/>
    <n v="245.02999999999997"/>
    <n v="42.099204508358675"/>
    <n v="43"/>
    <x v="2"/>
    <s v="daraz"/>
    <m/>
  </r>
  <r>
    <x v="53"/>
    <n v="103395752147948"/>
    <m/>
    <n v="1"/>
    <x v="546"/>
    <n v="210"/>
    <n v="289"/>
    <n v="7"/>
    <n v="8.66"/>
    <n v="289"/>
    <n v="63.339999999999975"/>
    <n v="22.593993008489683"/>
    <n v="23"/>
    <x v="0"/>
    <s v="daraz"/>
    <m/>
  </r>
  <r>
    <x v="53"/>
    <n v="103396340378286"/>
    <m/>
    <n v="1"/>
    <x v="547"/>
    <n v="85"/>
    <n v="150"/>
    <n v="7"/>
    <n v="4.5"/>
    <n v="150"/>
    <n v="53.5"/>
    <n v="36.769759450171819"/>
    <n v="37"/>
    <x v="0"/>
    <s v="daraz"/>
    <m/>
  </r>
  <r>
    <x v="53"/>
    <n v="103404112890368"/>
    <m/>
    <n v="1"/>
    <x v="548"/>
    <n v="210"/>
    <n v="289"/>
    <n v="7"/>
    <n v="8.66"/>
    <n v="289"/>
    <n v="63.339999999999975"/>
    <n v="22.593993008489683"/>
    <n v="23"/>
    <x v="0"/>
    <s v="daraz"/>
    <m/>
  </r>
  <r>
    <x v="53"/>
    <n v="103323025630011"/>
    <m/>
    <n v="1"/>
    <x v="549"/>
    <n v="400"/>
    <n v="600"/>
    <n v="7"/>
    <n v="17.97"/>
    <n v="600"/>
    <n v="175.02999999999997"/>
    <n v="30.072333041252165"/>
    <n v="31"/>
    <x v="0"/>
    <s v="daraz"/>
    <m/>
  </r>
  <r>
    <x v="53"/>
    <n v="103323446402267"/>
    <m/>
    <n v="1"/>
    <x v="550"/>
    <n v="575"/>
    <n v="800"/>
    <n v="7"/>
    <n v="23.96"/>
    <n v="800"/>
    <n v="194.03999999999996"/>
    <n v="25.003865780114424"/>
    <n v="26"/>
    <x v="0"/>
    <s v="daraz"/>
    <m/>
  </r>
  <r>
    <x v="53"/>
    <n v="103409737678253"/>
    <m/>
    <n v="1"/>
    <x v="538"/>
    <n v="22.5"/>
    <n v="50"/>
    <n v="7"/>
    <n v="1.5"/>
    <n v="50"/>
    <n v="19"/>
    <n v="39.175257731958766"/>
    <n v="40"/>
    <x v="0"/>
    <s v="daraz"/>
    <m/>
  </r>
  <r>
    <x v="53"/>
    <m/>
    <m/>
    <n v="1"/>
    <x v="126"/>
    <n v="350"/>
    <n v="550"/>
    <n v="0"/>
    <n v="0"/>
    <n v="550"/>
    <n v="200"/>
    <n v="36.363636363636367"/>
    <n v="37"/>
    <x v="2"/>
    <s v="self pickup"/>
    <m/>
  </r>
  <r>
    <x v="53"/>
    <n v="103384708762935"/>
    <m/>
    <n v="1"/>
    <x v="551"/>
    <n v="40"/>
    <n v="70"/>
    <n v="7"/>
    <n v="2.1"/>
    <n v="70"/>
    <n v="20.900000000000006"/>
    <n v="30.780559646539032"/>
    <n v="31"/>
    <x v="0"/>
    <s v="daraz"/>
    <m/>
  </r>
  <r>
    <x v="53"/>
    <n v="103411944670071"/>
    <m/>
    <n v="1"/>
    <x v="548"/>
    <n v="210"/>
    <n v="289"/>
    <n v="7"/>
    <n v="8.66"/>
    <n v="289"/>
    <n v="63.339999999999975"/>
    <n v="22.593993008489683"/>
    <n v="23"/>
    <x v="0"/>
    <s v="daraz"/>
    <m/>
  </r>
  <r>
    <x v="53"/>
    <n v="103327031802720"/>
    <m/>
    <n v="2"/>
    <x v="552"/>
    <n v="200"/>
    <n v="420"/>
    <n v="7"/>
    <n v="25.16"/>
    <n v="840"/>
    <n v="407.84000000000003"/>
    <n v="50.051543861371556"/>
    <n v="51"/>
    <x v="0"/>
    <s v="daraz"/>
    <m/>
  </r>
  <r>
    <x v="53"/>
    <n v="103413736311599"/>
    <m/>
    <n v="1"/>
    <x v="477"/>
    <n v="14"/>
    <n v="55"/>
    <n v="7"/>
    <n v="3.75"/>
    <n v="55"/>
    <n v="30.25"/>
    <n v="59.024390243902438"/>
    <n v="60"/>
    <x v="0"/>
    <s v="daraz"/>
    <m/>
  </r>
  <r>
    <x v="53"/>
    <n v="103413736311599"/>
    <m/>
    <n v="1"/>
    <x v="538"/>
    <n v="37.5"/>
    <n v="70"/>
    <n v="0"/>
    <n v="0"/>
    <n v="70"/>
    <n v="32.5"/>
    <n v="46.428571428571431"/>
    <n v="47"/>
    <x v="0"/>
    <s v="daraz"/>
    <m/>
  </r>
  <r>
    <x v="54"/>
    <n v="103414133355298"/>
    <m/>
    <n v="2"/>
    <x v="553"/>
    <n v="12.7"/>
    <n v="40"/>
    <n v="7"/>
    <n v="2.4"/>
    <n v="80"/>
    <n v="45.199999999999996"/>
    <n v="58.247422680412377"/>
    <n v="59"/>
    <x v="0"/>
    <s v="daraz"/>
    <m/>
  </r>
  <r>
    <x v="54"/>
    <n v="103417516502720"/>
    <m/>
    <n v="2"/>
    <x v="554"/>
    <n v="40"/>
    <n v="140"/>
    <n v="7"/>
    <n v="8.3800000000000008"/>
    <n v="280"/>
    <n v="184.62"/>
    <n v="67.969958029600178"/>
    <n v="68"/>
    <x v="0"/>
    <s v="daraz"/>
    <m/>
  </r>
  <r>
    <x v="54"/>
    <n v="103336045538362"/>
    <m/>
    <n v="1"/>
    <x v="555"/>
    <n v="15"/>
    <n v="50"/>
    <n v="7"/>
    <n v="1.5"/>
    <n v="50"/>
    <n v="26.5"/>
    <n v="54.639175257731956"/>
    <n v="55"/>
    <x v="0"/>
    <s v="daraz"/>
    <m/>
  </r>
  <r>
    <x v="54"/>
    <n v="103342606374939"/>
    <m/>
    <n v="1"/>
    <x v="556"/>
    <n v="354"/>
    <n v="400"/>
    <n v="7"/>
    <n v="11.98"/>
    <n v="354"/>
    <n v="-18.980000000000018"/>
    <n v="-5.5493830770130455"/>
    <n v="-6"/>
    <x v="0"/>
    <s v="daraz"/>
    <m/>
  </r>
  <r>
    <x v="54"/>
    <n v="103344481409225"/>
    <m/>
    <n v="2"/>
    <x v="557"/>
    <n v="60"/>
    <n v="110"/>
    <n v="7"/>
    <n v="6.6"/>
    <n v="220"/>
    <n v="86.4"/>
    <n v="40.487347703842545"/>
    <n v="41"/>
    <x v="0"/>
    <s v="daraz"/>
    <m/>
  </r>
  <r>
    <x v="54"/>
    <n v="103438314762104"/>
    <m/>
    <n v="1"/>
    <x v="558"/>
    <n v="380"/>
    <n v="600"/>
    <n v="7"/>
    <n v="17.97"/>
    <n v="600"/>
    <n v="195.02999999999997"/>
    <n v="33.508582031854026"/>
    <n v="34"/>
    <x v="0"/>
    <s v="daraz"/>
    <m/>
  </r>
  <r>
    <x v="54"/>
    <n v="103437571158071"/>
    <m/>
    <n v="1"/>
    <x v="559"/>
    <n v="40"/>
    <n v="79"/>
    <n v="7"/>
    <n v="2.36"/>
    <n v="79"/>
    <n v="29.64"/>
    <n v="38.674321503131523"/>
    <n v="39"/>
    <x v="0"/>
    <s v="daraz"/>
    <m/>
  </r>
  <r>
    <x v="54"/>
    <n v="103346892721188"/>
    <m/>
    <n v="2"/>
    <x v="560"/>
    <n v="130"/>
    <n v="220"/>
    <n v="7"/>
    <n v="13.18"/>
    <n v="440"/>
    <n v="159.82"/>
    <n v="37.444355934586007"/>
    <n v="38"/>
    <x v="0"/>
    <s v="daraz"/>
    <m/>
  </r>
  <r>
    <x v="54"/>
    <n v="103342282090035"/>
    <m/>
    <n v="3"/>
    <x v="561"/>
    <n v="130"/>
    <n v="220"/>
    <n v="7"/>
    <n v="19.77"/>
    <n v="660"/>
    <n v="243.23000000000002"/>
    <n v="37.99103447198663"/>
    <n v="38"/>
    <x v="0"/>
    <s v="daraz"/>
    <m/>
  </r>
  <r>
    <x v="54"/>
    <n v="103436144474920"/>
    <m/>
    <n v="2"/>
    <x v="538"/>
    <n v="22.5"/>
    <n v="50"/>
    <n v="7"/>
    <n v="3"/>
    <n v="100"/>
    <n v="45"/>
    <n v="46.391752577319586"/>
    <n v="47"/>
    <x v="0"/>
    <s v="daraz"/>
    <m/>
  </r>
  <r>
    <x v="54"/>
    <n v="103351635747677"/>
    <m/>
    <n v="1"/>
    <x v="562"/>
    <n v="80"/>
    <n v="120"/>
    <n v="7"/>
    <n v="3.59"/>
    <n v="120"/>
    <n v="29.409999999999997"/>
    <n v="25.264152564212694"/>
    <n v="26"/>
    <x v="0"/>
    <s v="daraz"/>
    <m/>
  </r>
  <r>
    <x v="54"/>
    <n v="103353221377645"/>
    <m/>
    <n v="1"/>
    <x v="563"/>
    <n v="381"/>
    <n v="600"/>
    <n v="7"/>
    <n v="17.97"/>
    <n v="600"/>
    <n v="194.02999999999997"/>
    <n v="33.336769582323932"/>
    <n v="34"/>
    <x v="0"/>
    <s v="daraz"/>
    <m/>
  </r>
  <r>
    <x v="54"/>
    <n v="103443945083299"/>
    <m/>
    <n v="1"/>
    <x v="564"/>
    <n v="213"/>
    <n v="330"/>
    <n v="7"/>
    <n v="9.89"/>
    <n v="330"/>
    <n v="100.11000000000001"/>
    <n v="31.273624691512296"/>
    <n v="32"/>
    <x v="0"/>
    <s v="daraz"/>
    <m/>
  </r>
  <r>
    <x v="54"/>
    <n v="103445113483299"/>
    <m/>
    <n v="1"/>
    <x v="565"/>
    <n v="120"/>
    <n v="170"/>
    <n v="7"/>
    <n v="5.0999999999999996"/>
    <n v="170"/>
    <n v="37.900000000000006"/>
    <n v="22.983626440266832"/>
    <n v="23"/>
    <x v="0"/>
    <s v="daraz"/>
    <m/>
  </r>
  <r>
    <x v="54"/>
    <n v="103444157683299"/>
    <m/>
    <n v="1"/>
    <x v="512"/>
    <n v="70"/>
    <n v="120"/>
    <n v="7"/>
    <n v="3.59"/>
    <n v="120"/>
    <n v="39.409999999999997"/>
    <n v="33.854479855682499"/>
    <n v="34"/>
    <x v="0"/>
    <s v="daraz"/>
    <m/>
  </r>
  <r>
    <x v="54"/>
    <n v="103445760825462"/>
    <m/>
    <n v="1"/>
    <x v="566"/>
    <n v="550"/>
    <n v="750"/>
    <n v="7"/>
    <n v="22.46"/>
    <n v="750"/>
    <n v="170.53999999999996"/>
    <n v="23.440635566429332"/>
    <n v="24"/>
    <x v="0"/>
    <s v="daraz"/>
    <m/>
  </r>
  <r>
    <x v="54"/>
    <n v="103450183793640"/>
    <m/>
    <n v="2"/>
    <x v="567"/>
    <n v="50"/>
    <n v="65"/>
    <n v="7"/>
    <n v="3.88"/>
    <n v="130"/>
    <n v="19.120000000000005"/>
    <n v="15.160164922296229"/>
    <n v="16"/>
    <x v="0"/>
    <s v="daraz"/>
    <m/>
  </r>
  <r>
    <x v="54"/>
    <n v="103451917562766"/>
    <m/>
    <n v="1"/>
    <x v="568"/>
    <n v="230"/>
    <n v="349"/>
    <n v="7"/>
    <n v="10.45"/>
    <n v="349"/>
    <n v="101.55000000000001"/>
    <n v="29.99556933983164"/>
    <n v="30"/>
    <x v="0"/>
    <s v="daraz"/>
    <m/>
  </r>
  <r>
    <x v="54"/>
    <n v="103453142852775"/>
    <m/>
    <n v="1"/>
    <x v="548"/>
    <n v="210"/>
    <n v="289"/>
    <n v="7"/>
    <n v="8.66"/>
    <n v="289"/>
    <n v="63.339999999999975"/>
    <n v="22.593993008489683"/>
    <n v="23"/>
    <x v="0"/>
    <s v="daraz"/>
    <m/>
  </r>
  <r>
    <x v="54"/>
    <n v="103454709987595"/>
    <m/>
    <n v="4"/>
    <x v="569"/>
    <n v="56"/>
    <n v="75"/>
    <n v="7"/>
    <n v="9"/>
    <n v="300"/>
    <n v="60"/>
    <n v="20.618556701030929"/>
    <n v="21"/>
    <x v="0"/>
    <s v="daraz"/>
    <m/>
  </r>
  <r>
    <x v="54"/>
    <n v="103454922571059"/>
    <m/>
    <n v="1"/>
    <x v="512"/>
    <n v="70"/>
    <n v="120"/>
    <n v="7"/>
    <n v="3.59"/>
    <n v="120"/>
    <n v="39.409999999999997"/>
    <n v="33.854479855682499"/>
    <n v="34"/>
    <x v="0"/>
    <s v="daraz"/>
    <m/>
  </r>
  <r>
    <x v="54"/>
    <n v="103455128292893"/>
    <m/>
    <n v="1"/>
    <x v="570"/>
    <n v="3.6"/>
    <n v="30"/>
    <n v="7"/>
    <n v="3"/>
    <n v="30"/>
    <n v="16.399999999999999"/>
    <n v="60.740740740740733"/>
    <n v="61"/>
    <x v="0"/>
    <s v="daraz"/>
    <m/>
  </r>
  <r>
    <x v="54"/>
    <n v="103455128292893"/>
    <m/>
    <n v="1"/>
    <x v="538"/>
    <n v="37.5"/>
    <n v="70"/>
    <n v="0"/>
    <n v="0"/>
    <n v="70"/>
    <n v="32.5"/>
    <n v="46.428571428571431"/>
    <n v="47"/>
    <x v="0"/>
    <s v="daraz"/>
    <m/>
  </r>
  <r>
    <x v="54"/>
    <n v="103454575671059"/>
    <m/>
    <n v="1"/>
    <x v="571"/>
    <n v="85"/>
    <n v="150"/>
    <n v="7"/>
    <n v="4.5"/>
    <n v="150"/>
    <n v="53.5"/>
    <n v="36.769759450171819"/>
    <n v="37"/>
    <x v="0"/>
    <s v="daraz"/>
    <m/>
  </r>
  <r>
    <x v="55"/>
    <n v="103458904068618"/>
    <m/>
    <n v="1"/>
    <x v="572"/>
    <n v="20"/>
    <n v="45"/>
    <n v="7"/>
    <n v="1.34"/>
    <n v="45"/>
    <n v="16.659999999999997"/>
    <n v="38.158497480531373"/>
    <n v="39"/>
    <x v="0"/>
    <s v="daraz"/>
    <m/>
  </r>
  <r>
    <x v="55"/>
    <n v="103367891368618"/>
    <m/>
    <n v="2"/>
    <x v="573"/>
    <n v="70"/>
    <n v="120"/>
    <n v="7"/>
    <n v="7.18"/>
    <n v="240"/>
    <n v="85.82"/>
    <n v="36.861094407696932"/>
    <n v="37"/>
    <x v="0"/>
    <s v="daraz"/>
    <m/>
  </r>
  <r>
    <x v="55"/>
    <n v="103461323150197"/>
    <m/>
    <n v="1"/>
    <x v="574"/>
    <n v="30"/>
    <n v="60"/>
    <n v="7"/>
    <n v="1.8"/>
    <n v="60"/>
    <n v="21.200000000000003"/>
    <n v="36.426116838487978"/>
    <n v="37"/>
    <x v="0"/>
    <s v="daraz"/>
    <m/>
  </r>
  <r>
    <x v="55"/>
    <n v="103463564871623"/>
    <m/>
    <n v="1"/>
    <x v="568"/>
    <n v="230"/>
    <n v="349"/>
    <n v="7"/>
    <n v="10.45"/>
    <n v="349"/>
    <n v="101.55000000000001"/>
    <n v="29.99556933983164"/>
    <n v="30"/>
    <x v="0"/>
    <s v="daraz"/>
    <m/>
  </r>
  <r>
    <x v="55"/>
    <n v="103375284455282"/>
    <m/>
    <n v="1"/>
    <x v="575"/>
    <n v="100"/>
    <n v="130"/>
    <n v="7"/>
    <n v="3.9"/>
    <n v="130"/>
    <n v="19.099999999999994"/>
    <n v="15.146708961141949"/>
    <n v="16"/>
    <x v="0"/>
    <s v="daraz"/>
    <m/>
  </r>
  <r>
    <x v="55"/>
    <n v="103465377487595"/>
    <m/>
    <n v="3"/>
    <x v="545"/>
    <n v="110"/>
    <n v="150"/>
    <n v="7"/>
    <n v="13.5"/>
    <n v="450"/>
    <n v="99.5"/>
    <n v="22.794959908361971"/>
    <n v="23"/>
    <x v="2"/>
    <s v="daraz"/>
    <m/>
  </r>
  <r>
    <x v="55"/>
    <n v="103378670087595"/>
    <m/>
    <n v="1"/>
    <x v="243"/>
    <n v="3.6"/>
    <n v="30"/>
    <n v="7"/>
    <n v="0.45"/>
    <n v="15"/>
    <n v="3.9500000000000006"/>
    <n v="27.147766323024058"/>
    <n v="28"/>
    <x v="0"/>
    <s v="daraz"/>
    <m/>
  </r>
  <r>
    <x v="55"/>
    <n v="103465964763621"/>
    <m/>
    <n v="1"/>
    <x v="576"/>
    <n v="40"/>
    <n v="65"/>
    <n v="7"/>
    <n v="1.94"/>
    <n v="65"/>
    <n v="16.060000000000002"/>
    <n v="25.467808436409772"/>
    <n v="26"/>
    <x v="0"/>
    <s v="daraz"/>
    <m/>
  </r>
  <r>
    <x v="55"/>
    <n v="103380831856118"/>
    <m/>
    <n v="1"/>
    <x v="577"/>
    <n v="85"/>
    <n v="120"/>
    <n v="7"/>
    <n v="3.59"/>
    <n v="120"/>
    <n v="24.409999999999997"/>
    <n v="20.968988918477791"/>
    <n v="21"/>
    <x v="0"/>
    <s v="daraz"/>
    <m/>
  </r>
  <r>
    <x v="55"/>
    <n v="103469146436696"/>
    <m/>
    <n v="1"/>
    <x v="578"/>
    <n v="60"/>
    <n v="100"/>
    <n v="7"/>
    <n v="2.99"/>
    <n v="100"/>
    <n v="30.010000000000005"/>
    <n v="30.934955159261936"/>
    <n v="31"/>
    <x v="0"/>
    <s v="daraz"/>
    <m/>
  </r>
  <r>
    <x v="55"/>
    <n v="103478945546392"/>
    <m/>
    <n v="1"/>
    <x v="579"/>
    <n v="1090"/>
    <n v="1600"/>
    <n v="7"/>
    <n v="47.91"/>
    <n v="1600"/>
    <n v="455.08999999999992"/>
    <n v="29.321108956310521"/>
    <n v="30"/>
    <x v="0"/>
    <s v="daraz"/>
    <m/>
  </r>
  <r>
    <x v="55"/>
    <n v="103385238918945"/>
    <m/>
    <n v="1"/>
    <x v="20"/>
    <n v="370"/>
    <n v="440"/>
    <n v="7"/>
    <n v="13.18"/>
    <n v="440"/>
    <n v="49.819999999999993"/>
    <n v="11.672367742842415"/>
    <n v="12"/>
    <x v="0"/>
    <s v="daraz"/>
    <m/>
  </r>
  <r>
    <x v="56"/>
    <n v="103480371196656"/>
    <m/>
    <n v="1"/>
    <x v="548"/>
    <n v="210"/>
    <n v="289"/>
    <n v="7"/>
    <n v="8.66"/>
    <n v="289"/>
    <n v="63.339999999999975"/>
    <n v="22.593993008489683"/>
    <n v="23"/>
    <x v="0"/>
    <s v="daraz"/>
    <m/>
  </r>
  <r>
    <x v="56"/>
    <n v="103390246507658"/>
    <m/>
    <n v="1"/>
    <x v="580"/>
    <n v="90"/>
    <n v="120"/>
    <n v="7"/>
    <n v="3.59"/>
    <n v="120"/>
    <n v="19.409999999999997"/>
    <n v="16.673825272742889"/>
    <n v="17"/>
    <x v="0"/>
    <s v="daraz"/>
    <m/>
  </r>
  <r>
    <x v="56"/>
    <n v="103395039417829"/>
    <m/>
    <n v="1"/>
    <x v="581"/>
    <n v="130"/>
    <n v="180"/>
    <n v="7"/>
    <n v="5.39"/>
    <n v="180"/>
    <n v="37.610000000000014"/>
    <n v="21.539430731344144"/>
    <n v="22"/>
    <x v="0"/>
    <s v="daraz"/>
    <m/>
  </r>
  <r>
    <x v="56"/>
    <n v="103400488212864"/>
    <m/>
    <n v="2"/>
    <x v="104"/>
    <n v="30"/>
    <n v="50"/>
    <n v="7"/>
    <n v="141.79"/>
    <n v="100"/>
    <n v="-108.78999999999999"/>
    <n v="260.32543670734628"/>
    <n v="261"/>
    <x v="0"/>
    <s v="daraz"/>
    <m/>
  </r>
  <r>
    <x v="56"/>
    <n v="103400488212864"/>
    <m/>
    <n v="2"/>
    <x v="18"/>
    <n v="575"/>
    <n v="800"/>
    <n v="0"/>
    <n v="0"/>
    <n v="1600"/>
    <n v="450"/>
    <n v="28.125"/>
    <n v="29"/>
    <x v="0"/>
    <s v="daraz"/>
    <m/>
  </r>
  <r>
    <x v="56"/>
    <n v="103400488212864"/>
    <m/>
    <n v="1"/>
    <x v="582"/>
    <n v="480"/>
    <n v="600"/>
    <n v="0"/>
    <n v="0"/>
    <n v="600"/>
    <n v="120"/>
    <n v="20"/>
    <n v="20"/>
    <x v="0"/>
    <s v="daraz"/>
    <m/>
  </r>
  <r>
    <x v="56"/>
    <n v="103400488212864"/>
    <m/>
    <n v="2"/>
    <x v="583"/>
    <n v="15"/>
    <n v="40"/>
    <n v="0"/>
    <n v="0"/>
    <n v="80"/>
    <n v="50"/>
    <n v="62.5"/>
    <n v="63"/>
    <x v="0"/>
    <s v="daraz"/>
    <m/>
  </r>
  <r>
    <x v="56"/>
    <n v="103400488212864"/>
    <m/>
    <n v="4"/>
    <x v="584"/>
    <n v="32"/>
    <n v="50"/>
    <n v="0"/>
    <n v="0"/>
    <n v="200"/>
    <n v="72"/>
    <n v="36"/>
    <n v="36"/>
    <x v="0"/>
    <s v="daraz"/>
    <m/>
  </r>
  <r>
    <x v="56"/>
    <n v="103400488212864"/>
    <m/>
    <n v="2"/>
    <x v="585"/>
    <n v="69"/>
    <n v="150"/>
    <n v="0"/>
    <n v="0"/>
    <n v="300"/>
    <n v="162"/>
    <n v="54"/>
    <n v="54"/>
    <x v="0"/>
    <s v="daraz"/>
    <m/>
  </r>
  <r>
    <x v="56"/>
    <n v="103400488212864"/>
    <m/>
    <n v="3"/>
    <x v="586"/>
    <n v="90"/>
    <n v="150"/>
    <n v="0"/>
    <n v="0"/>
    <n v="450"/>
    <n v="180"/>
    <n v="40"/>
    <n v="40"/>
    <x v="0"/>
    <s v="daraz"/>
    <m/>
  </r>
  <r>
    <x v="56"/>
    <n v="103400488212864"/>
    <m/>
    <n v="4"/>
    <x v="587"/>
    <n v="120"/>
    <n v="150"/>
    <n v="0"/>
    <n v="0"/>
    <n v="600"/>
    <n v="120"/>
    <n v="20"/>
    <n v="20"/>
    <x v="0"/>
    <s v="daraz"/>
    <m/>
  </r>
  <r>
    <x v="56"/>
    <n v="103407892949087"/>
    <m/>
    <n v="1"/>
    <x v="132"/>
    <n v="3.6"/>
    <n v="30"/>
    <n v="7"/>
    <n v="12.58"/>
    <n v="30"/>
    <n v="6.8200000000000021"/>
    <n v="39.15040183696901"/>
    <n v="40"/>
    <x v="0"/>
    <s v="daraz"/>
    <m/>
  </r>
  <r>
    <x v="56"/>
    <n v="103407892949087"/>
    <m/>
    <n v="1"/>
    <x v="588"/>
    <n v="30"/>
    <n v="60"/>
    <n v="0"/>
    <n v="0"/>
    <n v="60"/>
    <n v="30"/>
    <n v="50"/>
    <n v="50"/>
    <x v="0"/>
    <s v="daraz"/>
    <m/>
  </r>
  <r>
    <x v="56"/>
    <n v="103407892949087"/>
    <m/>
    <n v="1"/>
    <x v="533"/>
    <n v="6"/>
    <n v="40"/>
    <n v="0"/>
    <n v="0"/>
    <n v="40"/>
    <n v="34"/>
    <n v="85"/>
    <n v="85"/>
    <x v="0"/>
    <s v="daraz"/>
    <m/>
  </r>
  <r>
    <x v="56"/>
    <n v="103407892949087"/>
    <m/>
    <n v="2"/>
    <x v="589"/>
    <n v="72.5"/>
    <n v="120"/>
    <n v="0"/>
    <n v="0"/>
    <n v="240"/>
    <n v="95"/>
    <n v="39.583333333333336"/>
    <n v="40"/>
    <x v="0"/>
    <s v="daraz"/>
    <m/>
  </r>
  <r>
    <x v="56"/>
    <n v="103407892949087"/>
    <m/>
    <n v="1"/>
    <x v="7"/>
    <n v="12"/>
    <n v="50"/>
    <n v="0"/>
    <n v="0"/>
    <n v="50"/>
    <n v="38"/>
    <n v="76"/>
    <n v="76"/>
    <x v="0"/>
    <s v="daraz"/>
    <m/>
  </r>
  <r>
    <x v="57"/>
    <m/>
    <m/>
    <n v="1"/>
    <x v="509"/>
    <n v="380"/>
    <n v="450"/>
    <n v="0"/>
    <n v="0"/>
    <n v="450"/>
    <n v="70"/>
    <n v="15.555555555555555"/>
    <n v="16"/>
    <x v="2"/>
    <s v="self pickup"/>
    <m/>
  </r>
  <r>
    <x v="57"/>
    <n v="103511559487595"/>
    <m/>
    <n v="1"/>
    <x v="590"/>
    <n v="170"/>
    <n v="280"/>
    <n v="7"/>
    <n v="8.3800000000000008"/>
    <n v="280"/>
    <n v="94.62"/>
    <n v="34.835431853324494"/>
    <n v="35"/>
    <x v="2"/>
    <s v="daraz"/>
    <m/>
  </r>
  <r>
    <x v="57"/>
    <n v="103425099077637"/>
    <m/>
    <n v="3"/>
    <x v="544"/>
    <n v="220"/>
    <n v="298"/>
    <n v="7"/>
    <n v="26.79"/>
    <n v="894"/>
    <n v="200.21000000000004"/>
    <n v="23.086680273520834"/>
    <n v="24"/>
    <x v="0"/>
    <s v="daraz"/>
    <m/>
  </r>
  <r>
    <x v="57"/>
    <n v="103425687113336"/>
    <m/>
    <n v="1"/>
    <x v="591"/>
    <n v="220"/>
    <n v="350"/>
    <n v="7"/>
    <n v="10.49"/>
    <n v="350"/>
    <n v="112.50999999999999"/>
    <n v="33.138935524726811"/>
    <n v="34"/>
    <x v="0"/>
    <s v="daraz"/>
    <m/>
  </r>
  <r>
    <x v="57"/>
    <n v="103427451511387"/>
    <m/>
    <n v="1"/>
    <x v="592"/>
    <n v="430"/>
    <n v="549"/>
    <n v="7"/>
    <n v="16.440000000000001"/>
    <n v="549"/>
    <n v="95.559999999999945"/>
    <n v="17.943518101246799"/>
    <n v="18"/>
    <x v="0"/>
    <s v="daraz"/>
    <m/>
  </r>
  <r>
    <x v="57"/>
    <n v="103512512982212"/>
    <m/>
    <n v="1"/>
    <x v="593"/>
    <n v="40"/>
    <n v="60"/>
    <n v="7"/>
    <n v="18.420000000000002"/>
    <n v="60"/>
    <n v="-5.4200000000000017"/>
    <n v="-13.03511303511304"/>
    <n v="-14"/>
    <x v="0"/>
    <s v="daraz"/>
    <m/>
  </r>
  <r>
    <x v="57"/>
    <n v="103512512982212"/>
    <m/>
    <n v="1"/>
    <x v="594"/>
    <n v="246"/>
    <n v="300"/>
    <n v="0"/>
    <n v="0"/>
    <n v="300"/>
    <n v="54"/>
    <n v="18"/>
    <n v="18"/>
    <x v="0"/>
    <s v="daraz"/>
    <m/>
  </r>
  <r>
    <x v="57"/>
    <n v="103512512982212"/>
    <m/>
    <n v="1"/>
    <x v="595"/>
    <n v="100"/>
    <n v="200"/>
    <n v="0"/>
    <n v="0"/>
    <n v="200"/>
    <n v="100"/>
    <n v="50"/>
    <n v="50"/>
    <x v="0"/>
    <s v="daraz"/>
    <m/>
  </r>
  <r>
    <x v="57"/>
    <n v="103512512982212"/>
    <m/>
    <n v="1"/>
    <x v="540"/>
    <n v="12"/>
    <n v="55"/>
    <n v="0"/>
    <n v="0"/>
    <n v="55"/>
    <n v="43"/>
    <n v="78.181818181818187"/>
    <n v="79"/>
    <x v="0"/>
    <s v="daraz"/>
    <m/>
  </r>
  <r>
    <x v="57"/>
    <n v="103512756495481"/>
    <m/>
    <n v="1"/>
    <x v="596"/>
    <n v="230"/>
    <n v="350"/>
    <n v="7"/>
    <n v="10.49"/>
    <n v="350"/>
    <n v="102.50999999999999"/>
    <n v="30.193514182203764"/>
    <n v="31"/>
    <x v="0"/>
    <s v="daraz"/>
    <m/>
  </r>
  <r>
    <x v="57"/>
    <n v="103433011498652"/>
    <m/>
    <n v="2"/>
    <x v="544"/>
    <n v="220"/>
    <n v="298"/>
    <n v="7"/>
    <n v="17.86"/>
    <n v="596"/>
    <n v="131.13999999999999"/>
    <n v="22.683087141522812"/>
    <n v="23"/>
    <x v="0"/>
    <s v="daraz"/>
    <m/>
  </r>
  <r>
    <x v="57"/>
    <n v="103516736231928"/>
    <m/>
    <n v="2"/>
    <x v="597"/>
    <n v="50"/>
    <n v="80"/>
    <n v="7"/>
    <n v="4.8"/>
    <n v="160"/>
    <n v="48.199999999999989"/>
    <n v="31.056701030927833"/>
    <n v="32"/>
    <x v="0"/>
    <s v="daraz"/>
    <m/>
  </r>
  <r>
    <x v="57"/>
    <n v="103443225118807"/>
    <m/>
    <n v="1"/>
    <x v="598"/>
    <n v="20"/>
    <n v="70"/>
    <n v="7"/>
    <n v="2.1"/>
    <n v="70"/>
    <n v="40.900000000000006"/>
    <n v="60.235640648011781"/>
    <n v="61"/>
    <x v="0"/>
    <s v="daraz"/>
    <m/>
  </r>
  <r>
    <x v="58"/>
    <n v="103530911502093"/>
    <m/>
    <n v="1"/>
    <x v="599"/>
    <n v="370"/>
    <n v="440"/>
    <n v="7"/>
    <n v="13.18"/>
    <n v="440"/>
    <n v="49.819999999999993"/>
    <n v="11.672367742842415"/>
    <n v="12"/>
    <x v="0"/>
    <s v="daraz"/>
    <m/>
  </r>
  <r>
    <x v="58"/>
    <n v="103535741511539"/>
    <m/>
    <n v="1"/>
    <x v="600"/>
    <n v="105"/>
    <n v="200"/>
    <n v="7"/>
    <n v="5.99"/>
    <n v="200"/>
    <n v="82.009999999999991"/>
    <n v="42.271016957888769"/>
    <n v="43"/>
    <x v="0"/>
    <s v="daraz"/>
    <m/>
  </r>
  <r>
    <x v="58"/>
    <n v="103462672141295"/>
    <m/>
    <n v="1"/>
    <x v="601"/>
    <n v="230"/>
    <n v="349"/>
    <n v="7"/>
    <n v="10.45"/>
    <n v="349"/>
    <n v="101.55000000000001"/>
    <n v="29.99556933983164"/>
    <n v="30"/>
    <x v="0"/>
    <s v="daraz"/>
    <m/>
  </r>
  <r>
    <x v="58"/>
    <n v="103464207171724"/>
    <m/>
    <n v="1"/>
    <x v="602"/>
    <n v="230"/>
    <n v="350"/>
    <n v="7"/>
    <n v="24.86"/>
    <n v="350"/>
    <n v="88.139999999999986"/>
    <n v="27.108322568739617"/>
    <n v="28"/>
    <x v="0"/>
    <s v="daraz"/>
    <m/>
  </r>
  <r>
    <x v="58"/>
    <n v="103464207171724"/>
    <m/>
    <n v="1"/>
    <x v="603"/>
    <n v="390"/>
    <n v="480"/>
    <n v="0"/>
    <n v="0"/>
    <n v="480"/>
    <n v="90"/>
    <n v="18.75"/>
    <n v="19"/>
    <x v="0"/>
    <s v="daraz"/>
    <m/>
  </r>
  <r>
    <x v="58"/>
    <n v="103544708857194"/>
    <m/>
    <n v="1"/>
    <x v="604"/>
    <n v="80"/>
    <n v="120"/>
    <n v="7"/>
    <n v="3.59"/>
    <n v="120"/>
    <n v="29.409999999999997"/>
    <n v="25.264152564212694"/>
    <n v="26"/>
    <x v="0"/>
    <s v="daraz"/>
    <m/>
  </r>
  <r>
    <x v="58"/>
    <n v="103544951491285"/>
    <m/>
    <n v="1"/>
    <x v="603"/>
    <n v="390"/>
    <n v="480"/>
    <n v="7"/>
    <n v="14.37"/>
    <n v="480"/>
    <n v="68.63"/>
    <n v="14.739170586087667"/>
    <n v="15"/>
    <x v="0"/>
    <s v="daraz"/>
    <m/>
  </r>
  <r>
    <x v="58"/>
    <n v="103464079493457"/>
    <m/>
    <n v="1"/>
    <x v="603"/>
    <n v="390"/>
    <n v="480"/>
    <n v="7"/>
    <n v="14.37"/>
    <n v="480"/>
    <n v="68.63"/>
    <n v="14.739170586087667"/>
    <n v="15"/>
    <x v="0"/>
    <s v="daraz"/>
    <m/>
  </r>
  <r>
    <x v="58"/>
    <n v="103548707495481"/>
    <m/>
    <n v="1"/>
    <x v="605"/>
    <n v="150"/>
    <n v="199"/>
    <n v="7"/>
    <n v="7.31"/>
    <n v="199"/>
    <n v="34.69"/>
    <n v="18.096927330585842"/>
    <n v="19"/>
    <x v="0"/>
    <s v="daraz"/>
    <m/>
  </r>
  <r>
    <x v="58"/>
    <n v="103548707495481"/>
    <m/>
    <n v="1"/>
    <x v="533"/>
    <n v="3.6"/>
    <n v="15"/>
    <n v="0"/>
    <n v="0"/>
    <n v="15"/>
    <n v="11.4"/>
    <n v="76"/>
    <n v="76"/>
    <x v="0"/>
    <s v="daraz"/>
    <m/>
  </r>
  <r>
    <x v="58"/>
    <n v="103548707495481"/>
    <m/>
    <n v="1"/>
    <x v="606"/>
    <n v="3.6"/>
    <n v="30"/>
    <n v="0"/>
    <n v="0"/>
    <n v="30"/>
    <n v="26.4"/>
    <n v="88"/>
    <n v="88"/>
    <x v="0"/>
    <s v="daraz"/>
    <m/>
  </r>
  <r>
    <x v="58"/>
    <n v="103471050500289"/>
    <m/>
    <n v="4"/>
    <x v="607"/>
    <n v="15"/>
    <n v="50"/>
    <n v="7"/>
    <n v="6"/>
    <n v="200"/>
    <n v="127"/>
    <n v="65.463917525773198"/>
    <n v="66"/>
    <x v="0"/>
    <s v="daraz"/>
    <m/>
  </r>
  <r>
    <x v="58"/>
    <n v="103472083366628"/>
    <m/>
    <n v="1"/>
    <x v="608"/>
    <n v="50"/>
    <n v="80"/>
    <n v="7"/>
    <n v="2.4"/>
    <n v="80"/>
    <n v="20.599999999999994"/>
    <n v="26.546391752577314"/>
    <n v="27"/>
    <x v="0"/>
    <s v="daraz"/>
    <m/>
  </r>
  <r>
    <x v="58"/>
    <n v="103458080425795"/>
    <m/>
    <n v="1"/>
    <x v="609"/>
    <n v="1000"/>
    <n v="1500"/>
    <n v="7"/>
    <n v="44.92"/>
    <n v="1500"/>
    <n v="448.07999999999993"/>
    <n v="30.794183137696894"/>
    <n v="31"/>
    <x v="0"/>
    <s v="daraz"/>
    <m/>
  </r>
  <r>
    <x v="59"/>
    <n v="103483465887595"/>
    <m/>
    <n v="1"/>
    <x v="610"/>
    <n v="2460"/>
    <n v="3800"/>
    <n v="7"/>
    <n v="114"/>
    <n v="3800"/>
    <n v="1219"/>
    <n v="33.071079761258815"/>
    <n v="34"/>
    <x v="1"/>
    <s v="daraz"/>
    <m/>
  </r>
  <r>
    <x v="59"/>
    <n v="103554934753913"/>
    <m/>
    <n v="1"/>
    <x v="611"/>
    <n v="150"/>
    <n v="750"/>
    <n v="7"/>
    <n v="22.46"/>
    <n v="750"/>
    <n v="570.54"/>
    <n v="78.420430491794264"/>
    <n v="79"/>
    <x v="0"/>
    <s v="daraz"/>
    <m/>
  </r>
  <r>
    <x v="59"/>
    <n v="103476009936198"/>
    <m/>
    <n v="1"/>
    <x v="538"/>
    <n v="22.5"/>
    <n v="50"/>
    <n v="7"/>
    <n v="1.5"/>
    <n v="50"/>
    <n v="19"/>
    <n v="39.175257731958766"/>
    <n v="40"/>
    <x v="0"/>
    <s v="daraz"/>
    <m/>
  </r>
  <r>
    <x v="59"/>
    <n v="103475658027881"/>
    <m/>
    <n v="1"/>
    <x v="612"/>
    <n v="380"/>
    <n v="600"/>
    <n v="7"/>
    <n v="17.97"/>
    <n v="600"/>
    <n v="195.02999999999997"/>
    <n v="33.508582031854026"/>
    <n v="34"/>
    <x v="0"/>
    <s v="daraz"/>
    <m/>
  </r>
  <r>
    <x v="59"/>
    <n v="103561988200690"/>
    <m/>
    <n v="1"/>
    <x v="613"/>
    <n v="80"/>
    <n v="130"/>
    <n v="7"/>
    <n v="7.49"/>
    <n v="130"/>
    <n v="35.510000000000005"/>
    <n v="28.985388947840995"/>
    <n v="29"/>
    <x v="0"/>
    <s v="daraz"/>
    <m/>
  </r>
  <r>
    <x v="59"/>
    <n v="103561988200690"/>
    <m/>
    <n v="1"/>
    <x v="604"/>
    <n v="80"/>
    <n v="120"/>
    <n v="0"/>
    <n v="0"/>
    <n v="120"/>
    <n v="40"/>
    <n v="33.333333333333336"/>
    <n v="34"/>
    <x v="0"/>
    <s v="daraz"/>
    <m/>
  </r>
  <r>
    <x v="59"/>
    <n v="103478481349665"/>
    <m/>
    <n v="1"/>
    <x v="614"/>
    <n v="360"/>
    <n v="680"/>
    <n v="7"/>
    <n v="20.36"/>
    <n v="680"/>
    <n v="292.64"/>
    <n v="44.363592262446183"/>
    <n v="45"/>
    <x v="0"/>
    <s v="daraz"/>
    <m/>
  </r>
  <r>
    <x v="59"/>
    <n v="103564967416611"/>
    <m/>
    <n v="1"/>
    <x v="615"/>
    <n v="480"/>
    <n v="600"/>
    <n v="7"/>
    <n v="17.97"/>
    <n v="600"/>
    <n v="95.029999999999973"/>
    <n v="16.327337078844728"/>
    <n v="17"/>
    <x v="0"/>
    <s v="daraz"/>
    <m/>
  </r>
  <r>
    <x v="59"/>
    <n v="103481234239796"/>
    <m/>
    <n v="1"/>
    <x v="616"/>
    <n v="210"/>
    <n v="289"/>
    <n v="7"/>
    <n v="8.66"/>
    <n v="289"/>
    <n v="63.339999999999975"/>
    <n v="22.593993008489683"/>
    <n v="23"/>
    <x v="0"/>
    <s v="daraz"/>
    <m/>
  </r>
  <r>
    <x v="59"/>
    <n v="103567594375568"/>
    <m/>
    <n v="1"/>
    <x v="538"/>
    <n v="37.5"/>
    <n v="70"/>
    <n v="7"/>
    <n v="2.1"/>
    <n v="70"/>
    <n v="23.400000000000006"/>
    <n v="34.462444771723128"/>
    <n v="35"/>
    <x v="0"/>
    <s v="daraz"/>
    <m/>
  </r>
  <r>
    <x v="59"/>
    <n v="103485224757342"/>
    <m/>
    <n v="1"/>
    <x v="617"/>
    <n v="900"/>
    <n v="1150"/>
    <n v="7"/>
    <n v="80.44"/>
    <n v="1150"/>
    <n v="162.55999999999995"/>
    <n v="15.19877332734956"/>
    <n v="16"/>
    <x v="0"/>
    <s v="daraz"/>
    <m/>
  </r>
  <r>
    <x v="59"/>
    <n v="103486241080731"/>
    <m/>
    <n v="1"/>
    <x v="618"/>
    <n v="220"/>
    <n v="330"/>
    <n v="7"/>
    <n v="9.89"/>
    <n v="330"/>
    <n v="93.11"/>
    <n v="29.08687639"/>
    <n v="30"/>
    <x v="0"/>
    <s v="daraz"/>
    <m/>
  </r>
  <r>
    <x v="59"/>
    <n v="103486453121101"/>
    <m/>
    <n v="1"/>
    <x v="619"/>
    <n v="550"/>
    <n v="700"/>
    <n v="7"/>
    <n v="20.96"/>
    <n v="700"/>
    <n v="122.04"/>
    <n v="17.972431669999999"/>
    <n v="18"/>
    <x v="0"/>
    <s v="daraz"/>
    <m/>
  </r>
  <r>
    <x v="59"/>
    <n v="103488873680052"/>
    <m/>
    <n v="1"/>
    <x v="620"/>
    <n v="220"/>
    <n v="298"/>
    <n v="7"/>
    <n v="8.93"/>
    <n v="298"/>
    <n v="62.07"/>
    <n v="21.472307749999999"/>
    <n v="22"/>
    <x v="0"/>
    <s v="daraz"/>
    <m/>
  </r>
  <r>
    <x v="59"/>
    <n v="103570177563931"/>
    <m/>
    <n v="5"/>
    <x v="620"/>
    <n v="220"/>
    <n v="298"/>
    <n v="7"/>
    <n v="44.65"/>
    <n v="1490"/>
    <n v="338.35"/>
    <n v="23.409554780000001"/>
    <n v="24"/>
    <x v="0"/>
    <s v="daraz"/>
    <m/>
  </r>
  <r>
    <x v="59"/>
    <n v="103579125444470"/>
    <m/>
    <n v="1"/>
    <x v="621"/>
    <n v="85"/>
    <n v="120"/>
    <n v="7"/>
    <n v="3.59"/>
    <n v="120"/>
    <n v="24.41"/>
    <n v="20.968988920000001"/>
    <n v="21"/>
    <x v="0"/>
    <s v="daraz"/>
    <m/>
  </r>
  <r>
    <x v="59"/>
    <n v="103580350945044"/>
    <m/>
    <n v="1"/>
    <x v="620"/>
    <n v="220"/>
    <n v="298"/>
    <n v="7"/>
    <n v="8.93"/>
    <n v="298"/>
    <n v="62.07"/>
    <n v="21.472307749999999"/>
    <n v="22"/>
    <x v="0"/>
    <s v="daraz"/>
    <m/>
  </r>
  <r>
    <x v="60"/>
    <n v="103504611884910"/>
    <m/>
    <n v="1"/>
    <x v="622"/>
    <n v="40"/>
    <n v="100"/>
    <n v="7"/>
    <n v="2.99"/>
    <n v="100"/>
    <n v="50.01"/>
    <n v="51.551386460000003"/>
    <n v="52"/>
    <x v="0"/>
    <s v="daraz"/>
    <m/>
  </r>
  <r>
    <x v="60"/>
    <n v="103508231590342"/>
    <m/>
    <n v="3"/>
    <x v="620"/>
    <n v="220"/>
    <n v="298"/>
    <n v="7"/>
    <n v="26.79"/>
    <n v="894"/>
    <n v="200.21"/>
    <n v="23.086680269999999"/>
    <n v="24"/>
    <x v="0"/>
    <s v="daraz"/>
    <m/>
  </r>
  <r>
    <x v="60"/>
    <n v="103593718708667"/>
    <m/>
    <n v="1"/>
    <x v="429"/>
    <n v="37.5"/>
    <n v="80"/>
    <n v="7"/>
    <n v="7.76"/>
    <n v="80"/>
    <n v="27.74"/>
    <n v="38.399778519999998"/>
    <n v="39"/>
    <x v="0"/>
    <s v="daraz"/>
    <m/>
  </r>
  <r>
    <x v="60"/>
    <n v="103593718708667"/>
    <m/>
    <n v="1"/>
    <x v="275"/>
    <n v="50"/>
    <n v="80"/>
    <n v="0"/>
    <n v="0"/>
    <n v="80"/>
    <n v="30"/>
    <n v="37.5"/>
    <n v="38"/>
    <x v="0"/>
    <s v="daraz"/>
    <m/>
  </r>
  <r>
    <x v="60"/>
    <n v="103593718708667"/>
    <m/>
    <n v="1"/>
    <x v="623"/>
    <n v="5"/>
    <n v="39"/>
    <n v="0"/>
    <n v="0"/>
    <n v="39"/>
    <n v="34"/>
    <n v="87.179487179999995"/>
    <n v="88"/>
    <x v="0"/>
    <s v="daraz"/>
    <m/>
  </r>
  <r>
    <x v="60"/>
    <n v="103593718708667"/>
    <m/>
    <n v="1"/>
    <x v="94"/>
    <n v="30"/>
    <n v="60"/>
    <n v="0"/>
    <n v="0"/>
    <n v="60"/>
    <n v="30"/>
    <n v="50"/>
    <n v="50"/>
    <x v="0"/>
    <s v="daraz"/>
    <m/>
  </r>
  <r>
    <x v="60"/>
    <n v="103511493096981"/>
    <m/>
    <n v="2"/>
    <x v="624"/>
    <n v="25"/>
    <n v="50"/>
    <n v="7"/>
    <n v="3"/>
    <n v="100"/>
    <n v="40"/>
    <n v="41.237113399999998"/>
    <n v="42"/>
    <x v="0"/>
    <s v="daraz"/>
    <m/>
  </r>
  <r>
    <x v="60"/>
    <n v="103596729558389"/>
    <m/>
    <n v="1"/>
    <x v="118"/>
    <n v="230"/>
    <n v="349"/>
    <n v="7"/>
    <n v="10.45"/>
    <n v="349"/>
    <n v="101.55"/>
    <n v="29.995569339999999"/>
    <n v="30"/>
    <x v="0"/>
    <s v="daraz"/>
    <m/>
  </r>
  <r>
    <x v="60"/>
    <n v="103603716164215"/>
    <m/>
    <n v="1"/>
    <x v="625"/>
    <n v="370"/>
    <n v="580"/>
    <n v="7"/>
    <n v="17.37"/>
    <n v="580"/>
    <n v="185.63"/>
    <n v="32.993263779999999"/>
    <n v="33"/>
    <x v="0"/>
    <s v="daraz"/>
    <m/>
  </r>
  <r>
    <x v="60"/>
    <n v="103604121497764"/>
    <m/>
    <n v="1"/>
    <x v="205"/>
    <n v="120"/>
    <n v="150"/>
    <n v="7"/>
    <n v="10.5"/>
    <n v="150"/>
    <n v="12.5"/>
    <n v="8.9605734770000005"/>
    <n v="9"/>
    <x v="0"/>
    <s v="daraz"/>
    <m/>
  </r>
  <r>
    <x v="60"/>
    <n v="103604386578879"/>
    <m/>
    <n v="1"/>
    <x v="626"/>
    <n v="100"/>
    <n v="200"/>
    <n v="7"/>
    <n v="23.96"/>
    <n v="200"/>
    <n v="69.040000000000006"/>
    <n v="39.218359460000002"/>
    <n v="40"/>
    <x v="0"/>
    <s v="daraz"/>
    <m/>
  </r>
  <r>
    <x v="60"/>
    <n v="103604386578879"/>
    <m/>
    <n v="1"/>
    <x v="627"/>
    <n v="100"/>
    <n v="200"/>
    <n v="0"/>
    <n v="0"/>
    <n v="200"/>
    <n v="100"/>
    <n v="50"/>
    <n v="50"/>
    <x v="0"/>
    <s v="daraz"/>
    <m/>
  </r>
  <r>
    <x v="60"/>
    <n v="103604386578879"/>
    <m/>
    <n v="1"/>
    <x v="628"/>
    <n v="100"/>
    <n v="200"/>
    <n v="0"/>
    <n v="0"/>
    <n v="200"/>
    <n v="100"/>
    <n v="50"/>
    <n v="50"/>
    <x v="0"/>
    <s v="daraz"/>
    <m/>
  </r>
  <r>
    <x v="60"/>
    <n v="103604386578879"/>
    <m/>
    <n v="1"/>
    <x v="629"/>
    <n v="100"/>
    <n v="200"/>
    <n v="0"/>
    <n v="0"/>
    <n v="200"/>
    <n v="100"/>
    <n v="50"/>
    <n v="50"/>
    <x v="0"/>
    <s v="daraz"/>
    <m/>
  </r>
  <r>
    <x v="60"/>
    <n v="103607107451796"/>
    <m/>
    <n v="1"/>
    <x v="630"/>
    <n v="380"/>
    <n v="580"/>
    <n v="7"/>
    <n v="17.37"/>
    <n v="580"/>
    <n v="175.63"/>
    <n v="31.215896770000001"/>
    <n v="32"/>
    <x v="0"/>
    <s v="daraz"/>
    <m/>
  </r>
  <r>
    <x v="60"/>
    <n v="103525419139899"/>
    <m/>
    <n v="1"/>
    <x v="631"/>
    <n v="150"/>
    <n v="220"/>
    <n v="7"/>
    <n v="6.59"/>
    <n v="220"/>
    <n v="56.41"/>
    <n v="26.432688250000002"/>
    <n v="27"/>
    <x v="0"/>
    <s v="daraz"/>
    <m/>
  </r>
  <r>
    <x v="60"/>
    <n v="103525290365231"/>
    <m/>
    <n v="2"/>
    <x v="632"/>
    <n v="80"/>
    <n v="130"/>
    <n v="7"/>
    <n v="7.8"/>
    <n v="260"/>
    <n v="85.2"/>
    <n v="33.78271213"/>
    <n v="34"/>
    <x v="0"/>
    <s v="daraz"/>
    <m/>
  </r>
  <r>
    <x v="60"/>
    <m/>
    <m/>
    <n v="1"/>
    <x v="633"/>
    <n v="410"/>
    <n v="550"/>
    <n v="0"/>
    <n v="0"/>
    <n v="550"/>
    <n v="140"/>
    <n v="25.454545450000001"/>
    <n v="26"/>
    <x v="2"/>
    <s v="self pickup"/>
    <m/>
  </r>
  <r>
    <x v="61"/>
    <m/>
    <m/>
    <n v="2"/>
    <x v="634"/>
    <n v="70"/>
    <n v="120"/>
    <n v="0"/>
    <n v="0"/>
    <n v="240"/>
    <n v="100"/>
    <n v="41.666666669999998"/>
    <n v="42"/>
    <x v="2"/>
    <s v="self pickup"/>
    <m/>
  </r>
  <r>
    <x v="61"/>
    <m/>
    <m/>
    <n v="1"/>
    <x v="635"/>
    <n v="90"/>
    <n v="130"/>
    <n v="0"/>
    <n v="0"/>
    <n v="130"/>
    <n v="40"/>
    <n v="30.76923077"/>
    <n v="31"/>
    <x v="2"/>
    <s v="self pickup"/>
    <m/>
  </r>
  <r>
    <x v="61"/>
    <m/>
    <m/>
    <n v="1"/>
    <x v="636"/>
    <n v="110"/>
    <n v="120"/>
    <n v="0"/>
    <n v="0"/>
    <n v="120"/>
    <n v="10"/>
    <n v="8.3333333330000006"/>
    <n v="9"/>
    <x v="2"/>
    <s v="self pickup"/>
    <m/>
  </r>
  <r>
    <x v="61"/>
    <m/>
    <m/>
    <n v="1"/>
    <x v="637"/>
    <n v="100"/>
    <n v="200"/>
    <n v="0"/>
    <n v="0"/>
    <n v="200"/>
    <n v="100"/>
    <n v="50"/>
    <n v="50"/>
    <x v="2"/>
    <s v="self pickup"/>
    <m/>
  </r>
  <r>
    <x v="61"/>
    <n v="103532256264348"/>
    <m/>
    <n v="1"/>
    <x v="638"/>
    <n v="220"/>
    <n v="330"/>
    <n v="7"/>
    <n v="9.89"/>
    <n v="330"/>
    <n v="93.11"/>
    <n v="29.08687639"/>
    <n v="30"/>
    <x v="0"/>
    <s v="daraz"/>
    <m/>
  </r>
  <r>
    <x v="61"/>
    <n v="103533620509293"/>
    <m/>
    <n v="1"/>
    <x v="462"/>
    <n v="20"/>
    <n v="70"/>
    <n v="7"/>
    <n v="2.1"/>
    <n v="70"/>
    <n v="40.9"/>
    <n v="60.235640650000001"/>
    <n v="61"/>
    <x v="0"/>
    <s v="daraz"/>
    <m/>
  </r>
  <r>
    <x v="61"/>
    <n v="103534052636667"/>
    <m/>
    <n v="1"/>
    <x v="639"/>
    <n v="70"/>
    <n v="120"/>
    <n v="7"/>
    <n v="3.59"/>
    <n v="120"/>
    <n v="39.409999999999997"/>
    <n v="33.854479859999998"/>
    <n v="34"/>
    <x v="0"/>
    <s v="daraz"/>
    <m/>
  </r>
  <r>
    <x v="61"/>
    <n v="103617562520038"/>
    <m/>
    <n v="1"/>
    <x v="290"/>
    <n v="80"/>
    <n v="130"/>
    <n v="7"/>
    <n v="3.9"/>
    <n v="130"/>
    <n v="39.1"/>
    <n v="31.007137190000002"/>
    <n v="32"/>
    <x v="0"/>
    <s v="daraz"/>
    <m/>
  </r>
  <r>
    <x v="61"/>
    <n v="103620503553192"/>
    <m/>
    <n v="1"/>
    <x v="519"/>
    <n v="550"/>
    <n v="750"/>
    <n v="7"/>
    <n v="22.46"/>
    <n v="750"/>
    <n v="170.54"/>
    <n v="23.440635570000001"/>
    <n v="24"/>
    <x v="0"/>
    <s v="daraz"/>
    <m/>
  </r>
  <r>
    <x v="61"/>
    <n v="103625572965689"/>
    <m/>
    <n v="1"/>
    <x v="640"/>
    <n v="750"/>
    <n v="1000"/>
    <n v="7"/>
    <n v="29.95"/>
    <n v="1000"/>
    <n v="213.05"/>
    <n v="21.962785419999999"/>
    <n v="22"/>
    <x v="0"/>
    <s v="daraz"/>
    <m/>
  </r>
  <r>
    <x v="61"/>
    <n v="103627985459175"/>
    <m/>
    <n v="5"/>
    <x v="641"/>
    <n v="320"/>
    <n v="500"/>
    <n v="7"/>
    <n v="74.849999999999994"/>
    <n v="2500"/>
    <n v="818.15"/>
    <n v="33.736057559999999"/>
    <n v="34"/>
    <x v="0"/>
    <s v="daraz"/>
    <m/>
  </r>
  <r>
    <x v="61"/>
    <n v="103629140987595"/>
    <m/>
    <n v="1"/>
    <x v="72"/>
    <n v="570"/>
    <n v="650"/>
    <n v="7"/>
    <n v="41.63"/>
    <n v="650"/>
    <n v="31.37"/>
    <n v="5.1564015320000003"/>
    <n v="6"/>
    <x v="0"/>
    <s v="daraz"/>
    <m/>
  </r>
  <r>
    <x v="61"/>
    <n v="103629140987595"/>
    <m/>
    <n v="1"/>
    <x v="642"/>
    <n v="370"/>
    <n v="440"/>
    <n v="0"/>
    <n v="0"/>
    <n v="440"/>
    <n v="70"/>
    <n v="15.90909091"/>
    <n v="16"/>
    <x v="0"/>
    <s v="daraz"/>
    <m/>
  </r>
  <r>
    <x v="61"/>
    <n v="103629140987595"/>
    <m/>
    <n v="1"/>
    <x v="474"/>
    <n v="200"/>
    <n v="300"/>
    <n v="0"/>
    <n v="0"/>
    <n v="300"/>
    <n v="100"/>
    <n v="33.333333330000002"/>
    <n v="34"/>
    <x v="0"/>
    <s v="daraz"/>
    <m/>
  </r>
  <r>
    <x v="61"/>
    <n v="103630357311963"/>
    <m/>
    <n v="5"/>
    <x v="643"/>
    <n v="11"/>
    <n v="50"/>
    <n v="7"/>
    <n v="7.5"/>
    <n v="250"/>
    <n v="180.5"/>
    <n v="74.432989689999999"/>
    <n v="75"/>
    <x v="0"/>
    <s v="daraz"/>
    <m/>
  </r>
  <r>
    <x v="61"/>
    <n v="103549826617908"/>
    <m/>
    <n v="1"/>
    <x v="644"/>
    <n v="3.6"/>
    <n v="30"/>
    <n v="7"/>
    <n v="0.9"/>
    <n v="30"/>
    <n v="18.5"/>
    <n v="63.573883160000001"/>
    <n v="64"/>
    <x v="0"/>
    <s v="daraz"/>
    <m/>
  </r>
  <r>
    <x v="61"/>
    <n v="103556026413037"/>
    <m/>
    <n v="1"/>
    <x v="645"/>
    <n v="260"/>
    <n v="320"/>
    <n v="7"/>
    <n v="9.58"/>
    <n v="320"/>
    <n v="43.42"/>
    <n v="13.98750081"/>
    <n v="14"/>
    <x v="0"/>
    <s v="daraz"/>
    <m/>
  </r>
  <r>
    <x v="61"/>
    <n v="103638524018763"/>
    <m/>
    <n v="1"/>
    <x v="571"/>
    <n v="85"/>
    <n v="150"/>
    <n v="7"/>
    <n v="4.5"/>
    <n v="150"/>
    <n v="53.5"/>
    <n v="36.769759450000002"/>
    <n v="37"/>
    <x v="0"/>
    <s v="daraz"/>
    <m/>
  </r>
  <r>
    <x v="61"/>
    <n v="103640128990184"/>
    <m/>
    <n v="1"/>
    <x v="646"/>
    <n v="390"/>
    <n v="539"/>
    <n v="7"/>
    <n v="16.14"/>
    <n v="539"/>
    <n v="125.86"/>
    <n v="24.071453160000001"/>
    <n v="25"/>
    <x v="0"/>
    <s v="daraz"/>
    <m/>
  </r>
  <r>
    <x v="61"/>
    <n v="103561204882631"/>
    <m/>
    <n v="1"/>
    <x v="647"/>
    <n v="220"/>
    <n v="400"/>
    <n v="7"/>
    <n v="11.98"/>
    <n v="400"/>
    <n v="161.02000000000001"/>
    <n v="41.497860940000002"/>
    <n v="42"/>
    <x v="0"/>
    <s v="daraz"/>
    <m/>
  </r>
  <r>
    <x v="61"/>
    <n v="103641147841878"/>
    <m/>
    <n v="1"/>
    <x v="648"/>
    <n v="550"/>
    <n v="750"/>
    <n v="7"/>
    <n v="24.46"/>
    <n v="750"/>
    <n v="168.54"/>
    <n v="23.229594509999998"/>
    <n v="24"/>
    <x v="0"/>
    <s v="daraz"/>
    <m/>
  </r>
  <r>
    <x v="61"/>
    <n v="103641348026180"/>
    <m/>
    <n v="1"/>
    <x v="649"/>
    <n v="2090"/>
    <n v="6500"/>
    <n v="7"/>
    <n v="194.64"/>
    <n v="6500"/>
    <n v="4208.3599999999997"/>
    <n v="66.742580919999995"/>
    <n v="67"/>
    <x v="0"/>
    <s v="daraz"/>
    <m/>
  </r>
  <r>
    <x v="62"/>
    <m/>
    <m/>
    <n v="1"/>
    <x v="650"/>
    <n v="1000"/>
    <n v="1450"/>
    <n v="0"/>
    <n v="0"/>
    <n v="1450"/>
    <n v="450"/>
    <n v="31.03448276"/>
    <n v="32"/>
    <x v="2"/>
    <s v="self pickup"/>
    <m/>
  </r>
  <r>
    <x v="62"/>
    <m/>
    <m/>
    <n v="1"/>
    <x v="651"/>
    <n v="60"/>
    <n v="150"/>
    <n v="0"/>
    <n v="0"/>
    <n v="150"/>
    <n v="90"/>
    <n v="60"/>
    <n v="60"/>
    <x v="2"/>
    <s v="self pickup"/>
    <m/>
  </r>
  <r>
    <x v="62"/>
    <n v="103643980500283"/>
    <m/>
    <n v="1"/>
    <x v="652"/>
    <n v="20"/>
    <n v="50"/>
    <n v="7"/>
    <n v="1.5"/>
    <n v="50"/>
    <n v="21.5"/>
    <n v="44.329896910000002"/>
    <n v="45"/>
    <x v="0"/>
    <s v="daraz"/>
    <m/>
  </r>
  <r>
    <x v="62"/>
    <n v="103566416680821"/>
    <m/>
    <n v="1"/>
    <x v="653"/>
    <n v="37.5"/>
    <n v="70"/>
    <n v="7"/>
    <n v="2.1"/>
    <n v="70"/>
    <n v="23.4"/>
    <n v="34.462444769999998"/>
    <n v="35"/>
    <x v="0"/>
    <s v="daraz"/>
    <m/>
  </r>
  <r>
    <x v="62"/>
    <n v="103651526458098"/>
    <m/>
    <n v="1"/>
    <x v="654"/>
    <n v="60"/>
    <n v="120"/>
    <n v="7"/>
    <n v="3.59"/>
    <n v="120"/>
    <n v="49.41"/>
    <n v="42.444807150000003"/>
    <n v="43"/>
    <x v="0"/>
    <s v="daraz"/>
    <m/>
  </r>
  <r>
    <x v="62"/>
    <n v="103577018380662"/>
    <m/>
    <n v="1"/>
    <x v="655"/>
    <n v="575"/>
    <n v="800"/>
    <n v="7"/>
    <n v="122.79"/>
    <n v="800"/>
    <n v="95.21"/>
    <n v="14.059154469999999"/>
    <n v="15"/>
    <x v="0"/>
    <s v="daraz"/>
    <m/>
  </r>
  <r>
    <x v="62"/>
    <n v="103577018380662"/>
    <m/>
    <n v="1"/>
    <x v="656"/>
    <n v="882"/>
    <n v="1500"/>
    <n v="0"/>
    <n v="0"/>
    <n v="1500"/>
    <n v="618"/>
    <n v="41.2"/>
    <n v="42"/>
    <x v="0"/>
    <s v="daraz"/>
    <m/>
  </r>
  <r>
    <x v="62"/>
    <n v="103577018380662"/>
    <m/>
    <n v="3"/>
    <x v="657"/>
    <n v="150"/>
    <n v="600"/>
    <n v="0"/>
    <n v="0"/>
    <n v="1800"/>
    <n v="1350"/>
    <n v="75"/>
    <n v="75"/>
    <x v="0"/>
    <s v="daraz"/>
    <m/>
  </r>
  <r>
    <x v="62"/>
    <n v="103654595356363"/>
    <m/>
    <n v="1"/>
    <x v="658"/>
    <n v="100"/>
    <n v="200"/>
    <n v="7"/>
    <n v="5.99"/>
    <n v="200"/>
    <n v="87.01"/>
    <n v="44.848203699999999"/>
    <n v="45"/>
    <x v="0"/>
    <s v="daraz"/>
    <m/>
  </r>
  <r>
    <x v="62"/>
    <m/>
    <m/>
    <n v="1"/>
    <x v="659"/>
    <n v="14.5"/>
    <n v="100"/>
    <n v="0"/>
    <n v="0"/>
    <n v="100"/>
    <n v="85.5"/>
    <n v="85.5"/>
    <n v="86"/>
    <x v="2"/>
    <s v="self pickup"/>
    <m/>
  </r>
  <r>
    <x v="62"/>
    <n v="103579444677815"/>
    <m/>
    <n v="1"/>
    <x v="642"/>
    <n v="370"/>
    <n v="440"/>
    <n v="7"/>
    <n v="13.18"/>
    <n v="440"/>
    <n v="49.82"/>
    <n v="11.67236774"/>
    <n v="12"/>
    <x v="0"/>
    <s v="daraz"/>
    <m/>
  </r>
  <r>
    <x v="62"/>
    <n v="103660112571317"/>
    <m/>
    <n v="3"/>
    <x v="38"/>
    <n v="120"/>
    <n v="170"/>
    <n v="7"/>
    <n v="15.3"/>
    <n v="510"/>
    <n v="127.7"/>
    <n v="25.81362442"/>
    <n v="26"/>
    <x v="0"/>
    <s v="daraz"/>
    <m/>
  </r>
  <r>
    <x v="62"/>
    <n v="103661574715614"/>
    <m/>
    <n v="2"/>
    <x v="348"/>
    <n v="50"/>
    <n v="80"/>
    <n v="7"/>
    <n v="4.8"/>
    <n v="160"/>
    <n v="48.2"/>
    <n v="31.056701029999999"/>
    <n v="32"/>
    <x v="0"/>
    <s v="daraz"/>
    <m/>
  </r>
  <r>
    <x v="62"/>
    <n v="103585602096558"/>
    <m/>
    <n v="1"/>
    <x v="447"/>
    <n v="72.5"/>
    <n v="120"/>
    <n v="7"/>
    <n v="3.59"/>
    <n v="120"/>
    <n v="36.909999999999997"/>
    <n v="31.706898030000001"/>
    <n v="32"/>
    <x v="0"/>
    <s v="daraz"/>
    <m/>
  </r>
  <r>
    <x v="62"/>
    <n v="103584870879907"/>
    <m/>
    <n v="1"/>
    <x v="660"/>
    <n v="40"/>
    <n v="55"/>
    <n v="7"/>
    <n v="1.65"/>
    <n v="55"/>
    <n v="6.35"/>
    <n v="11.902530459999999"/>
    <n v="12"/>
    <x v="0"/>
    <s v="daraz"/>
    <m/>
  </r>
  <r>
    <x v="62"/>
    <n v="103566416680821"/>
    <m/>
    <n v="1"/>
    <x v="381"/>
    <n v="37.5"/>
    <n v="70"/>
    <n v="7"/>
    <n v="2.1"/>
    <n v="70"/>
    <n v="23.4"/>
    <n v="34.462444769999998"/>
    <n v="35"/>
    <x v="0"/>
    <s v="daraz"/>
    <m/>
  </r>
  <r>
    <x v="62"/>
    <n v="103580851749665"/>
    <m/>
    <n v="1"/>
    <x v="661"/>
    <n v="524"/>
    <n v="1640"/>
    <n v="7"/>
    <n v="49.11"/>
    <n v="1640"/>
    <n v="1059.8900000000001"/>
    <n v="66.62245661"/>
    <n v="67"/>
    <x v="0"/>
    <s v="daraz"/>
    <m/>
  </r>
  <r>
    <x v="62"/>
    <n v="103660533000289"/>
    <m/>
    <n v="4"/>
    <x v="662"/>
    <n v="15"/>
    <n v="50"/>
    <n v="7"/>
    <n v="6"/>
    <n v="200"/>
    <n v="127"/>
    <n v="65.463917530000003"/>
    <n v="66"/>
    <x v="0"/>
    <s v="daraz"/>
    <m/>
  </r>
  <r>
    <x v="63"/>
    <n v="103591034291549"/>
    <m/>
    <n v="1"/>
    <x v="663"/>
    <n v="3.6"/>
    <n v="30"/>
    <n v="7"/>
    <n v="29.08"/>
    <n v="30"/>
    <n v="-9.68"/>
    <n v="-1052.1739130000001"/>
    <n v="-1053"/>
    <x v="0"/>
    <s v="daraz"/>
    <m/>
  </r>
  <r>
    <x v="63"/>
    <n v="103591034291549"/>
    <m/>
    <n v="1"/>
    <x v="480"/>
    <n v="3.6"/>
    <n v="30"/>
    <n v="0"/>
    <n v="0"/>
    <n v="30"/>
    <n v="26.4"/>
    <n v="88"/>
    <n v="88"/>
    <x v="0"/>
    <s v="daraz"/>
    <m/>
  </r>
  <r>
    <x v="63"/>
    <n v="103591034291549"/>
    <m/>
    <n v="1"/>
    <x v="664"/>
    <n v="110"/>
    <n v="200"/>
    <n v="0"/>
    <n v="0"/>
    <n v="200"/>
    <n v="90"/>
    <n v="45"/>
    <n v="45"/>
    <x v="0"/>
    <s v="daraz"/>
    <m/>
  </r>
  <r>
    <x v="63"/>
    <n v="103591034291549"/>
    <m/>
    <n v="1"/>
    <x v="665"/>
    <n v="20"/>
    <n v="40"/>
    <n v="0"/>
    <n v="0"/>
    <n v="40"/>
    <n v="20"/>
    <n v="50"/>
    <n v="50"/>
    <x v="0"/>
    <s v="daraz"/>
    <m/>
  </r>
  <r>
    <x v="63"/>
    <n v="103591034291549"/>
    <m/>
    <n v="2"/>
    <x v="282"/>
    <n v="18"/>
    <n v="40"/>
    <n v="0"/>
    <n v="0"/>
    <n v="80"/>
    <n v="44"/>
    <n v="55"/>
    <n v="55"/>
    <x v="0"/>
    <s v="daraz"/>
    <m/>
  </r>
  <r>
    <x v="63"/>
    <n v="103591034291549"/>
    <m/>
    <n v="1"/>
    <x v="583"/>
    <n v="15"/>
    <n v="40"/>
    <n v="0"/>
    <n v="0"/>
    <n v="40"/>
    <n v="25"/>
    <n v="62.5"/>
    <n v="63"/>
    <x v="0"/>
    <s v="daraz"/>
    <m/>
  </r>
  <r>
    <x v="63"/>
    <n v="103591034291549"/>
    <m/>
    <n v="1"/>
    <x v="666"/>
    <n v="40"/>
    <n v="60"/>
    <n v="0"/>
    <n v="0"/>
    <n v="60"/>
    <n v="20"/>
    <n v="33.333333330000002"/>
    <n v="34"/>
    <x v="0"/>
    <s v="daraz"/>
    <m/>
  </r>
  <r>
    <x v="63"/>
    <n v="103591034291549"/>
    <m/>
    <n v="1"/>
    <x v="667"/>
    <n v="20"/>
    <n v="70"/>
    <n v="0"/>
    <n v="0"/>
    <n v="70"/>
    <n v="50"/>
    <n v="71.428571430000005"/>
    <n v="72"/>
    <x v="0"/>
    <s v="daraz"/>
    <m/>
  </r>
  <r>
    <x v="63"/>
    <n v="103591034291549"/>
    <m/>
    <n v="1"/>
    <x v="571"/>
    <n v="85"/>
    <n v="150"/>
    <n v="0"/>
    <n v="0"/>
    <n v="150"/>
    <n v="65"/>
    <n v="43.333333330000002"/>
    <n v="44"/>
    <x v="0"/>
    <s v="daraz"/>
    <m/>
  </r>
  <r>
    <x v="63"/>
    <n v="103591034291549"/>
    <m/>
    <n v="1"/>
    <x v="478"/>
    <n v="3.6"/>
    <n v="30"/>
    <n v="0"/>
    <n v="0"/>
    <n v="30"/>
    <n v="26.4"/>
    <n v="88"/>
    <n v="88"/>
    <x v="0"/>
    <s v="daraz"/>
    <m/>
  </r>
  <r>
    <x v="63"/>
    <n v="103591034291549"/>
    <m/>
    <n v="1"/>
    <x v="114"/>
    <n v="22.5"/>
    <n v="50"/>
    <n v="0"/>
    <n v="0"/>
    <n v="50"/>
    <n v="27.5"/>
    <n v="55"/>
    <n v="55"/>
    <x v="0"/>
    <s v="daraz"/>
    <m/>
  </r>
  <r>
    <x v="63"/>
    <n v="103591034291549"/>
    <m/>
    <n v="1"/>
    <x v="132"/>
    <n v="3.6"/>
    <n v="30"/>
    <n v="0"/>
    <n v="0"/>
    <n v="30"/>
    <n v="26.4"/>
    <n v="88"/>
    <n v="88"/>
    <x v="0"/>
    <s v="daraz"/>
    <m/>
  </r>
  <r>
    <x v="63"/>
    <n v="103591034291549"/>
    <m/>
    <n v="1"/>
    <x v="668"/>
    <n v="30"/>
    <n v="60"/>
    <n v="0"/>
    <n v="0"/>
    <n v="60"/>
    <n v="30"/>
    <n v="50"/>
    <n v="50"/>
    <x v="0"/>
    <s v="daraz"/>
    <m/>
  </r>
  <r>
    <x v="63"/>
    <n v="103591034291549"/>
    <m/>
    <n v="1"/>
    <x v="130"/>
    <n v="46"/>
    <n v="100"/>
    <n v="0"/>
    <n v="0"/>
    <n v="100"/>
    <n v="54"/>
    <n v="54"/>
    <n v="54"/>
    <x v="0"/>
    <s v="daraz"/>
    <m/>
  </r>
  <r>
    <x v="63"/>
    <n v="103671522040124"/>
    <m/>
    <n v="1"/>
    <x v="153"/>
    <n v="120"/>
    <n v="170"/>
    <n v="7"/>
    <n v="5.0999999999999996"/>
    <n v="170"/>
    <n v="37.9"/>
    <n v="22.983626439999998"/>
    <n v="23"/>
    <x v="0"/>
    <s v="daraz"/>
    <m/>
  </r>
  <r>
    <x v="63"/>
    <n v="103678722085127"/>
    <m/>
    <n v="1"/>
    <x v="238"/>
    <n v="570"/>
    <n v="600"/>
    <n v="7"/>
    <n v="17.97"/>
    <n v="600"/>
    <n v="5.03"/>
    <n v="0.86421662109999997"/>
    <n v="1"/>
    <x v="0"/>
    <s v="daraz"/>
    <m/>
  </r>
  <r>
    <x v="63"/>
    <n v="103599069071994"/>
    <m/>
    <n v="1"/>
    <x v="434"/>
    <n v="37.5"/>
    <n v="80"/>
    <n v="7"/>
    <n v="2.4"/>
    <n v="80"/>
    <n v="33.1"/>
    <n v="42.654639179999997"/>
    <n v="43"/>
    <x v="0"/>
    <s v="daraz"/>
    <m/>
  </r>
  <r>
    <x v="63"/>
    <n v="103604246811599"/>
    <m/>
    <n v="1"/>
    <x v="243"/>
    <n v="3.6"/>
    <n v="30"/>
    <n v="7"/>
    <n v="5.51"/>
    <n v="30"/>
    <n v="13.89"/>
    <n v="56.717027360000003"/>
    <n v="57"/>
    <x v="0"/>
    <s v="daraz"/>
    <m/>
  </r>
  <r>
    <x v="63"/>
    <n v="103604246811599"/>
    <m/>
    <n v="1"/>
    <x v="669"/>
    <n v="3.6"/>
    <n v="30"/>
    <n v="0"/>
    <n v="0"/>
    <n v="30"/>
    <n v="26.4"/>
    <n v="88"/>
    <n v="88"/>
    <x v="0"/>
    <s v="daraz"/>
    <m/>
  </r>
  <r>
    <x v="63"/>
    <n v="103604246811599"/>
    <m/>
    <n v="1"/>
    <x v="476"/>
    <n v="50"/>
    <n v="94"/>
    <n v="0"/>
    <n v="0"/>
    <n v="94"/>
    <n v="44"/>
    <n v="46.808510640000002"/>
    <n v="47"/>
    <x v="0"/>
    <s v="daraz"/>
    <m/>
  </r>
  <r>
    <x v="63"/>
    <n v="103604246811599"/>
    <m/>
    <n v="1"/>
    <x v="478"/>
    <n v="3.6"/>
    <n v="30"/>
    <n v="0"/>
    <n v="0"/>
    <n v="30"/>
    <n v="26.4"/>
    <n v="88"/>
    <n v="88"/>
    <x v="0"/>
    <s v="daraz"/>
    <m/>
  </r>
  <r>
    <x v="63"/>
    <n v="103605073078266"/>
    <m/>
    <n v="1"/>
    <x v="53"/>
    <n v="170"/>
    <n v="250"/>
    <n v="7"/>
    <n v="7.49"/>
    <n v="250"/>
    <n v="65.510000000000005"/>
    <n v="27.013319039999999"/>
    <n v="28"/>
    <x v="0"/>
    <s v="daraz"/>
    <m/>
  </r>
  <r>
    <x v="63"/>
    <n v="103666981212544"/>
    <m/>
    <n v="4"/>
    <x v="670"/>
    <n v="12"/>
    <n v="50"/>
    <n v="7"/>
    <n v="6"/>
    <n v="200"/>
    <n v="139"/>
    <n v="71.649484540000003"/>
    <n v="72"/>
    <x v="0"/>
    <s v="daraz"/>
    <m/>
  </r>
  <r>
    <x v="63"/>
    <n v="103603237786472"/>
    <m/>
    <n v="1"/>
    <x v="648"/>
    <n v="550"/>
    <n v="750"/>
    <n v="7"/>
    <n v="22.46"/>
    <n v="750"/>
    <n v="170.54"/>
    <n v="23.440635570000001"/>
    <n v="24"/>
    <x v="0"/>
    <s v="daraz"/>
    <m/>
  </r>
  <r>
    <x v="63"/>
    <n v="103686926812020"/>
    <m/>
    <n v="2"/>
    <x v="53"/>
    <n v="170"/>
    <n v="250"/>
    <n v="7"/>
    <n v="14.98"/>
    <n v="500"/>
    <n v="138.02000000000001"/>
    <n v="28.456558489999999"/>
    <n v="29"/>
    <x v="0"/>
    <s v="daraz"/>
    <m/>
  </r>
  <r>
    <x v="64"/>
    <n v="103693518797256"/>
    <m/>
    <n v="3"/>
    <x v="491"/>
    <n v="60"/>
    <n v="110"/>
    <n v="7"/>
    <n v="26.38"/>
    <n v="330"/>
    <n v="116.62"/>
    <n v="38.409854420000002"/>
    <n v="39"/>
    <x v="0"/>
    <s v="daraz"/>
    <m/>
  </r>
  <r>
    <x v="64"/>
    <n v="103693518797256"/>
    <m/>
    <n v="1"/>
    <x v="630"/>
    <n v="380"/>
    <n v="550"/>
    <n v="0"/>
    <n v="0"/>
    <n v="550"/>
    <n v="170"/>
    <n v="30.90909091"/>
    <n v="31"/>
    <x v="0"/>
    <s v="daraz"/>
    <m/>
  </r>
  <r>
    <x v="64"/>
    <n v="103694519471042"/>
    <m/>
    <n v="1"/>
    <x v="671"/>
    <n v="69"/>
    <n v="150"/>
    <n v="7"/>
    <n v="0"/>
    <n v="150"/>
    <n v="74"/>
    <n v="49.333333330000002"/>
    <n v="50"/>
    <x v="0"/>
    <s v="daraz"/>
    <m/>
  </r>
  <r>
    <x v="64"/>
    <n v="103694519471042"/>
    <m/>
    <n v="4"/>
    <x v="672"/>
    <n v="30"/>
    <n v="60"/>
    <n v="0"/>
    <n v="0"/>
    <n v="240"/>
    <n v="120"/>
    <n v="50"/>
    <n v="50"/>
    <x v="0"/>
    <s v="daraz"/>
    <m/>
  </r>
  <r>
    <x v="64"/>
    <n v="103694519471042"/>
    <m/>
    <n v="3"/>
    <x v="370"/>
    <n v="70"/>
    <n v="100"/>
    <n v="0"/>
    <n v="0"/>
    <n v="300"/>
    <n v="90"/>
    <n v="30"/>
    <n v="30"/>
    <x v="0"/>
    <s v="daraz"/>
    <m/>
  </r>
  <r>
    <x v="64"/>
    <n v="103694519471042"/>
    <m/>
    <n v="2"/>
    <x v="673"/>
    <n v="130"/>
    <n v="180"/>
    <n v="0"/>
    <n v="0"/>
    <n v="360"/>
    <n v="100"/>
    <n v="27.777777780000001"/>
    <n v="28"/>
    <x v="0"/>
    <s v="daraz"/>
    <m/>
  </r>
  <r>
    <x v="64"/>
    <n v="103694519471042"/>
    <m/>
    <n v="5"/>
    <x v="43"/>
    <n v="125"/>
    <n v="160"/>
    <n v="0"/>
    <n v="0"/>
    <n v="800"/>
    <n v="175"/>
    <n v="21.875"/>
    <n v="22"/>
    <x v="0"/>
    <s v="daraz"/>
    <m/>
  </r>
  <r>
    <x v="64"/>
    <n v="103694519471042"/>
    <m/>
    <n v="1"/>
    <x v="674"/>
    <n v="246"/>
    <n v="350"/>
    <n v="0"/>
    <n v="0"/>
    <n v="350"/>
    <n v="104"/>
    <n v="29.714285709999999"/>
    <n v="30"/>
    <x v="0"/>
    <s v="daraz"/>
    <m/>
  </r>
  <r>
    <x v="64"/>
    <n v="103694519471042"/>
    <m/>
    <n v="4"/>
    <x v="447"/>
    <n v="72.5"/>
    <n v="120"/>
    <n v="0"/>
    <n v="0"/>
    <n v="480"/>
    <n v="190"/>
    <n v="39.583333330000002"/>
    <n v="40"/>
    <x v="0"/>
    <s v="daraz"/>
    <m/>
  </r>
  <r>
    <x v="64"/>
    <n v="103620609315899"/>
    <m/>
    <n v="5"/>
    <x v="620"/>
    <n v="220"/>
    <n v="349"/>
    <n v="7"/>
    <n v="52.25"/>
    <n v="1745"/>
    <n v="585.75"/>
    <n v="34.603455910000001"/>
    <n v="35"/>
    <x v="0"/>
    <s v="daraz"/>
    <m/>
  </r>
  <r>
    <x v="64"/>
    <n v="103699113087595"/>
    <m/>
    <n v="3"/>
    <x v="675"/>
    <n v="523"/>
    <n v="700"/>
    <n v="0"/>
    <n v="0"/>
    <n v="2100"/>
    <n v="531"/>
    <n v="25.285714290000001"/>
    <n v="26"/>
    <x v="2"/>
    <s v="daraz"/>
    <m/>
  </r>
  <r>
    <x v="64"/>
    <n v="103619897567338"/>
    <m/>
    <n v="1"/>
    <x v="290"/>
    <n v="80"/>
    <n v="130"/>
    <n v="7"/>
    <n v="52.25"/>
    <n v="130"/>
    <n v="-9.25"/>
    <n v="-11.897106109999999"/>
    <n v="-12"/>
    <x v="0"/>
    <s v="daraz"/>
    <m/>
  </r>
  <r>
    <x v="64"/>
    <n v="103628478120725"/>
    <m/>
    <n v="1"/>
    <x v="573"/>
    <n v="70"/>
    <n v="120"/>
    <n v="7"/>
    <n v="3.59"/>
    <n v="120"/>
    <n v="39.409999999999997"/>
    <n v="33.854479859999998"/>
    <n v="34"/>
    <x v="0"/>
    <s v="daraz"/>
    <m/>
  </r>
  <r>
    <x v="64"/>
    <n v="103711360596117"/>
    <m/>
    <n v="1"/>
    <x v="94"/>
    <n v="30"/>
    <n v="60"/>
    <n v="7"/>
    <n v="1.8"/>
    <n v="60"/>
    <n v="21.2"/>
    <n v="36.426116839999999"/>
    <n v="37"/>
    <x v="0"/>
    <s v="daraz"/>
    <m/>
  </r>
  <r>
    <x v="65"/>
    <m/>
    <m/>
    <n v="1"/>
    <x v="217"/>
    <n v="370"/>
    <n v="440"/>
    <n v="0"/>
    <n v="0"/>
    <n v="440"/>
    <n v="70"/>
    <n v="15.90909091"/>
    <n v="16"/>
    <x v="2"/>
    <s v="self pickup"/>
    <m/>
  </r>
  <r>
    <x v="65"/>
    <m/>
    <m/>
    <n v="1"/>
    <x v="676"/>
    <n v="125"/>
    <n v="160"/>
    <n v="0"/>
    <n v="0"/>
    <n v="160"/>
    <n v="35"/>
    <n v="21.875"/>
    <n v="22"/>
    <x v="2"/>
    <s v="self pickup"/>
    <m/>
  </r>
  <r>
    <x v="65"/>
    <m/>
    <m/>
    <n v="1"/>
    <x v="677"/>
    <n v="10"/>
    <n v="50"/>
    <n v="0"/>
    <n v="0"/>
    <n v="50"/>
    <n v="40"/>
    <n v="80"/>
    <n v="80"/>
    <x v="2"/>
    <s v="self pickup"/>
    <m/>
  </r>
  <r>
    <x v="65"/>
    <m/>
    <m/>
    <n v="1"/>
    <x v="678"/>
    <n v="18"/>
    <n v="30"/>
    <n v="0"/>
    <n v="0"/>
    <n v="30"/>
    <n v="12"/>
    <n v="40"/>
    <n v="40"/>
    <x v="2"/>
    <s v="self pickup"/>
    <m/>
  </r>
  <r>
    <x v="65"/>
    <m/>
    <m/>
    <n v="1"/>
    <x v="679"/>
    <n v="85"/>
    <n v="120"/>
    <n v="0"/>
    <n v="0"/>
    <n v="120"/>
    <n v="35"/>
    <n v="29.166666670000001"/>
    <n v="30"/>
    <x v="2"/>
    <s v="self pickup"/>
    <m/>
  </r>
  <r>
    <x v="65"/>
    <n v="103636871364348"/>
    <m/>
    <n v="1"/>
    <x v="620"/>
    <n v="220"/>
    <n v="349"/>
    <n v="7"/>
    <n v="10.45"/>
    <n v="349"/>
    <n v="111.55"/>
    <n v="32.949342790000003"/>
    <n v="33"/>
    <x v="2"/>
    <s v="self pickup"/>
    <m/>
  </r>
  <r>
    <x v="65"/>
    <n v="103639864800482"/>
    <m/>
    <n v="1"/>
    <x v="23"/>
    <n v="19.5"/>
    <n v="55"/>
    <n v="7"/>
    <n v="1.65"/>
    <n v="55"/>
    <n v="26.85"/>
    <n v="50.328022490000002"/>
    <n v="51"/>
    <x v="0"/>
    <s v="daraz"/>
    <m/>
  </r>
  <r>
    <x v="65"/>
    <n v="103720322109690"/>
    <m/>
    <n v="1"/>
    <x v="476"/>
    <n v="50"/>
    <n v="94"/>
    <n v="7"/>
    <n v="11.21"/>
    <n v="94"/>
    <n v="25.79"/>
    <n v="31.151105210000001"/>
    <n v="32"/>
    <x v="0"/>
    <s v="daraz"/>
    <m/>
  </r>
  <r>
    <x v="65"/>
    <n v="103720322109690"/>
    <m/>
    <n v="2"/>
    <x v="680"/>
    <n v="30"/>
    <n v="60"/>
    <n v="0"/>
    <n v="0"/>
    <n v="120"/>
    <n v="60"/>
    <n v="50"/>
    <n v="50"/>
    <x v="0"/>
    <s v="daraz"/>
    <m/>
  </r>
  <r>
    <x v="65"/>
    <n v="103720322109690"/>
    <m/>
    <n v="2"/>
    <x v="520"/>
    <n v="37.5"/>
    <n v="80"/>
    <n v="0"/>
    <n v="0"/>
    <n v="160"/>
    <n v="85"/>
    <n v="53.125"/>
    <n v="54"/>
    <x v="0"/>
    <s v="daraz"/>
    <m/>
  </r>
  <r>
    <x v="65"/>
    <n v="103719584087595"/>
    <m/>
    <n v="3"/>
    <x v="681"/>
    <n v="67"/>
    <n v="200"/>
    <n v="7"/>
    <n v="19.77"/>
    <n v="600"/>
    <n v="372.23"/>
    <n v="64.152146560000006"/>
    <n v="65"/>
    <x v="0"/>
    <s v="daraz"/>
    <m/>
  </r>
  <r>
    <x v="65"/>
    <n v="103644844673392"/>
    <m/>
    <n v="1"/>
    <x v="92"/>
    <n v="30"/>
    <n v="50"/>
    <n v="7"/>
    <n v="1.5"/>
    <n v="50"/>
    <n v="11.5"/>
    <n v="23.711340209999999"/>
    <n v="24"/>
    <x v="0"/>
    <s v="daraz"/>
    <m/>
  </r>
  <r>
    <x v="65"/>
    <n v="103649250687595"/>
    <m/>
    <n v="1"/>
    <x v="682"/>
    <n v="100"/>
    <n v="140"/>
    <n v="7"/>
    <n v="4.1900000000000004"/>
    <n v="140"/>
    <n v="28.81"/>
    <n v="21.21345998"/>
    <n v="22"/>
    <x v="0"/>
    <s v="daraz"/>
    <m/>
  </r>
  <r>
    <x v="65"/>
    <n v="103652263341303"/>
    <m/>
    <n v="1"/>
    <x v="683"/>
    <n v="1949"/>
    <n v="2000"/>
    <n v="7"/>
    <n v="59.89"/>
    <n v="2000"/>
    <n v="-15.89"/>
    <n v="-0.81902572529999995"/>
    <n v="-1"/>
    <x v="0"/>
    <s v="daraz"/>
    <m/>
  </r>
  <r>
    <x v="66"/>
    <n v="103662028363569"/>
    <m/>
    <n v="5"/>
    <x v="684"/>
    <n v="80"/>
    <n v="110"/>
    <n v="7"/>
    <n v="16.5"/>
    <n v="550"/>
    <n v="126.5"/>
    <n v="23.711340209999999"/>
    <n v="24"/>
    <x v="0"/>
    <s v="daraz"/>
    <m/>
  </r>
  <r>
    <x v="66"/>
    <n v="103745311512704"/>
    <m/>
    <n v="1"/>
    <x v="338"/>
    <n v="2352"/>
    <n v="2300"/>
    <n v="7"/>
    <n v="68.87"/>
    <n v="2300"/>
    <n v="-127.87"/>
    <n v="-5.7311765790000004"/>
    <n v="-6"/>
    <x v="0"/>
    <s v="daraz"/>
    <m/>
  </r>
  <r>
    <x v="66"/>
    <n v="103669607917037"/>
    <m/>
    <n v="1"/>
    <x v="685"/>
    <n v="8"/>
    <n v="50"/>
    <n v="7"/>
    <n v="50.93"/>
    <n v="50"/>
    <n v="-15.93"/>
    <n v="1712.9032259999999"/>
    <n v="1713"/>
    <x v="2"/>
    <s v="daraz"/>
    <m/>
  </r>
  <r>
    <x v="66"/>
    <n v="103669607917037"/>
    <m/>
    <n v="1"/>
    <x v="514"/>
    <n v="570"/>
    <n v="650"/>
    <n v="0"/>
    <n v="0"/>
    <n v="650"/>
    <n v="80"/>
    <n v="12.30769231"/>
    <n v="13"/>
    <x v="2"/>
    <s v="daraz"/>
    <m/>
  </r>
  <r>
    <x v="66"/>
    <n v="103669607917037"/>
    <m/>
    <n v="1"/>
    <x v="686"/>
    <n v="358"/>
    <n v="400"/>
    <n v="0"/>
    <n v="0"/>
    <n v="400"/>
    <n v="42"/>
    <n v="10.5"/>
    <n v="11"/>
    <x v="2"/>
    <s v="daraz"/>
    <m/>
  </r>
  <r>
    <x v="66"/>
    <n v="103669607917037"/>
    <m/>
    <n v="1"/>
    <x v="437"/>
    <n v="410"/>
    <n v="550"/>
    <n v="0"/>
    <n v="0"/>
    <n v="550"/>
    <n v="140"/>
    <n v="25.454545450000001"/>
    <n v="26"/>
    <x v="2"/>
    <s v="daraz"/>
    <m/>
  </r>
  <r>
    <x v="66"/>
    <n v="103669607917037"/>
    <m/>
    <n v="1"/>
    <x v="677"/>
    <n v="8"/>
    <n v="50"/>
    <n v="0"/>
    <n v="0"/>
    <n v="50"/>
    <n v="42"/>
    <n v="84"/>
    <n v="84"/>
    <x v="2"/>
    <s v="daraz"/>
    <m/>
  </r>
  <r>
    <x v="66"/>
    <n v="103669613891348"/>
    <m/>
    <n v="1"/>
    <x v="304"/>
    <n v="210"/>
    <n v="289"/>
    <n v="7"/>
    <n v="8.66"/>
    <n v="289"/>
    <n v="63.34"/>
    <n v="22.593993009999998"/>
    <n v="23"/>
    <x v="0"/>
    <s v="daraz"/>
    <m/>
  </r>
  <r>
    <x v="66"/>
    <n v="103672221746666"/>
    <m/>
    <n v="1"/>
    <x v="243"/>
    <n v="3.6"/>
    <n v="30"/>
    <n v="7"/>
    <n v="6"/>
    <n v="30"/>
    <n v="13.4"/>
    <n v="55.833333330000002"/>
    <n v="56"/>
    <x v="0"/>
    <s v="daraz"/>
    <m/>
  </r>
  <r>
    <x v="66"/>
    <n v="103672221746666"/>
    <m/>
    <n v="1"/>
    <x v="28"/>
    <n v="37.5"/>
    <n v="70"/>
    <n v="0"/>
    <n v="0"/>
    <n v="70"/>
    <n v="32.5"/>
    <n v="46.428571429999998"/>
    <n v="47"/>
    <x v="0"/>
    <s v="daraz"/>
    <m/>
  </r>
  <r>
    <x v="66"/>
    <n v="103672221746666"/>
    <m/>
    <n v="1"/>
    <x v="687"/>
    <n v="12"/>
    <n v="50"/>
    <n v="0"/>
    <n v="0"/>
    <n v="50"/>
    <n v="38"/>
    <n v="76"/>
    <n v="76"/>
    <x v="0"/>
    <s v="daraz"/>
    <m/>
  </r>
  <r>
    <x v="66"/>
    <n v="103672221746666"/>
    <m/>
    <n v="1"/>
    <x v="55"/>
    <n v="12"/>
    <n v="50"/>
    <n v="0"/>
    <n v="0"/>
    <n v="50"/>
    <n v="38"/>
    <n v="76"/>
    <n v="76"/>
    <x v="0"/>
    <s v="daraz"/>
    <m/>
  </r>
  <r>
    <x v="66"/>
    <n v="103756704087595"/>
    <m/>
    <n v="1"/>
    <x v="243"/>
    <n v="12"/>
    <n v="60"/>
    <n v="7"/>
    <n v="40.590000000000003"/>
    <n v="60"/>
    <n v="0.41"/>
    <n v="2.1123132409999998"/>
    <n v="3"/>
    <x v="2"/>
    <s v="daraz"/>
    <m/>
  </r>
  <r>
    <x v="66"/>
    <n v="103756704087595"/>
    <m/>
    <n v="2"/>
    <x v="688"/>
    <n v="370"/>
    <n v="580"/>
    <n v="0"/>
    <n v="0"/>
    <n v="1160"/>
    <n v="420"/>
    <n v="36.206896550000003"/>
    <n v="37"/>
    <x v="2"/>
    <s v="daraz"/>
    <m/>
  </r>
  <r>
    <x v="66"/>
    <n v="103756704087595"/>
    <m/>
    <n v="1"/>
    <x v="689"/>
    <n v="85"/>
    <n v="135"/>
    <n v="0"/>
    <n v="0"/>
    <n v="135"/>
    <n v="50"/>
    <n v="37.037037040000001"/>
    <n v="38"/>
    <x v="0"/>
    <s v="daraz"/>
    <m/>
  </r>
  <r>
    <x v="66"/>
    <n v="103672263889277"/>
    <m/>
    <n v="1"/>
    <x v="690"/>
    <n v="320"/>
    <n v="500"/>
    <n v="7"/>
    <n v="14.97"/>
    <n v="500"/>
    <n v="158.03"/>
    <n v="32.5814898"/>
    <n v="33"/>
    <x v="0"/>
    <s v="daraz"/>
    <m/>
  </r>
  <r>
    <x v="66"/>
    <n v="103756559087595"/>
    <m/>
    <n v="2"/>
    <x v="464"/>
    <n v="230"/>
    <n v="349"/>
    <n v="7"/>
    <n v="20.9"/>
    <n v="698"/>
    <n v="210.1"/>
    <n v="31.02939005"/>
    <n v="32"/>
    <x v="2"/>
    <s v="daraz"/>
    <m/>
  </r>
  <r>
    <x v="66"/>
    <m/>
    <m/>
    <n v="4"/>
    <x v="38"/>
    <n v="120"/>
    <n v="155"/>
    <n v="0"/>
    <n v="0"/>
    <n v="620"/>
    <n v="140"/>
    <n v="22.58064516"/>
    <n v="23"/>
    <x v="2"/>
    <s v="self pickup"/>
    <m/>
  </r>
  <r>
    <x v="66"/>
    <m/>
    <m/>
    <n v="1"/>
    <x v="691"/>
    <n v="180"/>
    <n v="330"/>
    <n v="0"/>
    <n v="0"/>
    <n v="330"/>
    <n v="150"/>
    <n v="45.454545449999998"/>
    <n v="46"/>
    <x v="2"/>
    <s v="self pickup"/>
    <m/>
  </r>
  <r>
    <x v="66"/>
    <n v="103677223192206"/>
    <m/>
    <n v="1"/>
    <x v="690"/>
    <n v="320"/>
    <n v="500"/>
    <n v="7"/>
    <n v="14.97"/>
    <n v="500"/>
    <n v="158.03"/>
    <n v="32.5814898"/>
    <n v="33"/>
    <x v="0"/>
    <s v="daraz"/>
    <m/>
  </r>
  <r>
    <x v="66"/>
    <n v="103760169962846"/>
    <m/>
    <n v="2"/>
    <x v="692"/>
    <n v="72.5"/>
    <n v="120"/>
    <n v="7"/>
    <n v="7.18"/>
    <n v="240"/>
    <n v="80.819999999999993"/>
    <n v="34.71351258"/>
    <n v="35"/>
    <x v="0"/>
    <s v="daraz"/>
    <m/>
  </r>
  <r>
    <x v="66"/>
    <n v="103764975556476"/>
    <m/>
    <n v="1"/>
    <x v="620"/>
    <n v="220"/>
    <n v="349"/>
    <n v="7"/>
    <n v="10.45"/>
    <n v="349"/>
    <n v="111.55"/>
    <n v="32.949342790000003"/>
    <n v="33"/>
    <x v="0"/>
    <s v="daraz"/>
    <m/>
  </r>
  <r>
    <x v="66"/>
    <n v="103686831107918"/>
    <m/>
    <n v="1"/>
    <x v="630"/>
    <n v="380"/>
    <n v="499"/>
    <n v="7"/>
    <n v="14.94"/>
    <n v="499"/>
    <n v="97.06"/>
    <n v="20.051233320000001"/>
    <n v="21"/>
    <x v="0"/>
    <s v="daraz"/>
    <m/>
  </r>
  <r>
    <x v="66"/>
    <n v="103688441070794"/>
    <m/>
    <n v="2"/>
    <x v="23"/>
    <n v="19.5"/>
    <n v="55"/>
    <n v="7"/>
    <n v="4.95"/>
    <n v="110"/>
    <n v="59.05"/>
    <n v="56.211327939999997"/>
    <n v="57"/>
    <x v="0"/>
    <s v="daraz"/>
    <m/>
  </r>
  <r>
    <x v="66"/>
    <n v="103688441070794"/>
    <m/>
    <n v="1"/>
    <x v="693"/>
    <n v="40"/>
    <n v="55"/>
    <n v="0"/>
    <n v="0"/>
    <n v="55"/>
    <n v="15"/>
    <n v="27.272727270000001"/>
    <n v="28"/>
    <x v="0"/>
    <s v="daraz"/>
    <m/>
  </r>
  <r>
    <x v="67"/>
    <n v="103778169432614"/>
    <m/>
    <n v="4"/>
    <x v="620"/>
    <n v="220"/>
    <n v="349"/>
    <n v="7"/>
    <n v="41.8"/>
    <n v="1396"/>
    <n v="467.2"/>
    <n v="34.500073839999999"/>
    <n v="35"/>
    <x v="0"/>
    <s v="daraz"/>
    <m/>
  </r>
  <r>
    <x v="67"/>
    <n v="103697089905145"/>
    <m/>
    <n v="1"/>
    <x v="520"/>
    <n v="37.5"/>
    <n v="80"/>
    <n v="7"/>
    <n v="2.4"/>
    <n v="80"/>
    <n v="33.1"/>
    <n v="42.654639179999997"/>
    <n v="43"/>
    <x v="0"/>
    <s v="daraz"/>
    <m/>
  </r>
  <r>
    <x v="67"/>
    <n v="103778983065231"/>
    <m/>
    <n v="1"/>
    <x v="690"/>
    <n v="320"/>
    <n v="500"/>
    <n v="7"/>
    <n v="14.97"/>
    <n v="500"/>
    <n v="158.03"/>
    <n v="32.5814898"/>
    <n v="33"/>
    <x v="0"/>
    <s v="daraz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D73" firstHeaderRow="0" firstDataRow="1" firstDataCol="1" rowPageCount="1" colPageCount="1"/>
  <pivotFields count="16"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m="1" x="69"/>
        <item m="1" x="71"/>
        <item x="66"/>
        <item m="1" x="70"/>
        <item m="1" x="68"/>
        <item x="67"/>
        <item t="default"/>
      </items>
    </pivotField>
    <pivotField showAll="0"/>
    <pivotField showAll="0"/>
    <pivotField showAll="0"/>
    <pivotField axis="axisPage" multipleItemSelectionAllowed="1" showAll="0">
      <items count="695">
        <item x="179"/>
        <item x="180"/>
        <item x="181"/>
        <item x="311"/>
        <item x="344"/>
        <item x="284"/>
        <item x="231"/>
        <item x="316"/>
        <item x="287"/>
        <item x="318"/>
        <item x="317"/>
        <item x="310"/>
        <item x="228"/>
        <item x="157"/>
        <item x="586"/>
        <item x="356"/>
        <item x="112"/>
        <item x="261"/>
        <item x="549"/>
        <item x="330"/>
        <item x="530"/>
        <item x="17"/>
        <item x="281"/>
        <item x="328"/>
        <item x="329"/>
        <item x="312"/>
        <item x="313"/>
        <item x="430"/>
        <item x="34"/>
        <item x="528"/>
        <item x="536"/>
        <item x="407"/>
        <item x="25"/>
        <item x="500"/>
        <item x="515"/>
        <item x="260"/>
        <item x="187"/>
        <item x="2"/>
        <item x="68"/>
        <item x="45"/>
        <item x="440"/>
        <item x="350"/>
        <item x="529"/>
        <item x="469"/>
        <item x="365"/>
        <item x="271"/>
        <item x="555"/>
        <item x="607"/>
        <item x="364"/>
        <item x="286"/>
        <item x="220"/>
        <item x="519"/>
        <item x="566"/>
        <item x="315"/>
        <item x="288"/>
        <item x="588"/>
        <item x="237"/>
        <item x="280"/>
        <item x="238"/>
        <item x="386"/>
        <item x="190"/>
        <item x="48"/>
        <item x="436"/>
        <item x="234"/>
        <item x="577"/>
        <item x="6"/>
        <item x="573"/>
        <item x="512"/>
        <item x="547"/>
        <item x="571"/>
        <item x="413"/>
        <item x="338"/>
        <item x="543"/>
        <item x="355"/>
        <item x="218"/>
        <item x="405"/>
        <item x="9"/>
        <item x="156"/>
        <item x="314"/>
        <item x="279"/>
        <item x="511"/>
        <item x="415"/>
        <item x="370"/>
        <item x="600"/>
        <item x="563"/>
        <item x="149"/>
        <item x="393"/>
        <item x="333"/>
        <item x="198"/>
        <item x="589"/>
        <item x="447"/>
        <item x="43"/>
        <item x="503"/>
        <item x="585"/>
        <item x="517"/>
        <item x="491"/>
        <item x="201"/>
        <item x="470"/>
        <item x="554"/>
        <item x="262"/>
        <item x="522"/>
        <item x="327"/>
        <item x="468"/>
        <item x="295"/>
        <item x="339"/>
        <item x="29"/>
        <item x="133"/>
        <item x="12"/>
        <item x="117"/>
        <item x="196"/>
        <item x="38"/>
        <item x="36"/>
        <item x="335"/>
        <item x="219"/>
        <item x="481"/>
        <item x="141"/>
        <item x="291"/>
        <item x="223"/>
        <item x="167"/>
        <item x="206"/>
        <item x="51"/>
        <item x="95"/>
        <item x="113"/>
        <item x="225"/>
        <item x="551"/>
        <item x="248"/>
        <item x="242"/>
        <item x="382"/>
        <item x="524"/>
        <item x="389"/>
        <item x="241"/>
        <item x="463"/>
        <item x="182"/>
        <item x="160"/>
        <item x="444"/>
        <item x="251"/>
        <item x="254"/>
        <item x="367"/>
        <item x="171"/>
        <item x="490"/>
        <item x="431"/>
        <item x="164"/>
        <item x="483"/>
        <item x="366"/>
        <item x="579"/>
        <item x="214"/>
        <item x="194"/>
        <item x="10"/>
        <item x="297"/>
        <item x="323"/>
        <item x="605"/>
        <item x="22"/>
        <item x="514"/>
        <item x="72"/>
        <item x="139"/>
        <item x="449"/>
        <item x="376"/>
        <item x="603"/>
        <item x="448"/>
        <item x="373"/>
        <item x="65"/>
        <item x="199"/>
        <item x="120"/>
        <item x="66"/>
        <item x="303"/>
        <item x="346"/>
        <item x="306"/>
        <item x="609"/>
        <item x="526"/>
        <item x="298"/>
        <item x="414"/>
        <item x="390"/>
        <item x="418"/>
        <item x="191"/>
        <item x="144"/>
        <item x="309"/>
        <item x="44"/>
        <item x="99"/>
        <item x="247"/>
        <item x="249"/>
        <item x="410"/>
        <item x="186"/>
        <item x="610"/>
        <item x="175"/>
        <item x="351"/>
        <item x="71"/>
        <item x="49"/>
        <item x="70"/>
        <item x="590"/>
        <item x="569"/>
        <item x="268"/>
        <item x="134"/>
        <item x="461"/>
        <item x="165"/>
        <item x="222"/>
        <item x="3"/>
        <item x="40"/>
        <item x="178"/>
        <item x="245"/>
        <item x="227"/>
        <item x="378"/>
        <item x="455"/>
        <item x="108"/>
        <item x="153"/>
        <item x="565"/>
        <item x="63"/>
        <item x="109"/>
        <item x="62"/>
        <item x="532"/>
        <item x="507"/>
        <item x="499"/>
        <item x="0"/>
        <item x="332"/>
        <item x="240"/>
        <item x="446"/>
        <item x="361"/>
        <item x="5"/>
        <item x="292"/>
        <item x="575"/>
        <item x="39"/>
        <item x="391"/>
        <item x="324"/>
        <item x="487"/>
        <item x="513"/>
        <item x="183"/>
        <item x="123"/>
        <item x="57"/>
        <item x="296"/>
        <item x="412"/>
        <item x="617"/>
        <item x="152"/>
        <item x="285"/>
        <item x="437"/>
        <item x="64"/>
        <item x="193"/>
        <item x="33"/>
        <item x="466"/>
        <item x="394"/>
        <item x="485"/>
        <item x="456"/>
        <item x="442"/>
        <item x="347"/>
        <item x="148"/>
        <item x="125"/>
        <item x="591"/>
        <item x="213"/>
        <item x="375"/>
        <item x="498"/>
        <item x="343"/>
        <item x="387"/>
        <item x="510"/>
        <item x="553"/>
        <item x="544"/>
        <item x="489"/>
        <item x="542"/>
        <item x="128"/>
        <item x="492"/>
        <item x="453"/>
        <item x="305"/>
        <item x="552"/>
        <item x="473"/>
        <item x="272"/>
        <item x="426"/>
        <item x="411"/>
        <item x="147"/>
        <item x="20"/>
        <item x="217"/>
        <item x="599"/>
        <item x="359"/>
        <item x="151"/>
        <item x="293"/>
        <item x="349"/>
        <item x="594"/>
        <item x="111"/>
        <item x="451"/>
        <item x="184"/>
        <item x="197"/>
        <item x="379"/>
        <item x="516"/>
        <item x="484"/>
        <item x="177"/>
        <item x="488"/>
        <item x="341"/>
        <item x="136"/>
        <item x="427"/>
        <item x="173"/>
        <item x="229"/>
        <item x="602"/>
        <item x="42"/>
        <item x="210"/>
        <item x="474"/>
        <item x="308"/>
        <item x="138"/>
        <item x="101"/>
        <item x="353"/>
        <item x="145"/>
        <item x="561"/>
        <item x="560"/>
        <item x="258"/>
        <item x="345"/>
        <item x="159"/>
        <item x="438"/>
        <item x="557"/>
        <item x="357"/>
        <item x="467"/>
        <item x="75"/>
        <item x="211"/>
        <item x="290"/>
        <item x="613"/>
        <item x="188"/>
        <item x="422"/>
        <item x="354"/>
        <item x="19"/>
        <item x="122"/>
        <item x="73"/>
        <item x="216"/>
        <item x="176"/>
        <item x="502"/>
        <item x="215"/>
        <item x="550"/>
        <item x="559"/>
        <item x="126"/>
        <item x="352"/>
        <item x="535"/>
        <item x="408"/>
        <item x="88"/>
        <item x="580"/>
        <item x="161"/>
        <item x="13"/>
        <item x="596"/>
        <item x="450"/>
        <item x="56"/>
        <item x="277"/>
        <item x="41"/>
        <item x="60"/>
        <item x="592"/>
        <item x="384"/>
        <item x="76"/>
        <item x="439"/>
        <item x="166"/>
        <item x="593"/>
        <item x="135"/>
        <item x="358"/>
        <item x="170"/>
        <item x="564"/>
        <item x="259"/>
        <item x="50"/>
        <item x="604"/>
        <item x="441"/>
        <item x="163"/>
        <item x="562"/>
        <item x="371"/>
        <item x="419"/>
        <item x="79"/>
        <item x="205"/>
        <item x="587"/>
        <item x="611"/>
        <item x="58"/>
        <item x="508"/>
        <item x="472"/>
        <item x="278"/>
        <item x="506"/>
        <item x="527"/>
        <item x="369"/>
        <item x="383"/>
        <item x="11"/>
        <item x="471"/>
        <item x="252"/>
        <item x="423"/>
        <item x="69"/>
        <item x="276"/>
        <item x="91"/>
        <item x="84"/>
        <item x="129"/>
        <item x="93"/>
        <item x="200"/>
        <item x="267"/>
        <item x="493"/>
        <item x="14"/>
        <item x="102"/>
        <item x="435"/>
        <item x="424"/>
        <item x="572"/>
        <item x="494"/>
        <item x="480"/>
        <item x="606"/>
        <item x="233"/>
        <item x="402"/>
        <item x="396"/>
        <item x="21"/>
        <item x="114"/>
        <item x="381"/>
        <item x="28"/>
        <item x="538"/>
        <item x="520"/>
        <item x="429"/>
        <item x="434"/>
        <item x="7"/>
        <item x="400"/>
        <item x="24"/>
        <item x="336"/>
        <item x="55"/>
        <item x="401"/>
        <item x="539"/>
        <item x="23"/>
        <item x="232"/>
        <item x="540"/>
        <item x="54"/>
        <item x="403"/>
        <item x="132"/>
        <item x="244"/>
        <item x="255"/>
        <item x="478"/>
        <item x="87"/>
        <item x="406"/>
        <item x="89"/>
        <item x="78"/>
        <item x="289"/>
        <item x="92"/>
        <item x="30"/>
        <item x="283"/>
        <item x="59"/>
        <item x="83"/>
        <item x="584"/>
        <item x="103"/>
        <item x="94"/>
        <item x="432"/>
        <item x="574"/>
        <item x="475"/>
        <item x="476"/>
        <item x="301"/>
        <item x="172"/>
        <item x="326"/>
        <item x="454"/>
        <item x="537"/>
        <item x="130"/>
        <item x="395"/>
        <item x="61"/>
        <item x="162"/>
        <item x="322"/>
        <item x="110"/>
        <item x="127"/>
        <item x="477"/>
        <item x="340"/>
        <item x="16"/>
        <item x="263"/>
        <item x="264"/>
        <item x="235"/>
        <item x="143"/>
        <item x="243"/>
        <item x="533"/>
        <item x="570"/>
        <item x="362"/>
        <item x="85"/>
        <item x="86"/>
        <item x="212"/>
        <item x="98"/>
        <item x="96"/>
        <item x="250"/>
        <item x="97"/>
        <item x="131"/>
        <item x="282"/>
        <item x="104"/>
        <item x="482"/>
        <item x="325"/>
        <item x="4"/>
        <item x="496"/>
        <item x="433"/>
        <item x="256"/>
        <item x="374"/>
        <item x="614"/>
        <item x="582"/>
        <item x="615"/>
        <item x="479"/>
        <item x="274"/>
        <item x="82"/>
        <item x="583"/>
        <item x="337"/>
        <item x="397"/>
        <item x="398"/>
        <item x="100"/>
        <item x="399"/>
        <item x="37"/>
        <item x="372"/>
        <item x="105"/>
        <item x="363"/>
        <item x="521"/>
        <item x="421"/>
        <item x="462"/>
        <item x="598"/>
        <item x="8"/>
        <item x="265"/>
        <item x="266"/>
        <item x="230"/>
        <item x="331"/>
        <item x="380"/>
        <item x="334"/>
        <item x="154"/>
        <item x="192"/>
        <item x="578"/>
        <item x="26"/>
        <item x="257"/>
        <item x="207"/>
        <item x="385"/>
        <item x="360"/>
        <item x="195"/>
        <item x="457"/>
        <item x="505"/>
        <item x="541"/>
        <item x="142"/>
        <item x="226"/>
        <item x="168"/>
        <item x="377"/>
        <item x="174"/>
        <item x="518"/>
        <item x="595"/>
        <item x="185"/>
        <item x="445"/>
        <item x="150"/>
        <item x="307"/>
        <item x="90"/>
        <item x="146"/>
        <item x="368"/>
        <item x="106"/>
        <item x="27"/>
        <item x="236"/>
        <item x="31"/>
        <item x="203"/>
        <item x="169"/>
        <item x="115"/>
        <item x="275"/>
        <item x="348"/>
        <item x="53"/>
        <item x="409"/>
        <item x="497"/>
        <item x="155"/>
        <item x="388"/>
        <item x="417"/>
        <item x="319"/>
        <item x="416"/>
        <item x="32"/>
        <item x="495"/>
        <item x="269"/>
        <item x="224"/>
        <item x="246"/>
        <item x="459"/>
        <item x="428"/>
        <item x="204"/>
        <item x="425"/>
        <item x="273"/>
        <item x="486"/>
        <item x="504"/>
        <item x="140"/>
        <item x="501"/>
        <item x="18"/>
        <item x="67"/>
        <item x="239"/>
        <item x="531"/>
        <item x="464"/>
        <item x="601"/>
        <item x="202"/>
        <item x="118"/>
        <item x="568"/>
        <item x="509"/>
        <item x="612"/>
        <item x="52"/>
        <item x="534"/>
        <item x="558"/>
        <item x="189"/>
        <item x="270"/>
        <item x="119"/>
        <item x="321"/>
        <item x="35"/>
        <item x="107"/>
        <item x="253"/>
        <item x="80"/>
        <item x="121"/>
        <item x="15"/>
        <item x="320"/>
        <item x="597"/>
        <item x="608"/>
        <item x="124"/>
        <item x="576"/>
        <item x="525"/>
        <item x="567"/>
        <item x="458"/>
        <item x="452"/>
        <item x="77"/>
        <item x="1"/>
        <item x="158"/>
        <item x="302"/>
        <item x="545"/>
        <item x="116"/>
        <item x="581"/>
        <item x="556"/>
        <item x="221"/>
        <item x="404"/>
        <item x="47"/>
        <item x="208"/>
        <item x="342"/>
        <item x="294"/>
        <item x="420"/>
        <item x="465"/>
        <item x="392"/>
        <item x="137"/>
        <item x="81"/>
        <item x="209"/>
        <item x="304"/>
        <item x="616"/>
        <item x="523"/>
        <item x="546"/>
        <item x="460"/>
        <item x="548"/>
        <item x="443"/>
        <item x="299"/>
        <item x="46"/>
        <item x="74"/>
        <item x="300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8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Profits" fld="10" baseField="16" baseItem="0"/>
    <dataField name="Sum of Daraz Commission" fld="8" baseField="0" baseItem="2"/>
    <dataField name="Sum of Revenue" fld="9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2" firstHeaderRow="1" firstDataRow="1" firstDataCol="1" rowPageCount="1" colPageCount="1"/>
  <pivotFields count="16">
    <pivotField axis="axisRow" numFmtId="165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m="1" x="69"/>
        <item m="1" x="71"/>
        <item x="66"/>
        <item m="1" x="70"/>
        <item m="1" x="68"/>
        <item x="67"/>
        <item t="default"/>
      </items>
    </pivotField>
    <pivotField showAll="0"/>
    <pivotField showAll="0"/>
    <pivotField dataField="1" showAll="0"/>
    <pivotField axis="axisPage" showAll="0">
      <items count="695">
        <item x="179"/>
        <item x="180"/>
        <item x="181"/>
        <item x="311"/>
        <item x="344"/>
        <item x="284"/>
        <item x="231"/>
        <item x="316"/>
        <item x="287"/>
        <item x="318"/>
        <item x="317"/>
        <item x="310"/>
        <item x="228"/>
        <item x="157"/>
        <item x="586"/>
        <item x="356"/>
        <item x="112"/>
        <item x="261"/>
        <item x="549"/>
        <item x="330"/>
        <item x="530"/>
        <item x="17"/>
        <item x="281"/>
        <item x="328"/>
        <item x="329"/>
        <item x="312"/>
        <item x="313"/>
        <item x="430"/>
        <item x="34"/>
        <item x="528"/>
        <item x="536"/>
        <item x="407"/>
        <item x="25"/>
        <item x="500"/>
        <item x="515"/>
        <item x="260"/>
        <item x="187"/>
        <item x="2"/>
        <item x="68"/>
        <item x="45"/>
        <item x="440"/>
        <item x="350"/>
        <item x="529"/>
        <item x="469"/>
        <item x="365"/>
        <item x="271"/>
        <item x="555"/>
        <item x="607"/>
        <item x="364"/>
        <item x="286"/>
        <item x="220"/>
        <item x="519"/>
        <item x="566"/>
        <item x="315"/>
        <item x="288"/>
        <item x="588"/>
        <item x="237"/>
        <item x="280"/>
        <item x="238"/>
        <item x="386"/>
        <item x="190"/>
        <item x="48"/>
        <item x="436"/>
        <item x="234"/>
        <item x="577"/>
        <item x="6"/>
        <item x="573"/>
        <item x="512"/>
        <item x="547"/>
        <item x="571"/>
        <item x="413"/>
        <item x="338"/>
        <item x="543"/>
        <item x="355"/>
        <item x="218"/>
        <item x="405"/>
        <item x="9"/>
        <item x="156"/>
        <item x="314"/>
        <item x="279"/>
        <item x="511"/>
        <item x="415"/>
        <item x="370"/>
        <item x="600"/>
        <item x="563"/>
        <item x="149"/>
        <item x="393"/>
        <item x="333"/>
        <item x="198"/>
        <item x="589"/>
        <item x="447"/>
        <item x="43"/>
        <item x="503"/>
        <item x="585"/>
        <item x="517"/>
        <item x="491"/>
        <item x="201"/>
        <item x="470"/>
        <item x="554"/>
        <item x="262"/>
        <item x="522"/>
        <item x="327"/>
        <item x="468"/>
        <item x="295"/>
        <item x="339"/>
        <item x="29"/>
        <item x="133"/>
        <item x="12"/>
        <item x="117"/>
        <item x="196"/>
        <item x="38"/>
        <item x="36"/>
        <item x="335"/>
        <item x="219"/>
        <item x="481"/>
        <item x="141"/>
        <item x="291"/>
        <item x="223"/>
        <item x="167"/>
        <item x="206"/>
        <item x="51"/>
        <item x="95"/>
        <item x="113"/>
        <item x="225"/>
        <item x="551"/>
        <item x="248"/>
        <item x="242"/>
        <item x="382"/>
        <item x="524"/>
        <item x="389"/>
        <item x="241"/>
        <item x="463"/>
        <item x="182"/>
        <item x="160"/>
        <item x="444"/>
        <item x="251"/>
        <item x="254"/>
        <item x="367"/>
        <item x="171"/>
        <item x="490"/>
        <item x="431"/>
        <item x="164"/>
        <item x="483"/>
        <item x="366"/>
        <item x="579"/>
        <item x="214"/>
        <item x="194"/>
        <item x="10"/>
        <item x="297"/>
        <item x="323"/>
        <item x="605"/>
        <item x="22"/>
        <item x="514"/>
        <item x="72"/>
        <item x="139"/>
        <item x="449"/>
        <item x="376"/>
        <item x="603"/>
        <item x="448"/>
        <item x="373"/>
        <item x="65"/>
        <item x="199"/>
        <item x="120"/>
        <item x="66"/>
        <item x="303"/>
        <item x="346"/>
        <item x="306"/>
        <item x="609"/>
        <item x="526"/>
        <item x="298"/>
        <item x="414"/>
        <item x="390"/>
        <item x="418"/>
        <item x="191"/>
        <item x="144"/>
        <item x="309"/>
        <item x="44"/>
        <item x="99"/>
        <item x="247"/>
        <item x="249"/>
        <item x="410"/>
        <item x="186"/>
        <item x="610"/>
        <item x="175"/>
        <item x="351"/>
        <item x="71"/>
        <item x="49"/>
        <item x="70"/>
        <item x="590"/>
        <item x="569"/>
        <item x="268"/>
        <item x="134"/>
        <item x="461"/>
        <item x="165"/>
        <item x="222"/>
        <item x="3"/>
        <item x="40"/>
        <item x="178"/>
        <item x="245"/>
        <item x="227"/>
        <item x="378"/>
        <item x="455"/>
        <item x="108"/>
        <item x="153"/>
        <item x="565"/>
        <item x="63"/>
        <item x="109"/>
        <item x="62"/>
        <item x="532"/>
        <item x="507"/>
        <item x="499"/>
        <item x="0"/>
        <item x="332"/>
        <item x="240"/>
        <item x="446"/>
        <item x="361"/>
        <item x="5"/>
        <item x="292"/>
        <item x="575"/>
        <item x="39"/>
        <item x="391"/>
        <item x="324"/>
        <item x="487"/>
        <item x="513"/>
        <item x="183"/>
        <item x="123"/>
        <item x="57"/>
        <item x="296"/>
        <item x="412"/>
        <item x="617"/>
        <item x="152"/>
        <item x="285"/>
        <item x="437"/>
        <item x="64"/>
        <item x="193"/>
        <item x="33"/>
        <item x="466"/>
        <item x="394"/>
        <item x="485"/>
        <item x="456"/>
        <item x="442"/>
        <item x="347"/>
        <item x="148"/>
        <item x="125"/>
        <item x="591"/>
        <item x="213"/>
        <item x="375"/>
        <item x="498"/>
        <item x="343"/>
        <item x="387"/>
        <item x="510"/>
        <item x="553"/>
        <item x="544"/>
        <item x="489"/>
        <item x="542"/>
        <item x="128"/>
        <item x="492"/>
        <item x="453"/>
        <item x="305"/>
        <item x="552"/>
        <item x="473"/>
        <item x="272"/>
        <item x="426"/>
        <item x="411"/>
        <item x="147"/>
        <item x="20"/>
        <item x="217"/>
        <item x="599"/>
        <item x="359"/>
        <item x="151"/>
        <item x="293"/>
        <item x="349"/>
        <item x="594"/>
        <item x="111"/>
        <item x="451"/>
        <item x="184"/>
        <item x="197"/>
        <item x="379"/>
        <item x="516"/>
        <item x="484"/>
        <item x="177"/>
        <item x="488"/>
        <item x="341"/>
        <item x="136"/>
        <item x="427"/>
        <item x="173"/>
        <item x="229"/>
        <item x="602"/>
        <item x="42"/>
        <item x="210"/>
        <item x="474"/>
        <item x="308"/>
        <item x="138"/>
        <item x="101"/>
        <item x="353"/>
        <item x="145"/>
        <item x="561"/>
        <item x="560"/>
        <item x="258"/>
        <item x="345"/>
        <item x="159"/>
        <item x="438"/>
        <item x="557"/>
        <item x="357"/>
        <item x="467"/>
        <item x="75"/>
        <item x="211"/>
        <item x="290"/>
        <item x="613"/>
        <item x="188"/>
        <item x="422"/>
        <item x="354"/>
        <item x="19"/>
        <item x="122"/>
        <item x="73"/>
        <item x="216"/>
        <item x="176"/>
        <item x="502"/>
        <item x="215"/>
        <item x="550"/>
        <item x="559"/>
        <item x="126"/>
        <item x="352"/>
        <item x="535"/>
        <item x="408"/>
        <item x="88"/>
        <item x="580"/>
        <item x="161"/>
        <item x="13"/>
        <item x="596"/>
        <item x="450"/>
        <item x="56"/>
        <item x="277"/>
        <item x="41"/>
        <item x="60"/>
        <item x="592"/>
        <item x="384"/>
        <item x="76"/>
        <item x="439"/>
        <item x="166"/>
        <item x="593"/>
        <item x="135"/>
        <item x="358"/>
        <item x="170"/>
        <item x="564"/>
        <item x="259"/>
        <item x="50"/>
        <item x="604"/>
        <item x="441"/>
        <item x="163"/>
        <item x="562"/>
        <item x="371"/>
        <item x="419"/>
        <item x="79"/>
        <item x="205"/>
        <item x="587"/>
        <item x="611"/>
        <item x="58"/>
        <item x="508"/>
        <item x="472"/>
        <item x="278"/>
        <item x="506"/>
        <item x="527"/>
        <item x="369"/>
        <item x="383"/>
        <item x="11"/>
        <item x="471"/>
        <item x="252"/>
        <item x="423"/>
        <item x="69"/>
        <item x="276"/>
        <item x="91"/>
        <item x="84"/>
        <item x="129"/>
        <item x="93"/>
        <item x="200"/>
        <item x="267"/>
        <item x="493"/>
        <item x="14"/>
        <item x="102"/>
        <item x="435"/>
        <item x="424"/>
        <item x="572"/>
        <item x="494"/>
        <item x="480"/>
        <item x="606"/>
        <item x="233"/>
        <item x="402"/>
        <item x="396"/>
        <item x="21"/>
        <item x="114"/>
        <item x="381"/>
        <item x="28"/>
        <item x="538"/>
        <item x="520"/>
        <item x="429"/>
        <item x="434"/>
        <item x="7"/>
        <item x="400"/>
        <item x="24"/>
        <item x="336"/>
        <item x="55"/>
        <item x="401"/>
        <item x="539"/>
        <item x="23"/>
        <item x="232"/>
        <item x="540"/>
        <item x="54"/>
        <item x="403"/>
        <item x="132"/>
        <item x="244"/>
        <item x="255"/>
        <item x="478"/>
        <item x="87"/>
        <item x="406"/>
        <item x="89"/>
        <item x="78"/>
        <item x="289"/>
        <item x="92"/>
        <item x="30"/>
        <item x="283"/>
        <item x="59"/>
        <item x="83"/>
        <item x="584"/>
        <item x="103"/>
        <item x="94"/>
        <item x="432"/>
        <item x="574"/>
        <item x="475"/>
        <item x="476"/>
        <item x="301"/>
        <item x="172"/>
        <item x="326"/>
        <item x="454"/>
        <item x="537"/>
        <item x="130"/>
        <item x="395"/>
        <item x="61"/>
        <item x="162"/>
        <item x="322"/>
        <item x="110"/>
        <item x="127"/>
        <item x="477"/>
        <item x="340"/>
        <item x="16"/>
        <item x="263"/>
        <item x="264"/>
        <item x="235"/>
        <item x="143"/>
        <item x="243"/>
        <item x="533"/>
        <item x="570"/>
        <item x="362"/>
        <item x="85"/>
        <item x="86"/>
        <item x="212"/>
        <item x="98"/>
        <item x="96"/>
        <item x="250"/>
        <item x="97"/>
        <item x="131"/>
        <item x="282"/>
        <item x="104"/>
        <item x="482"/>
        <item x="325"/>
        <item x="4"/>
        <item x="496"/>
        <item x="433"/>
        <item x="256"/>
        <item x="374"/>
        <item x="614"/>
        <item x="582"/>
        <item x="615"/>
        <item x="479"/>
        <item x="274"/>
        <item x="82"/>
        <item x="583"/>
        <item x="337"/>
        <item x="397"/>
        <item x="398"/>
        <item x="100"/>
        <item x="399"/>
        <item x="37"/>
        <item x="372"/>
        <item x="105"/>
        <item x="363"/>
        <item x="521"/>
        <item x="421"/>
        <item x="462"/>
        <item x="598"/>
        <item x="8"/>
        <item x="265"/>
        <item x="266"/>
        <item x="230"/>
        <item x="331"/>
        <item x="380"/>
        <item x="334"/>
        <item x="154"/>
        <item x="192"/>
        <item x="578"/>
        <item x="26"/>
        <item x="257"/>
        <item x="207"/>
        <item x="385"/>
        <item x="360"/>
        <item x="195"/>
        <item x="457"/>
        <item x="505"/>
        <item x="541"/>
        <item x="142"/>
        <item x="226"/>
        <item x="168"/>
        <item x="377"/>
        <item x="174"/>
        <item x="518"/>
        <item x="595"/>
        <item x="185"/>
        <item x="445"/>
        <item x="150"/>
        <item x="307"/>
        <item x="90"/>
        <item x="146"/>
        <item x="368"/>
        <item x="106"/>
        <item x="27"/>
        <item x="236"/>
        <item x="31"/>
        <item x="203"/>
        <item x="169"/>
        <item x="115"/>
        <item x="275"/>
        <item x="348"/>
        <item x="53"/>
        <item x="409"/>
        <item x="497"/>
        <item x="155"/>
        <item x="388"/>
        <item x="417"/>
        <item x="319"/>
        <item x="416"/>
        <item x="32"/>
        <item x="495"/>
        <item x="269"/>
        <item x="224"/>
        <item x="246"/>
        <item x="459"/>
        <item x="428"/>
        <item x="204"/>
        <item x="425"/>
        <item x="273"/>
        <item x="486"/>
        <item x="504"/>
        <item x="140"/>
        <item x="501"/>
        <item x="18"/>
        <item x="67"/>
        <item x="239"/>
        <item x="531"/>
        <item x="464"/>
        <item x="601"/>
        <item x="202"/>
        <item x="118"/>
        <item x="568"/>
        <item x="509"/>
        <item x="612"/>
        <item x="52"/>
        <item x="534"/>
        <item x="558"/>
        <item x="189"/>
        <item x="270"/>
        <item x="119"/>
        <item x="321"/>
        <item x="35"/>
        <item x="107"/>
        <item x="253"/>
        <item x="80"/>
        <item x="121"/>
        <item x="15"/>
        <item x="320"/>
        <item x="597"/>
        <item x="608"/>
        <item x="124"/>
        <item x="576"/>
        <item x="525"/>
        <item x="567"/>
        <item x="458"/>
        <item x="452"/>
        <item x="77"/>
        <item x="1"/>
        <item x="158"/>
        <item x="302"/>
        <item x="545"/>
        <item x="116"/>
        <item x="581"/>
        <item x="556"/>
        <item x="221"/>
        <item x="404"/>
        <item x="47"/>
        <item x="208"/>
        <item x="342"/>
        <item x="294"/>
        <item x="420"/>
        <item x="465"/>
        <item x="392"/>
        <item x="137"/>
        <item x="81"/>
        <item x="209"/>
        <item x="304"/>
        <item x="616"/>
        <item x="523"/>
        <item x="546"/>
        <item x="460"/>
        <item x="548"/>
        <item x="443"/>
        <item x="299"/>
        <item x="46"/>
        <item x="74"/>
        <item x="300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8"/>
    </i>
    <i>
      <x v="71"/>
    </i>
    <i t="grand">
      <x/>
    </i>
  </rowItems>
  <colItems count="1">
    <i/>
  </colItems>
  <pageFields count="1">
    <pageField fld="4" hier="-1"/>
  </pageFields>
  <dataFields count="1">
    <dataField name="Sum of Ordered Quantity" fld="3" baseField="0" baseItem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D10" firstHeaderRow="0" firstDataRow="1" firstDataCol="1" rowPageCount="2" colPageCount="1"/>
  <pivotFields count="16">
    <pivotField axis="axisPage" numFmtId="165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m="1" x="69"/>
        <item m="1" x="71"/>
        <item x="66"/>
        <item m="1" x="70"/>
        <item m="1" x="68"/>
        <item x="67"/>
        <item t="default"/>
      </items>
    </pivotField>
    <pivotField showAll="0"/>
    <pivotField showAll="0"/>
    <pivotField dataField="1" showAll="0"/>
    <pivotField axis="axisPage" showAll="0">
      <items count="695">
        <item x="179"/>
        <item x="180"/>
        <item x="181"/>
        <item x="311"/>
        <item x="344"/>
        <item x="284"/>
        <item x="231"/>
        <item x="316"/>
        <item x="287"/>
        <item x="318"/>
        <item x="317"/>
        <item x="310"/>
        <item x="228"/>
        <item x="157"/>
        <item x="586"/>
        <item x="356"/>
        <item x="112"/>
        <item x="261"/>
        <item x="549"/>
        <item x="330"/>
        <item x="530"/>
        <item x="17"/>
        <item x="281"/>
        <item x="328"/>
        <item x="329"/>
        <item x="312"/>
        <item x="313"/>
        <item x="430"/>
        <item x="34"/>
        <item x="528"/>
        <item x="536"/>
        <item x="407"/>
        <item x="25"/>
        <item x="500"/>
        <item x="515"/>
        <item x="260"/>
        <item x="187"/>
        <item x="2"/>
        <item x="68"/>
        <item x="45"/>
        <item x="440"/>
        <item x="350"/>
        <item x="529"/>
        <item x="469"/>
        <item x="365"/>
        <item x="271"/>
        <item x="555"/>
        <item x="607"/>
        <item x="364"/>
        <item x="286"/>
        <item x="220"/>
        <item x="519"/>
        <item x="566"/>
        <item x="315"/>
        <item x="288"/>
        <item x="588"/>
        <item x="237"/>
        <item x="280"/>
        <item x="238"/>
        <item x="386"/>
        <item x="190"/>
        <item x="48"/>
        <item x="436"/>
        <item x="234"/>
        <item x="577"/>
        <item x="6"/>
        <item x="573"/>
        <item x="512"/>
        <item x="547"/>
        <item x="571"/>
        <item x="413"/>
        <item x="338"/>
        <item x="543"/>
        <item x="355"/>
        <item x="218"/>
        <item x="405"/>
        <item x="9"/>
        <item x="156"/>
        <item x="314"/>
        <item x="279"/>
        <item x="511"/>
        <item x="415"/>
        <item x="370"/>
        <item x="600"/>
        <item x="563"/>
        <item x="149"/>
        <item x="393"/>
        <item x="333"/>
        <item x="198"/>
        <item x="589"/>
        <item x="447"/>
        <item x="43"/>
        <item x="503"/>
        <item x="585"/>
        <item x="517"/>
        <item x="491"/>
        <item x="201"/>
        <item x="470"/>
        <item x="554"/>
        <item x="262"/>
        <item x="522"/>
        <item x="327"/>
        <item x="468"/>
        <item x="295"/>
        <item x="339"/>
        <item x="29"/>
        <item x="133"/>
        <item x="12"/>
        <item x="117"/>
        <item x="196"/>
        <item x="38"/>
        <item x="36"/>
        <item x="335"/>
        <item x="219"/>
        <item x="481"/>
        <item x="141"/>
        <item x="291"/>
        <item x="223"/>
        <item x="167"/>
        <item x="206"/>
        <item x="51"/>
        <item x="95"/>
        <item x="113"/>
        <item x="225"/>
        <item x="551"/>
        <item x="248"/>
        <item x="242"/>
        <item x="382"/>
        <item x="524"/>
        <item x="389"/>
        <item x="241"/>
        <item x="463"/>
        <item x="182"/>
        <item x="160"/>
        <item x="444"/>
        <item x="251"/>
        <item x="254"/>
        <item x="367"/>
        <item x="171"/>
        <item x="490"/>
        <item x="431"/>
        <item x="164"/>
        <item x="483"/>
        <item x="366"/>
        <item x="579"/>
        <item x="214"/>
        <item x="194"/>
        <item x="10"/>
        <item x="297"/>
        <item x="323"/>
        <item x="605"/>
        <item x="22"/>
        <item x="514"/>
        <item x="72"/>
        <item x="139"/>
        <item x="449"/>
        <item x="376"/>
        <item x="603"/>
        <item x="448"/>
        <item x="373"/>
        <item x="65"/>
        <item x="199"/>
        <item x="120"/>
        <item x="66"/>
        <item x="303"/>
        <item x="346"/>
        <item x="306"/>
        <item x="609"/>
        <item x="526"/>
        <item x="298"/>
        <item x="414"/>
        <item x="390"/>
        <item x="418"/>
        <item x="191"/>
        <item x="144"/>
        <item x="309"/>
        <item x="44"/>
        <item x="99"/>
        <item x="247"/>
        <item x="249"/>
        <item x="410"/>
        <item x="186"/>
        <item x="610"/>
        <item x="175"/>
        <item x="351"/>
        <item x="71"/>
        <item x="49"/>
        <item x="70"/>
        <item x="590"/>
        <item x="569"/>
        <item x="268"/>
        <item x="134"/>
        <item x="461"/>
        <item x="165"/>
        <item x="222"/>
        <item x="3"/>
        <item x="40"/>
        <item x="178"/>
        <item x="245"/>
        <item x="227"/>
        <item x="378"/>
        <item x="455"/>
        <item x="108"/>
        <item x="153"/>
        <item x="565"/>
        <item x="63"/>
        <item x="109"/>
        <item x="62"/>
        <item x="532"/>
        <item x="507"/>
        <item x="499"/>
        <item x="0"/>
        <item x="332"/>
        <item x="240"/>
        <item x="446"/>
        <item x="361"/>
        <item x="5"/>
        <item x="292"/>
        <item x="575"/>
        <item x="39"/>
        <item x="391"/>
        <item x="324"/>
        <item x="487"/>
        <item x="513"/>
        <item x="183"/>
        <item x="123"/>
        <item x="57"/>
        <item x="296"/>
        <item x="412"/>
        <item x="617"/>
        <item x="152"/>
        <item x="285"/>
        <item x="437"/>
        <item x="64"/>
        <item x="193"/>
        <item x="33"/>
        <item x="466"/>
        <item x="394"/>
        <item x="485"/>
        <item x="456"/>
        <item x="442"/>
        <item x="347"/>
        <item x="148"/>
        <item x="125"/>
        <item x="591"/>
        <item x="213"/>
        <item x="375"/>
        <item x="498"/>
        <item x="343"/>
        <item x="387"/>
        <item x="510"/>
        <item x="553"/>
        <item x="544"/>
        <item x="489"/>
        <item x="542"/>
        <item x="128"/>
        <item x="492"/>
        <item x="453"/>
        <item x="305"/>
        <item x="552"/>
        <item x="473"/>
        <item x="272"/>
        <item x="426"/>
        <item x="411"/>
        <item x="147"/>
        <item x="20"/>
        <item x="217"/>
        <item x="599"/>
        <item x="359"/>
        <item x="151"/>
        <item x="293"/>
        <item x="349"/>
        <item x="594"/>
        <item x="111"/>
        <item x="451"/>
        <item x="184"/>
        <item x="197"/>
        <item x="379"/>
        <item x="516"/>
        <item x="484"/>
        <item x="177"/>
        <item x="488"/>
        <item x="341"/>
        <item x="136"/>
        <item x="427"/>
        <item x="173"/>
        <item x="229"/>
        <item x="602"/>
        <item x="42"/>
        <item x="210"/>
        <item x="474"/>
        <item x="308"/>
        <item x="138"/>
        <item x="101"/>
        <item x="353"/>
        <item x="145"/>
        <item x="561"/>
        <item x="560"/>
        <item x="258"/>
        <item x="345"/>
        <item x="159"/>
        <item x="438"/>
        <item x="557"/>
        <item x="357"/>
        <item x="467"/>
        <item x="75"/>
        <item x="211"/>
        <item x="290"/>
        <item x="613"/>
        <item x="188"/>
        <item x="422"/>
        <item x="354"/>
        <item x="19"/>
        <item x="122"/>
        <item x="73"/>
        <item x="216"/>
        <item x="176"/>
        <item x="502"/>
        <item x="215"/>
        <item x="550"/>
        <item x="559"/>
        <item x="126"/>
        <item x="352"/>
        <item x="535"/>
        <item x="408"/>
        <item x="88"/>
        <item x="580"/>
        <item x="161"/>
        <item x="13"/>
        <item x="596"/>
        <item x="450"/>
        <item x="56"/>
        <item x="277"/>
        <item x="41"/>
        <item x="60"/>
        <item x="592"/>
        <item x="384"/>
        <item x="76"/>
        <item x="439"/>
        <item x="166"/>
        <item x="593"/>
        <item x="135"/>
        <item x="358"/>
        <item x="170"/>
        <item x="564"/>
        <item x="259"/>
        <item x="50"/>
        <item x="604"/>
        <item x="441"/>
        <item x="163"/>
        <item x="562"/>
        <item x="371"/>
        <item x="419"/>
        <item x="79"/>
        <item x="205"/>
        <item x="587"/>
        <item x="611"/>
        <item x="58"/>
        <item x="508"/>
        <item x="472"/>
        <item x="278"/>
        <item x="506"/>
        <item x="527"/>
        <item x="369"/>
        <item x="383"/>
        <item x="11"/>
        <item x="471"/>
        <item x="252"/>
        <item x="423"/>
        <item x="69"/>
        <item x="276"/>
        <item x="91"/>
        <item x="84"/>
        <item x="129"/>
        <item x="93"/>
        <item x="200"/>
        <item x="267"/>
        <item x="493"/>
        <item x="14"/>
        <item x="102"/>
        <item x="435"/>
        <item x="424"/>
        <item x="572"/>
        <item x="494"/>
        <item x="480"/>
        <item x="606"/>
        <item x="233"/>
        <item x="402"/>
        <item x="396"/>
        <item x="21"/>
        <item x="114"/>
        <item x="381"/>
        <item x="28"/>
        <item x="538"/>
        <item x="520"/>
        <item x="429"/>
        <item x="434"/>
        <item x="7"/>
        <item x="400"/>
        <item x="24"/>
        <item x="336"/>
        <item x="55"/>
        <item x="401"/>
        <item x="539"/>
        <item x="23"/>
        <item x="232"/>
        <item x="540"/>
        <item x="54"/>
        <item x="403"/>
        <item x="132"/>
        <item x="244"/>
        <item x="255"/>
        <item x="478"/>
        <item x="87"/>
        <item x="406"/>
        <item x="89"/>
        <item x="78"/>
        <item x="289"/>
        <item x="92"/>
        <item x="30"/>
        <item x="283"/>
        <item x="59"/>
        <item x="83"/>
        <item x="584"/>
        <item x="103"/>
        <item x="94"/>
        <item x="432"/>
        <item x="574"/>
        <item x="475"/>
        <item x="476"/>
        <item x="301"/>
        <item x="172"/>
        <item x="326"/>
        <item x="454"/>
        <item x="537"/>
        <item x="130"/>
        <item x="395"/>
        <item x="61"/>
        <item x="162"/>
        <item x="322"/>
        <item x="110"/>
        <item x="127"/>
        <item x="477"/>
        <item x="340"/>
        <item x="16"/>
        <item x="263"/>
        <item x="264"/>
        <item x="235"/>
        <item x="143"/>
        <item x="243"/>
        <item x="533"/>
        <item x="570"/>
        <item x="362"/>
        <item x="85"/>
        <item x="86"/>
        <item x="212"/>
        <item x="98"/>
        <item x="96"/>
        <item x="250"/>
        <item x="97"/>
        <item x="131"/>
        <item x="282"/>
        <item x="104"/>
        <item x="482"/>
        <item x="325"/>
        <item x="4"/>
        <item x="496"/>
        <item x="433"/>
        <item x="256"/>
        <item x="374"/>
        <item x="614"/>
        <item x="582"/>
        <item x="615"/>
        <item x="479"/>
        <item x="274"/>
        <item x="82"/>
        <item x="583"/>
        <item x="337"/>
        <item x="397"/>
        <item x="398"/>
        <item x="100"/>
        <item x="399"/>
        <item x="37"/>
        <item x="372"/>
        <item x="105"/>
        <item x="363"/>
        <item x="521"/>
        <item x="421"/>
        <item x="462"/>
        <item x="598"/>
        <item x="8"/>
        <item x="265"/>
        <item x="266"/>
        <item x="230"/>
        <item x="331"/>
        <item x="380"/>
        <item x="334"/>
        <item x="154"/>
        <item x="192"/>
        <item x="578"/>
        <item x="26"/>
        <item x="257"/>
        <item x="207"/>
        <item x="385"/>
        <item x="360"/>
        <item x="195"/>
        <item x="457"/>
        <item x="505"/>
        <item x="541"/>
        <item x="142"/>
        <item x="226"/>
        <item x="168"/>
        <item x="377"/>
        <item x="174"/>
        <item x="518"/>
        <item x="595"/>
        <item x="185"/>
        <item x="445"/>
        <item x="150"/>
        <item x="307"/>
        <item x="90"/>
        <item x="146"/>
        <item x="368"/>
        <item x="106"/>
        <item x="27"/>
        <item x="236"/>
        <item x="31"/>
        <item x="203"/>
        <item x="169"/>
        <item x="115"/>
        <item x="275"/>
        <item x="348"/>
        <item x="53"/>
        <item x="409"/>
        <item x="497"/>
        <item x="155"/>
        <item x="388"/>
        <item x="417"/>
        <item x="319"/>
        <item x="416"/>
        <item x="32"/>
        <item x="495"/>
        <item x="269"/>
        <item x="224"/>
        <item x="246"/>
        <item x="459"/>
        <item x="428"/>
        <item x="204"/>
        <item x="425"/>
        <item x="273"/>
        <item x="486"/>
        <item x="504"/>
        <item x="140"/>
        <item x="501"/>
        <item x="18"/>
        <item x="67"/>
        <item x="239"/>
        <item x="531"/>
        <item x="464"/>
        <item x="601"/>
        <item x="202"/>
        <item x="118"/>
        <item x="568"/>
        <item x="509"/>
        <item x="612"/>
        <item x="52"/>
        <item x="534"/>
        <item x="558"/>
        <item x="189"/>
        <item x="270"/>
        <item x="119"/>
        <item x="321"/>
        <item x="35"/>
        <item x="107"/>
        <item x="253"/>
        <item x="80"/>
        <item x="121"/>
        <item x="15"/>
        <item x="320"/>
        <item x="597"/>
        <item x="608"/>
        <item x="124"/>
        <item x="576"/>
        <item x="525"/>
        <item x="567"/>
        <item x="458"/>
        <item x="452"/>
        <item x="77"/>
        <item x="1"/>
        <item x="158"/>
        <item x="302"/>
        <item x="545"/>
        <item x="116"/>
        <item x="581"/>
        <item x="556"/>
        <item x="221"/>
        <item x="404"/>
        <item x="47"/>
        <item x="208"/>
        <item x="342"/>
        <item x="294"/>
        <item x="420"/>
        <item x="465"/>
        <item x="392"/>
        <item x="137"/>
        <item x="81"/>
        <item x="209"/>
        <item x="304"/>
        <item x="616"/>
        <item x="523"/>
        <item x="546"/>
        <item x="460"/>
        <item x="548"/>
        <item x="443"/>
        <item x="299"/>
        <item x="46"/>
        <item x="74"/>
        <item x="300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11">
        <item m="1" x="8"/>
        <item m="1" x="6"/>
        <item x="2"/>
        <item m="1" x="9"/>
        <item m="1" x="7"/>
        <item x="0"/>
        <item h="1" x="3"/>
        <item x="1"/>
        <item x="4"/>
        <item h="1" m="1" x="5"/>
        <item t="default"/>
      </items>
    </pivotField>
    <pivotField multipleItemSelectionAllowed="1" showAll="0"/>
    <pivotField showAll="0"/>
  </pivotFields>
  <rowFields count="1">
    <field x="13"/>
  </rowFields>
  <rowItems count="5">
    <i>
      <x v="2"/>
    </i>
    <i>
      <x v="5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4" hier="-1"/>
  </pageFields>
  <dataFields count="3">
    <dataField name="Sum of Ordered Quantity" fld="3" baseField="0" baseItem="2"/>
    <dataField name="Sum of Profits" fld="10" baseField="0" baseItem="2"/>
    <dataField name="Sum of Revenue" fld="9" baseField="0" baseItem="0"/>
  </dataFields>
  <chartFormats count="6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P1207">
  <autoFilter ref="A1:P1207"/>
  <tableColumns count="16">
    <tableColumn id="1" name="Date" dataDxfId="15"/>
    <tableColumn id="2" name="Order#" dataDxfId="14"/>
    <tableColumn id="3" name="Product ID" dataDxfId="13"/>
    <tableColumn id="4" name="Ordered Quantity" dataDxfId="12"/>
    <tableColumn id="5" name="Product Name" dataDxfId="11"/>
    <tableColumn id="6" name="Product Sourcing Price" dataDxfId="10"/>
    <tableColumn id="7" name="Product Selling Price" dataDxfId="9"/>
    <tableColumn id="8" name="Packaging Cost (Flyer/Box)" dataDxfId="8"/>
    <tableColumn id="9" name="Daraz Commission" dataDxfId="7"/>
    <tableColumn id="10" name="Revenue" dataDxfId="6"/>
    <tableColumn id="11" name="Profits" dataDxfId="5"/>
    <tableColumn id="12" name="Profit percentage" dataDxfId="4">
      <calculatedColumnFormula>K2*100/(J2-I2)</calculatedColumnFormula>
    </tableColumn>
    <tableColumn id="13" name="Approx Percentages" dataDxfId="3"/>
    <tableColumn id="14" name="Selling Platform" dataDxfId="2"/>
    <tableColumn id="15" name="Order fulfilment Platform" dataDxfId="1"/>
    <tableColumn id="16" name="Payment Received Date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ircuit.pk/" TargetMode="External"/><Relationship Id="rId117" Type="http://schemas.openxmlformats.org/officeDocument/2006/relationships/hyperlink" Target="http://circuit.pk/" TargetMode="External"/><Relationship Id="rId21" Type="http://schemas.openxmlformats.org/officeDocument/2006/relationships/hyperlink" Target="http://circuit.pk/" TargetMode="External"/><Relationship Id="rId42" Type="http://schemas.openxmlformats.org/officeDocument/2006/relationships/hyperlink" Target="http://circuit.pk/" TargetMode="External"/><Relationship Id="rId47" Type="http://schemas.openxmlformats.org/officeDocument/2006/relationships/hyperlink" Target="http://circuit.pk/" TargetMode="External"/><Relationship Id="rId63" Type="http://schemas.openxmlformats.org/officeDocument/2006/relationships/hyperlink" Target="http://circuit.pk/" TargetMode="External"/><Relationship Id="rId68" Type="http://schemas.openxmlformats.org/officeDocument/2006/relationships/hyperlink" Target="http://circuit.pk/" TargetMode="External"/><Relationship Id="rId84" Type="http://schemas.openxmlformats.org/officeDocument/2006/relationships/hyperlink" Target="http://circuit.pk/" TargetMode="External"/><Relationship Id="rId89" Type="http://schemas.openxmlformats.org/officeDocument/2006/relationships/hyperlink" Target="http://circuit.pk/" TargetMode="External"/><Relationship Id="rId112" Type="http://schemas.openxmlformats.org/officeDocument/2006/relationships/hyperlink" Target="http://circuit.pk/" TargetMode="External"/><Relationship Id="rId16" Type="http://schemas.openxmlformats.org/officeDocument/2006/relationships/hyperlink" Target="http://circuit.pk/" TargetMode="External"/><Relationship Id="rId107" Type="http://schemas.openxmlformats.org/officeDocument/2006/relationships/hyperlink" Target="http://circuit.pk/" TargetMode="External"/><Relationship Id="rId11" Type="http://schemas.openxmlformats.org/officeDocument/2006/relationships/hyperlink" Target="http://circuit.pk/" TargetMode="External"/><Relationship Id="rId32" Type="http://schemas.openxmlformats.org/officeDocument/2006/relationships/hyperlink" Target="http://circuit.pk/" TargetMode="External"/><Relationship Id="rId37" Type="http://schemas.openxmlformats.org/officeDocument/2006/relationships/hyperlink" Target="http://circuit.pk/" TargetMode="External"/><Relationship Id="rId53" Type="http://schemas.openxmlformats.org/officeDocument/2006/relationships/hyperlink" Target="http://circuit.pk/" TargetMode="External"/><Relationship Id="rId58" Type="http://schemas.openxmlformats.org/officeDocument/2006/relationships/hyperlink" Target="http://circuit.pk/" TargetMode="External"/><Relationship Id="rId74" Type="http://schemas.openxmlformats.org/officeDocument/2006/relationships/hyperlink" Target="http://circuit.pk/" TargetMode="External"/><Relationship Id="rId79" Type="http://schemas.openxmlformats.org/officeDocument/2006/relationships/hyperlink" Target="http://circuit.pk/" TargetMode="External"/><Relationship Id="rId102" Type="http://schemas.openxmlformats.org/officeDocument/2006/relationships/hyperlink" Target="http://circuit.pk/" TargetMode="External"/><Relationship Id="rId5" Type="http://schemas.openxmlformats.org/officeDocument/2006/relationships/hyperlink" Target="http://circuit.pk/" TargetMode="External"/><Relationship Id="rId90" Type="http://schemas.openxmlformats.org/officeDocument/2006/relationships/hyperlink" Target="http://circuit.pk/" TargetMode="External"/><Relationship Id="rId95" Type="http://schemas.openxmlformats.org/officeDocument/2006/relationships/hyperlink" Target="http://circuit.pk/" TargetMode="External"/><Relationship Id="rId22" Type="http://schemas.openxmlformats.org/officeDocument/2006/relationships/hyperlink" Target="http://circuit.pk/" TargetMode="External"/><Relationship Id="rId27" Type="http://schemas.openxmlformats.org/officeDocument/2006/relationships/hyperlink" Target="http://circuit.pk/" TargetMode="External"/><Relationship Id="rId43" Type="http://schemas.openxmlformats.org/officeDocument/2006/relationships/hyperlink" Target="http://circuit.pk/" TargetMode="External"/><Relationship Id="rId48" Type="http://schemas.openxmlformats.org/officeDocument/2006/relationships/hyperlink" Target="http://circuit.pk/" TargetMode="External"/><Relationship Id="rId64" Type="http://schemas.openxmlformats.org/officeDocument/2006/relationships/hyperlink" Target="http://circuit.pk/" TargetMode="External"/><Relationship Id="rId69" Type="http://schemas.openxmlformats.org/officeDocument/2006/relationships/hyperlink" Target="http://circuit.pk/" TargetMode="External"/><Relationship Id="rId113" Type="http://schemas.openxmlformats.org/officeDocument/2006/relationships/hyperlink" Target="http://circuit.pk/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://circuit.pk/" TargetMode="External"/><Relationship Id="rId85" Type="http://schemas.openxmlformats.org/officeDocument/2006/relationships/hyperlink" Target="http://circuit.pk/" TargetMode="External"/><Relationship Id="rId12" Type="http://schemas.openxmlformats.org/officeDocument/2006/relationships/hyperlink" Target="http://circuit.pk/" TargetMode="External"/><Relationship Id="rId17" Type="http://schemas.openxmlformats.org/officeDocument/2006/relationships/hyperlink" Target="http://circuit.pk/" TargetMode="External"/><Relationship Id="rId33" Type="http://schemas.openxmlformats.org/officeDocument/2006/relationships/hyperlink" Target="http://circuit.pk/" TargetMode="External"/><Relationship Id="rId38" Type="http://schemas.openxmlformats.org/officeDocument/2006/relationships/hyperlink" Target="http://citcuit.pk/" TargetMode="External"/><Relationship Id="rId59" Type="http://schemas.openxmlformats.org/officeDocument/2006/relationships/hyperlink" Target="http://circuit.pk/" TargetMode="External"/><Relationship Id="rId103" Type="http://schemas.openxmlformats.org/officeDocument/2006/relationships/hyperlink" Target="http://circuit.pk/" TargetMode="External"/><Relationship Id="rId108" Type="http://schemas.openxmlformats.org/officeDocument/2006/relationships/hyperlink" Target="http://circuit.pk/" TargetMode="External"/><Relationship Id="rId54" Type="http://schemas.openxmlformats.org/officeDocument/2006/relationships/hyperlink" Target="http://circuit.pk/" TargetMode="External"/><Relationship Id="rId70" Type="http://schemas.openxmlformats.org/officeDocument/2006/relationships/hyperlink" Target="http://circuit.pk/" TargetMode="External"/><Relationship Id="rId75" Type="http://schemas.openxmlformats.org/officeDocument/2006/relationships/hyperlink" Target="http://circuit.pk/" TargetMode="External"/><Relationship Id="rId91" Type="http://schemas.openxmlformats.org/officeDocument/2006/relationships/hyperlink" Target="http://circuit.pk/" TargetMode="External"/><Relationship Id="rId96" Type="http://schemas.openxmlformats.org/officeDocument/2006/relationships/hyperlink" Target="http://circuit.pk/" TargetMode="External"/><Relationship Id="rId1" Type="http://schemas.openxmlformats.org/officeDocument/2006/relationships/hyperlink" Target="http://circuit.pk/" TargetMode="External"/><Relationship Id="rId6" Type="http://schemas.openxmlformats.org/officeDocument/2006/relationships/hyperlink" Target="http://circuit.pk/" TargetMode="External"/><Relationship Id="rId23" Type="http://schemas.openxmlformats.org/officeDocument/2006/relationships/hyperlink" Target="http://circuit.pk/" TargetMode="External"/><Relationship Id="rId28" Type="http://schemas.openxmlformats.org/officeDocument/2006/relationships/hyperlink" Target="http://circuit.pk/" TargetMode="External"/><Relationship Id="rId49" Type="http://schemas.openxmlformats.org/officeDocument/2006/relationships/hyperlink" Target="http://circuit.pk/" TargetMode="External"/><Relationship Id="rId114" Type="http://schemas.openxmlformats.org/officeDocument/2006/relationships/hyperlink" Target="http://circuit.pk/" TargetMode="External"/><Relationship Id="rId119" Type="http://schemas.openxmlformats.org/officeDocument/2006/relationships/table" Target="../tables/table1.xml"/><Relationship Id="rId10" Type="http://schemas.openxmlformats.org/officeDocument/2006/relationships/hyperlink" Target="http://circuit.pk/" TargetMode="External"/><Relationship Id="rId31" Type="http://schemas.openxmlformats.org/officeDocument/2006/relationships/hyperlink" Target="http://circuit.pk/" TargetMode="External"/><Relationship Id="rId44" Type="http://schemas.openxmlformats.org/officeDocument/2006/relationships/hyperlink" Target="http://circuit.pk/" TargetMode="External"/><Relationship Id="rId52" Type="http://schemas.openxmlformats.org/officeDocument/2006/relationships/hyperlink" Target="http://circuit.pk/" TargetMode="External"/><Relationship Id="rId60" Type="http://schemas.openxmlformats.org/officeDocument/2006/relationships/hyperlink" Target="http://circuit.pk/" TargetMode="External"/><Relationship Id="rId65" Type="http://schemas.openxmlformats.org/officeDocument/2006/relationships/hyperlink" Target="http://circuit.pk/" TargetMode="External"/><Relationship Id="rId73" Type="http://schemas.openxmlformats.org/officeDocument/2006/relationships/hyperlink" Target="http://circuit.pk/" TargetMode="External"/><Relationship Id="rId78" Type="http://schemas.openxmlformats.org/officeDocument/2006/relationships/hyperlink" Target="http://circuit.pk/" TargetMode="External"/><Relationship Id="rId81" Type="http://schemas.openxmlformats.org/officeDocument/2006/relationships/hyperlink" Target="http://circuit.pk/" TargetMode="External"/><Relationship Id="rId86" Type="http://schemas.openxmlformats.org/officeDocument/2006/relationships/hyperlink" Target="http://circuit.pk/" TargetMode="External"/><Relationship Id="rId94" Type="http://schemas.openxmlformats.org/officeDocument/2006/relationships/hyperlink" Target="http://circuit.pk/" TargetMode="External"/><Relationship Id="rId99" Type="http://schemas.openxmlformats.org/officeDocument/2006/relationships/hyperlink" Target="http://circuit.pk/" TargetMode="External"/><Relationship Id="rId101" Type="http://schemas.openxmlformats.org/officeDocument/2006/relationships/hyperlink" Target="http://circuit.pk/" TargetMode="External"/><Relationship Id="rId4" Type="http://schemas.openxmlformats.org/officeDocument/2006/relationships/hyperlink" Target="http://circuit.pk/" TargetMode="External"/><Relationship Id="rId9" Type="http://schemas.openxmlformats.org/officeDocument/2006/relationships/hyperlink" Target="http://circuit.pk/" TargetMode="External"/><Relationship Id="rId13" Type="http://schemas.openxmlformats.org/officeDocument/2006/relationships/hyperlink" Target="http://circuit.pk/" TargetMode="External"/><Relationship Id="rId18" Type="http://schemas.openxmlformats.org/officeDocument/2006/relationships/hyperlink" Target="http://circuit.pk/" TargetMode="External"/><Relationship Id="rId39" Type="http://schemas.openxmlformats.org/officeDocument/2006/relationships/hyperlink" Target="http://circuit.pk/" TargetMode="External"/><Relationship Id="rId109" Type="http://schemas.openxmlformats.org/officeDocument/2006/relationships/hyperlink" Target="http://circuit.pk/" TargetMode="External"/><Relationship Id="rId34" Type="http://schemas.openxmlformats.org/officeDocument/2006/relationships/hyperlink" Target="http://circuit.pk/" TargetMode="External"/><Relationship Id="rId50" Type="http://schemas.openxmlformats.org/officeDocument/2006/relationships/hyperlink" Target="http://circuit.pk/" TargetMode="External"/><Relationship Id="rId55" Type="http://schemas.openxmlformats.org/officeDocument/2006/relationships/hyperlink" Target="http://circuit.pk/" TargetMode="External"/><Relationship Id="rId76" Type="http://schemas.openxmlformats.org/officeDocument/2006/relationships/hyperlink" Target="http://circuit.pk/" TargetMode="External"/><Relationship Id="rId97" Type="http://schemas.openxmlformats.org/officeDocument/2006/relationships/hyperlink" Target="http://circuit.pk/" TargetMode="External"/><Relationship Id="rId104" Type="http://schemas.openxmlformats.org/officeDocument/2006/relationships/hyperlink" Target="http://circuit.pk/" TargetMode="External"/><Relationship Id="rId7" Type="http://schemas.openxmlformats.org/officeDocument/2006/relationships/hyperlink" Target="http://circuit.pk/" TargetMode="External"/><Relationship Id="rId71" Type="http://schemas.openxmlformats.org/officeDocument/2006/relationships/hyperlink" Target="http://circuit.pk/" TargetMode="External"/><Relationship Id="rId92" Type="http://schemas.openxmlformats.org/officeDocument/2006/relationships/hyperlink" Target="http://circuit.pk/" TargetMode="External"/><Relationship Id="rId2" Type="http://schemas.openxmlformats.org/officeDocument/2006/relationships/hyperlink" Target="http://circuit.pk/" TargetMode="External"/><Relationship Id="rId29" Type="http://schemas.openxmlformats.org/officeDocument/2006/relationships/hyperlink" Target="http://circuit.pk/" TargetMode="External"/><Relationship Id="rId24" Type="http://schemas.openxmlformats.org/officeDocument/2006/relationships/hyperlink" Target="http://circuit.pk/" TargetMode="External"/><Relationship Id="rId40" Type="http://schemas.openxmlformats.org/officeDocument/2006/relationships/hyperlink" Target="http://circuit.pk/" TargetMode="External"/><Relationship Id="rId45" Type="http://schemas.openxmlformats.org/officeDocument/2006/relationships/hyperlink" Target="http://circuit.pk/" TargetMode="External"/><Relationship Id="rId66" Type="http://schemas.openxmlformats.org/officeDocument/2006/relationships/hyperlink" Target="http://circuit.pk/" TargetMode="External"/><Relationship Id="rId87" Type="http://schemas.openxmlformats.org/officeDocument/2006/relationships/hyperlink" Target="http://circuit.pk/" TargetMode="External"/><Relationship Id="rId110" Type="http://schemas.openxmlformats.org/officeDocument/2006/relationships/hyperlink" Target="http://circuit.pk/" TargetMode="External"/><Relationship Id="rId115" Type="http://schemas.openxmlformats.org/officeDocument/2006/relationships/hyperlink" Target="http://circuit.pk/" TargetMode="External"/><Relationship Id="rId61" Type="http://schemas.openxmlformats.org/officeDocument/2006/relationships/hyperlink" Target="http://circuit.pk/" TargetMode="External"/><Relationship Id="rId82" Type="http://schemas.openxmlformats.org/officeDocument/2006/relationships/hyperlink" Target="http://circuit.pk/" TargetMode="External"/><Relationship Id="rId19" Type="http://schemas.openxmlformats.org/officeDocument/2006/relationships/hyperlink" Target="http://circuit.pk/" TargetMode="External"/><Relationship Id="rId14" Type="http://schemas.openxmlformats.org/officeDocument/2006/relationships/hyperlink" Target="http://circuit.pk/" TargetMode="External"/><Relationship Id="rId30" Type="http://schemas.openxmlformats.org/officeDocument/2006/relationships/hyperlink" Target="http://circuit.pk/" TargetMode="External"/><Relationship Id="rId35" Type="http://schemas.openxmlformats.org/officeDocument/2006/relationships/hyperlink" Target="http://circuit.pk/" TargetMode="External"/><Relationship Id="rId56" Type="http://schemas.openxmlformats.org/officeDocument/2006/relationships/hyperlink" Target="http://circuit.pk/" TargetMode="External"/><Relationship Id="rId77" Type="http://schemas.openxmlformats.org/officeDocument/2006/relationships/hyperlink" Target="http://circuit.pk/" TargetMode="External"/><Relationship Id="rId100" Type="http://schemas.openxmlformats.org/officeDocument/2006/relationships/hyperlink" Target="http://circuit.pk/" TargetMode="External"/><Relationship Id="rId105" Type="http://schemas.openxmlformats.org/officeDocument/2006/relationships/hyperlink" Target="http://circuit.pk/" TargetMode="External"/><Relationship Id="rId8" Type="http://schemas.openxmlformats.org/officeDocument/2006/relationships/hyperlink" Target="http://circuit.pk/" TargetMode="External"/><Relationship Id="rId51" Type="http://schemas.openxmlformats.org/officeDocument/2006/relationships/hyperlink" Target="http://circuit.pk/" TargetMode="External"/><Relationship Id="rId72" Type="http://schemas.openxmlformats.org/officeDocument/2006/relationships/hyperlink" Target="http://circuit.pk/" TargetMode="External"/><Relationship Id="rId93" Type="http://schemas.openxmlformats.org/officeDocument/2006/relationships/hyperlink" Target="http://circuit.pk/" TargetMode="External"/><Relationship Id="rId98" Type="http://schemas.openxmlformats.org/officeDocument/2006/relationships/hyperlink" Target="http://circuit.pk/" TargetMode="External"/><Relationship Id="rId3" Type="http://schemas.openxmlformats.org/officeDocument/2006/relationships/hyperlink" Target="http://circuit.pk/" TargetMode="External"/><Relationship Id="rId25" Type="http://schemas.openxmlformats.org/officeDocument/2006/relationships/hyperlink" Target="http://circuit.pk/" TargetMode="External"/><Relationship Id="rId46" Type="http://schemas.openxmlformats.org/officeDocument/2006/relationships/hyperlink" Target="http://circuit.pk/" TargetMode="External"/><Relationship Id="rId67" Type="http://schemas.openxmlformats.org/officeDocument/2006/relationships/hyperlink" Target="http://circuit.pk/" TargetMode="External"/><Relationship Id="rId116" Type="http://schemas.openxmlformats.org/officeDocument/2006/relationships/hyperlink" Target="http://circuit.pk/" TargetMode="External"/><Relationship Id="rId20" Type="http://schemas.openxmlformats.org/officeDocument/2006/relationships/hyperlink" Target="http://circuit.pk/" TargetMode="External"/><Relationship Id="rId41" Type="http://schemas.openxmlformats.org/officeDocument/2006/relationships/hyperlink" Target="http://circuit.pk/" TargetMode="External"/><Relationship Id="rId62" Type="http://schemas.openxmlformats.org/officeDocument/2006/relationships/hyperlink" Target="http://circuit.pk/" TargetMode="External"/><Relationship Id="rId83" Type="http://schemas.openxmlformats.org/officeDocument/2006/relationships/hyperlink" Target="http://circuit.pk/" TargetMode="External"/><Relationship Id="rId88" Type="http://schemas.openxmlformats.org/officeDocument/2006/relationships/hyperlink" Target="http://circuit.pk/" TargetMode="External"/><Relationship Id="rId111" Type="http://schemas.openxmlformats.org/officeDocument/2006/relationships/hyperlink" Target="http://circuit.pk/" TargetMode="External"/><Relationship Id="rId15" Type="http://schemas.openxmlformats.org/officeDocument/2006/relationships/hyperlink" Target="http://circuit.pk/" TargetMode="External"/><Relationship Id="rId36" Type="http://schemas.openxmlformats.org/officeDocument/2006/relationships/hyperlink" Target="http://circuit.pk/" TargetMode="External"/><Relationship Id="rId57" Type="http://schemas.openxmlformats.org/officeDocument/2006/relationships/hyperlink" Target="http://circuit.pk/" TargetMode="External"/><Relationship Id="rId106" Type="http://schemas.openxmlformats.org/officeDocument/2006/relationships/hyperlink" Target="http://circuit.p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ircuit.pk/" TargetMode="External"/><Relationship Id="rId3" Type="http://schemas.openxmlformats.org/officeDocument/2006/relationships/hyperlink" Target="http://circuit.pk/" TargetMode="External"/><Relationship Id="rId7" Type="http://schemas.openxmlformats.org/officeDocument/2006/relationships/hyperlink" Target="http://circuit.pk/" TargetMode="External"/><Relationship Id="rId2" Type="http://schemas.openxmlformats.org/officeDocument/2006/relationships/hyperlink" Target="http://circuit.pk/" TargetMode="External"/><Relationship Id="rId1" Type="http://schemas.openxmlformats.org/officeDocument/2006/relationships/hyperlink" Target="http://circuit.pk/" TargetMode="External"/><Relationship Id="rId6" Type="http://schemas.openxmlformats.org/officeDocument/2006/relationships/hyperlink" Target="http://circuit.pk/" TargetMode="External"/><Relationship Id="rId5" Type="http://schemas.openxmlformats.org/officeDocument/2006/relationships/hyperlink" Target="http://circuit.pk/" TargetMode="External"/><Relationship Id="rId10" Type="http://schemas.openxmlformats.org/officeDocument/2006/relationships/hyperlink" Target="http://circuit.pk/" TargetMode="External"/><Relationship Id="rId4" Type="http://schemas.openxmlformats.org/officeDocument/2006/relationships/hyperlink" Target="http://circuit.pk/" TargetMode="External"/><Relationship Id="rId9" Type="http://schemas.openxmlformats.org/officeDocument/2006/relationships/hyperlink" Target="http://circuit.p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292"/>
  <sheetViews>
    <sheetView topLeftCell="A1182" workbookViewId="0">
      <selection activeCell="B1188" sqref="B1188"/>
    </sheetView>
  </sheetViews>
  <sheetFormatPr defaultColWidth="14.42578125" defaultRowHeight="12.75"/>
  <cols>
    <col min="1" max="1" width="10.7109375" style="90" bestFit="1" customWidth="1"/>
    <col min="2" max="2" width="16.7109375" customWidth="1"/>
    <col min="3" max="3" width="14.7109375" bestFit="1" customWidth="1"/>
    <col min="4" max="4" width="8.7109375" bestFit="1" customWidth="1"/>
    <col min="5" max="5" width="52.7109375" bestFit="1" customWidth="1"/>
    <col min="6" max="6" width="13.5703125" bestFit="1" customWidth="1"/>
    <col min="8" max="8" width="14.140625" bestFit="1" customWidth="1"/>
    <col min="9" max="9" width="11.85546875" bestFit="1" customWidth="1"/>
    <col min="10" max="10" width="8.85546875" bestFit="1" customWidth="1"/>
    <col min="11" max="11" width="8" bestFit="1" customWidth="1"/>
    <col min="12" max="12" width="12.28515625" bestFit="1" customWidth="1"/>
    <col min="13" max="13" width="11.85546875" bestFit="1" customWidth="1"/>
    <col min="14" max="14" width="10.5703125" bestFit="1" customWidth="1"/>
    <col min="15" max="15" width="13.7109375" bestFit="1" customWidth="1"/>
    <col min="16" max="16" width="13.85546875" bestFit="1" customWidth="1"/>
  </cols>
  <sheetData>
    <row r="1" spans="1:16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">
      <c r="A2" s="72">
        <v>43524</v>
      </c>
      <c r="B2" s="3">
        <v>102035686916756</v>
      </c>
      <c r="C2" s="4"/>
      <c r="D2" s="3">
        <v>5</v>
      </c>
      <c r="E2" s="3" t="s">
        <v>16</v>
      </c>
      <c r="F2" s="3">
        <v>150</v>
      </c>
      <c r="G2" s="3">
        <v>185</v>
      </c>
      <c r="H2" s="3">
        <v>5</v>
      </c>
      <c r="I2" s="3">
        <v>27.7</v>
      </c>
      <c r="J2" s="3">
        <f>G2*H2</f>
        <v>925</v>
      </c>
      <c r="K2" s="5">
        <f>J2-I2-H2-(F2*D2)</f>
        <v>142.29999999999995</v>
      </c>
      <c r="L2" s="3">
        <f>K2*100/(J2-I2)</f>
        <v>15.858687172628995</v>
      </c>
      <c r="M2" s="3">
        <v>16</v>
      </c>
      <c r="N2" s="3" t="s">
        <v>17</v>
      </c>
      <c r="O2" s="3" t="s">
        <v>17</v>
      </c>
      <c r="P2" s="4"/>
    </row>
    <row r="3" spans="1:16" ht="15">
      <c r="A3" s="73">
        <v>43524</v>
      </c>
      <c r="B3" s="6">
        <v>102045818787595</v>
      </c>
      <c r="C3" s="7"/>
      <c r="D3" s="6">
        <v>1</v>
      </c>
      <c r="E3" s="8" t="s">
        <v>18</v>
      </c>
      <c r="F3" s="6">
        <v>350</v>
      </c>
      <c r="G3" s="6">
        <v>360</v>
      </c>
      <c r="H3" s="6">
        <v>5</v>
      </c>
      <c r="I3" s="6">
        <v>10.78</v>
      </c>
      <c r="J3" s="6">
        <v>360</v>
      </c>
      <c r="K3" s="9">
        <f>J3-I3-H3-(F3*D3)</f>
        <v>-5.7799999999999727</v>
      </c>
      <c r="L3" s="6">
        <f>K3*100/(J3-I3)</f>
        <v>-1.6551171181490099</v>
      </c>
      <c r="M3" s="6">
        <v>-2</v>
      </c>
      <c r="N3" s="6" t="s">
        <v>19</v>
      </c>
      <c r="O3" s="6" t="s">
        <v>17</v>
      </c>
      <c r="P3" s="7"/>
    </row>
    <row r="4" spans="1:16" ht="15">
      <c r="A4" s="72">
        <v>43524</v>
      </c>
      <c r="B4" s="4"/>
      <c r="C4" s="4"/>
      <c r="D4" s="3">
        <v>1</v>
      </c>
      <c r="E4" s="3" t="s">
        <v>20</v>
      </c>
      <c r="F4" s="3">
        <v>22.5</v>
      </c>
      <c r="G4" s="3">
        <v>50</v>
      </c>
      <c r="H4" s="3">
        <v>5</v>
      </c>
      <c r="I4" s="3">
        <v>1.5</v>
      </c>
      <c r="J4" s="3">
        <v>50</v>
      </c>
      <c r="K4" s="5">
        <f>J4-I4-H4-(F4*D4)</f>
        <v>21</v>
      </c>
      <c r="L4" s="3">
        <f>K4*100/(J4-I4)</f>
        <v>43.298969072164951</v>
      </c>
      <c r="M4" s="3">
        <v>44</v>
      </c>
      <c r="N4" s="3" t="s">
        <v>17</v>
      </c>
      <c r="O4" s="3" t="s">
        <v>17</v>
      </c>
      <c r="P4" s="4"/>
    </row>
    <row r="5" spans="1:16" ht="15">
      <c r="A5" s="73">
        <v>43524</v>
      </c>
      <c r="B5" s="7"/>
      <c r="C5" s="7"/>
      <c r="D5" s="6">
        <v>1</v>
      </c>
      <c r="E5" s="6" t="s">
        <v>20</v>
      </c>
      <c r="F5" s="6">
        <v>22.5</v>
      </c>
      <c r="G5" s="6">
        <v>50</v>
      </c>
      <c r="H5" s="6">
        <v>5</v>
      </c>
      <c r="I5" s="6">
        <v>1.5</v>
      </c>
      <c r="J5" s="6">
        <v>50</v>
      </c>
      <c r="K5" s="9">
        <f>J5-I5-H5-(F5*D5)</f>
        <v>21</v>
      </c>
      <c r="L5" s="6">
        <f>K5*100/(J5-I5)</f>
        <v>43.298969072164951</v>
      </c>
      <c r="M5" s="6">
        <v>44</v>
      </c>
      <c r="N5" s="6" t="s">
        <v>17</v>
      </c>
      <c r="O5" s="6" t="s">
        <v>17</v>
      </c>
      <c r="P5" s="7"/>
    </row>
    <row r="6" spans="1:16" ht="15">
      <c r="A6" s="74">
        <v>43525</v>
      </c>
      <c r="B6" s="13">
        <v>102063031632787</v>
      </c>
      <c r="C6" s="4"/>
      <c r="D6" s="3">
        <v>1</v>
      </c>
      <c r="E6" s="3" t="s">
        <v>21</v>
      </c>
      <c r="F6" s="3">
        <v>180</v>
      </c>
      <c r="G6" s="3">
        <v>330</v>
      </c>
      <c r="H6" s="3">
        <v>0</v>
      </c>
      <c r="I6" s="3">
        <v>0</v>
      </c>
      <c r="J6" s="3">
        <v>330</v>
      </c>
      <c r="K6" s="5">
        <f>J6-I6-H6-(F6*D6)</f>
        <v>150</v>
      </c>
      <c r="L6" s="3">
        <f>K6*100/(J6-I6)</f>
        <v>45.454545454545453</v>
      </c>
      <c r="M6" s="3">
        <v>46</v>
      </c>
      <c r="N6" s="3" t="s">
        <v>17</v>
      </c>
      <c r="O6" s="3" t="s">
        <v>17</v>
      </c>
      <c r="P6" s="4"/>
    </row>
    <row r="7" spans="1:16" ht="15">
      <c r="A7" s="84">
        <v>43525</v>
      </c>
      <c r="B7" s="7"/>
      <c r="C7" s="7"/>
      <c r="D7" s="6">
        <v>3</v>
      </c>
      <c r="E7" s="6" t="s">
        <v>22</v>
      </c>
      <c r="F7" s="6">
        <v>150</v>
      </c>
      <c r="G7" s="6">
        <v>185</v>
      </c>
      <c r="H7" s="6">
        <v>5</v>
      </c>
      <c r="I7" s="6">
        <v>26.51</v>
      </c>
      <c r="J7" s="6">
        <v>555</v>
      </c>
      <c r="K7" s="9">
        <f>J7-I7-H7-(F7*D7)</f>
        <v>73.490000000000009</v>
      </c>
      <c r="L7" s="6">
        <f>K7*100/(J7-I7)</f>
        <v>13.90565573615395</v>
      </c>
      <c r="M7" s="6">
        <v>14</v>
      </c>
      <c r="N7" s="6" t="s">
        <v>17</v>
      </c>
      <c r="O7" s="6" t="s">
        <v>17</v>
      </c>
      <c r="P7" s="7"/>
    </row>
    <row r="8" spans="1:16" ht="15">
      <c r="A8" s="74">
        <v>43525</v>
      </c>
      <c r="B8" s="13">
        <v>102104324476777</v>
      </c>
      <c r="C8" s="4"/>
      <c r="D8" s="3">
        <v>1</v>
      </c>
      <c r="E8" s="3" t="s">
        <v>20</v>
      </c>
      <c r="F8" s="3">
        <v>22.5</v>
      </c>
      <c r="G8" s="3">
        <v>50</v>
      </c>
      <c r="H8" s="3">
        <v>5</v>
      </c>
      <c r="I8" s="3">
        <v>1.5</v>
      </c>
      <c r="J8" s="3">
        <v>50</v>
      </c>
      <c r="K8" s="5">
        <f>J8-I8-H8-(F8*D8)</f>
        <v>21</v>
      </c>
      <c r="L8" s="3">
        <f>K8*100/(J8-I8)</f>
        <v>43.298969072164951</v>
      </c>
      <c r="M8" s="3">
        <v>44</v>
      </c>
      <c r="N8" s="3" t="s">
        <v>17</v>
      </c>
      <c r="O8" s="3" t="s">
        <v>17</v>
      </c>
      <c r="P8" s="4"/>
    </row>
    <row r="9" spans="1:16" ht="15">
      <c r="A9" s="84">
        <v>43525</v>
      </c>
      <c r="B9" s="9">
        <v>102060228544671</v>
      </c>
      <c r="C9" s="7"/>
      <c r="D9" s="6">
        <v>1</v>
      </c>
      <c r="E9" s="14" t="s">
        <v>23</v>
      </c>
      <c r="F9" s="6">
        <v>30</v>
      </c>
      <c r="G9" s="6">
        <v>40</v>
      </c>
      <c r="H9" s="6">
        <v>5</v>
      </c>
      <c r="I9" s="6">
        <v>1.2</v>
      </c>
      <c r="J9" s="6">
        <v>40</v>
      </c>
      <c r="K9" s="9">
        <f>J9-I9-H9-(F9*D9)</f>
        <v>3.7999999999999972</v>
      </c>
      <c r="L9" s="6">
        <f>K9*100/(J9-I9)</f>
        <v>9.7938144329896843</v>
      </c>
      <c r="M9" s="6">
        <v>10</v>
      </c>
      <c r="N9" s="6" t="s">
        <v>17</v>
      </c>
      <c r="O9" s="6" t="s">
        <v>17</v>
      </c>
      <c r="P9" s="7"/>
    </row>
    <row r="10" spans="1:16" ht="15">
      <c r="A10" s="74">
        <v>43525</v>
      </c>
      <c r="B10" s="13">
        <v>102097933300619</v>
      </c>
      <c r="C10" s="4"/>
      <c r="D10" s="3">
        <v>1</v>
      </c>
      <c r="E10" s="15" t="s">
        <v>24</v>
      </c>
      <c r="F10" s="3">
        <v>100</v>
      </c>
      <c r="G10" s="3">
        <v>110</v>
      </c>
      <c r="H10" s="3">
        <v>5</v>
      </c>
      <c r="I10" s="3">
        <v>3.3</v>
      </c>
      <c r="J10" s="3">
        <v>110</v>
      </c>
      <c r="K10" s="5">
        <f>J10-I10-H10-(F10*D10)</f>
        <v>1.7000000000000028</v>
      </c>
      <c r="L10" s="3">
        <f>K10*100/(J10-I10)</f>
        <v>1.593252108716029</v>
      </c>
      <c r="M10" s="3">
        <v>2</v>
      </c>
      <c r="N10" s="3" t="s">
        <v>17</v>
      </c>
      <c r="O10" s="3" t="s">
        <v>17</v>
      </c>
      <c r="P10" s="4"/>
    </row>
    <row r="11" spans="1:16" ht="15">
      <c r="A11" s="84">
        <v>43525</v>
      </c>
      <c r="B11" s="9">
        <v>102053884524568</v>
      </c>
      <c r="C11" s="7"/>
      <c r="D11" s="6">
        <v>1</v>
      </c>
      <c r="E11" s="14" t="s">
        <v>25</v>
      </c>
      <c r="F11" s="6">
        <v>70</v>
      </c>
      <c r="G11" s="6">
        <v>120</v>
      </c>
      <c r="H11" s="6">
        <v>5</v>
      </c>
      <c r="I11" s="6">
        <v>3.59</v>
      </c>
      <c r="J11" s="6">
        <v>120</v>
      </c>
      <c r="K11" s="9">
        <f>J11-I11-H11-(F11*D11)</f>
        <v>41.41</v>
      </c>
      <c r="L11" s="6">
        <f>K11*100/(J11-I11)</f>
        <v>35.572545313976462</v>
      </c>
      <c r="M11" s="6">
        <v>36</v>
      </c>
      <c r="N11" s="6" t="s">
        <v>17</v>
      </c>
      <c r="O11" s="6" t="s">
        <v>17</v>
      </c>
      <c r="P11" s="7"/>
    </row>
    <row r="12" spans="1:16" ht="15">
      <c r="A12" s="74">
        <v>43525</v>
      </c>
      <c r="B12" s="13">
        <v>102053285524568</v>
      </c>
      <c r="C12" s="4"/>
      <c r="D12" s="3">
        <v>1</v>
      </c>
      <c r="E12" s="15" t="s">
        <v>26</v>
      </c>
      <c r="F12" s="3">
        <v>12</v>
      </c>
      <c r="G12" s="3">
        <v>40</v>
      </c>
      <c r="H12" s="3">
        <v>5</v>
      </c>
      <c r="I12" s="3">
        <v>1.2</v>
      </c>
      <c r="J12" s="3">
        <v>40</v>
      </c>
      <c r="K12" s="5">
        <f>J12-I12-H12-(F12*D12)</f>
        <v>21.799999999999997</v>
      </c>
      <c r="L12" s="3">
        <f>K12*100/(J12-I12)</f>
        <v>56.185567010309271</v>
      </c>
      <c r="M12" s="3">
        <v>57</v>
      </c>
      <c r="N12" s="3" t="s">
        <v>17</v>
      </c>
      <c r="O12" s="3" t="s">
        <v>17</v>
      </c>
      <c r="P12" s="4"/>
    </row>
    <row r="13" spans="1:16" ht="15">
      <c r="A13" s="84">
        <v>43525</v>
      </c>
      <c r="B13" s="9">
        <v>102052289302720</v>
      </c>
      <c r="C13" s="7"/>
      <c r="D13" s="6">
        <v>2</v>
      </c>
      <c r="E13" s="14" t="s">
        <v>27</v>
      </c>
      <c r="F13" s="6">
        <v>40</v>
      </c>
      <c r="G13" s="6">
        <v>40</v>
      </c>
      <c r="H13" s="6">
        <v>5</v>
      </c>
      <c r="I13" s="6">
        <v>7.5</v>
      </c>
      <c r="J13" s="6">
        <v>100</v>
      </c>
      <c r="K13" s="9">
        <f>J13-I13-H13-(F13*D13)</f>
        <v>7.5</v>
      </c>
      <c r="L13" s="6">
        <f>K13*100/(J13-I13)</f>
        <v>8.1081081081081088</v>
      </c>
      <c r="M13" s="6">
        <v>9</v>
      </c>
      <c r="N13" s="6" t="s">
        <v>17</v>
      </c>
      <c r="O13" s="6" t="s">
        <v>17</v>
      </c>
      <c r="P13" s="7"/>
    </row>
    <row r="14" spans="1:16" ht="15">
      <c r="A14" s="74">
        <v>43525</v>
      </c>
      <c r="B14" s="13">
        <v>102052289302720</v>
      </c>
      <c r="C14" s="4"/>
      <c r="D14" s="3">
        <v>1</v>
      </c>
      <c r="E14" s="15" t="s">
        <v>28</v>
      </c>
      <c r="F14" s="3">
        <v>100</v>
      </c>
      <c r="G14" s="3">
        <v>150</v>
      </c>
      <c r="H14" s="3">
        <v>0</v>
      </c>
      <c r="I14" s="3">
        <v>0</v>
      </c>
      <c r="J14" s="3">
        <v>150</v>
      </c>
      <c r="K14" s="5">
        <f>J14-I14-H14-(F14*D14)</f>
        <v>50</v>
      </c>
      <c r="L14" s="3">
        <f>K14*100/(J14-I14)</f>
        <v>33.333333333333336</v>
      </c>
      <c r="M14" s="3">
        <v>34</v>
      </c>
      <c r="N14" s="3" t="s">
        <v>17</v>
      </c>
      <c r="O14" s="3" t="s">
        <v>17</v>
      </c>
      <c r="P14" s="4"/>
    </row>
    <row r="15" spans="1:16" ht="15">
      <c r="A15" s="84">
        <v>43525</v>
      </c>
      <c r="B15" s="9">
        <v>102105790687595</v>
      </c>
      <c r="C15" s="7"/>
      <c r="D15" s="6">
        <v>1</v>
      </c>
      <c r="E15" s="14" t="s">
        <v>30</v>
      </c>
      <c r="F15" s="6">
        <v>400</v>
      </c>
      <c r="G15" s="6">
        <v>500</v>
      </c>
      <c r="H15" s="6">
        <v>5</v>
      </c>
      <c r="I15" s="6">
        <v>54.45</v>
      </c>
      <c r="J15" s="6">
        <v>500</v>
      </c>
      <c r="K15" s="9">
        <f>J15-I15-H15-(F15*D15)</f>
        <v>40.550000000000011</v>
      </c>
      <c r="L15" s="6">
        <f>K15*100/(J15-I15)</f>
        <v>9.1011109864212791</v>
      </c>
      <c r="M15" s="6">
        <v>10</v>
      </c>
      <c r="N15" s="6" t="s">
        <v>17</v>
      </c>
      <c r="O15" s="6" t="s">
        <v>17</v>
      </c>
      <c r="P15" s="7"/>
    </row>
    <row r="16" spans="1:16" ht="15">
      <c r="A16" s="74">
        <v>43525</v>
      </c>
      <c r="B16" s="13">
        <v>102105790687595</v>
      </c>
      <c r="C16" s="4"/>
      <c r="D16" s="3">
        <v>2</v>
      </c>
      <c r="E16" s="3" t="s">
        <v>31</v>
      </c>
      <c r="F16" s="3">
        <v>100</v>
      </c>
      <c r="G16" s="3">
        <v>200</v>
      </c>
      <c r="H16" s="3">
        <v>0</v>
      </c>
      <c r="I16" s="3">
        <v>0</v>
      </c>
      <c r="J16" s="3">
        <v>400</v>
      </c>
      <c r="K16" s="5">
        <f>J16-I16-H16-(F16*D16)</f>
        <v>200</v>
      </c>
      <c r="L16" s="3">
        <f>K16*100/(J16-I16)</f>
        <v>50</v>
      </c>
      <c r="M16" s="3">
        <v>50</v>
      </c>
      <c r="N16" s="3" t="s">
        <v>17</v>
      </c>
      <c r="O16" s="3" t="s">
        <v>17</v>
      </c>
      <c r="P16" s="4"/>
    </row>
    <row r="17" spans="1:16" ht="15">
      <c r="A17" s="84">
        <v>43525</v>
      </c>
      <c r="B17" s="7"/>
      <c r="C17" s="7"/>
      <c r="D17" s="6">
        <v>2</v>
      </c>
      <c r="E17" s="14" t="s">
        <v>32</v>
      </c>
      <c r="F17" s="6">
        <v>110</v>
      </c>
      <c r="G17" s="6">
        <v>150</v>
      </c>
      <c r="H17" s="6">
        <v>0</v>
      </c>
      <c r="I17" s="6">
        <v>0</v>
      </c>
      <c r="J17" s="6">
        <v>300</v>
      </c>
      <c r="K17" s="9">
        <f>J17-I17-H17-(F17*D17)</f>
        <v>80</v>
      </c>
      <c r="L17" s="6">
        <f>K17*100/(J17-I17)</f>
        <v>26.666666666666668</v>
      </c>
      <c r="M17" s="6">
        <v>27</v>
      </c>
      <c r="N17" s="6" t="s">
        <v>17</v>
      </c>
      <c r="O17" s="6" t="s">
        <v>17</v>
      </c>
      <c r="P17" s="7"/>
    </row>
    <row r="18" spans="1:16" ht="15">
      <c r="A18" s="74">
        <v>43525</v>
      </c>
      <c r="B18" s="13"/>
      <c r="C18" s="4"/>
      <c r="D18" s="3">
        <v>1</v>
      </c>
      <c r="E18" s="3" t="s">
        <v>33</v>
      </c>
      <c r="F18" s="3">
        <v>230</v>
      </c>
      <c r="G18" s="3">
        <v>250</v>
      </c>
      <c r="H18" s="3">
        <v>0</v>
      </c>
      <c r="I18" s="3">
        <v>0</v>
      </c>
      <c r="J18" s="3">
        <v>250</v>
      </c>
      <c r="K18" s="5">
        <f>J18-I18-H18-(F18*D18)</f>
        <v>20</v>
      </c>
      <c r="L18" s="3">
        <f>K18*100/(J18-I18)</f>
        <v>8</v>
      </c>
      <c r="M18" s="3">
        <v>8</v>
      </c>
      <c r="N18" s="3" t="s">
        <v>17</v>
      </c>
      <c r="O18" s="3" t="s">
        <v>17</v>
      </c>
      <c r="P18" s="4"/>
    </row>
    <row r="19" spans="1:16" ht="15">
      <c r="A19" s="84">
        <v>43525</v>
      </c>
      <c r="B19" s="7"/>
      <c r="C19" s="7"/>
      <c r="D19" s="6">
        <v>1</v>
      </c>
      <c r="E19" s="6" t="s">
        <v>21</v>
      </c>
      <c r="F19" s="6">
        <v>180</v>
      </c>
      <c r="G19" s="6">
        <v>330</v>
      </c>
      <c r="H19" s="6">
        <v>0</v>
      </c>
      <c r="I19" s="6">
        <v>0</v>
      </c>
      <c r="J19" s="6">
        <v>330</v>
      </c>
      <c r="K19" s="9">
        <f>J19-I19-H19-(F19*D19)</f>
        <v>150</v>
      </c>
      <c r="L19" s="6">
        <f>K19*100/(J19-I19)</f>
        <v>45.454545454545453</v>
      </c>
      <c r="M19" s="6">
        <v>46</v>
      </c>
      <c r="N19" s="6" t="s">
        <v>17</v>
      </c>
      <c r="O19" s="6" t="s">
        <v>17</v>
      </c>
      <c r="P19" s="7"/>
    </row>
    <row r="20" spans="1:16" ht="15">
      <c r="A20" s="74">
        <v>43525</v>
      </c>
      <c r="B20" s="13"/>
      <c r="C20" s="4"/>
      <c r="D20" s="3">
        <v>1</v>
      </c>
      <c r="E20" s="15" t="s">
        <v>34</v>
      </c>
      <c r="F20" s="3">
        <v>20</v>
      </c>
      <c r="G20" s="3">
        <v>40</v>
      </c>
      <c r="H20" s="3">
        <v>0</v>
      </c>
      <c r="I20" s="3">
        <v>0</v>
      </c>
      <c r="J20" s="3">
        <v>40</v>
      </c>
      <c r="K20" s="5">
        <f>J20-I20-H20-(F20*D20)</f>
        <v>20</v>
      </c>
      <c r="L20" s="3">
        <f>K20*100/(J20-I20)</f>
        <v>50</v>
      </c>
      <c r="M20" s="3">
        <v>50</v>
      </c>
      <c r="N20" s="3" t="s">
        <v>17</v>
      </c>
      <c r="O20" s="3" t="s">
        <v>17</v>
      </c>
      <c r="P20" s="4"/>
    </row>
    <row r="21" spans="1:16" ht="15">
      <c r="A21" s="84">
        <v>43525</v>
      </c>
      <c r="B21" s="17">
        <v>102066882778838</v>
      </c>
      <c r="C21" s="7"/>
      <c r="D21" s="6">
        <v>2</v>
      </c>
      <c r="E21" s="14" t="s">
        <v>35</v>
      </c>
      <c r="F21" s="6">
        <v>35</v>
      </c>
      <c r="G21" s="6">
        <v>45</v>
      </c>
      <c r="H21" s="6">
        <v>5</v>
      </c>
      <c r="I21" s="6">
        <v>2.68</v>
      </c>
      <c r="J21" s="6">
        <v>90</v>
      </c>
      <c r="K21" s="9">
        <f>J21-I21-H21-(F21*D21)</f>
        <v>12.319999999999993</v>
      </c>
      <c r="L21" s="6">
        <f>K21*100/(J21-I21)</f>
        <v>14.109024278515797</v>
      </c>
      <c r="M21" s="6">
        <v>15</v>
      </c>
      <c r="N21" s="6" t="s">
        <v>17</v>
      </c>
      <c r="O21" s="6" t="s">
        <v>17</v>
      </c>
      <c r="P21" s="7"/>
    </row>
    <row r="22" spans="1:16" ht="15">
      <c r="A22" s="74">
        <v>43526</v>
      </c>
      <c r="B22" s="13">
        <v>102080459721548</v>
      </c>
      <c r="C22" s="4"/>
      <c r="D22" s="3">
        <v>1</v>
      </c>
      <c r="E22" s="15" t="s">
        <v>36</v>
      </c>
      <c r="F22" s="3">
        <v>14</v>
      </c>
      <c r="G22" s="3">
        <v>50</v>
      </c>
      <c r="H22" s="3">
        <v>5</v>
      </c>
      <c r="I22" s="3">
        <v>1.5</v>
      </c>
      <c r="J22" s="3">
        <v>50</v>
      </c>
      <c r="K22" s="5">
        <f>J22-I22-H22-(F22*D22)</f>
        <v>29.5</v>
      </c>
      <c r="L22" s="3">
        <f>K22*100/(J22-I22)</f>
        <v>60.824742268041234</v>
      </c>
      <c r="M22" s="3">
        <v>61</v>
      </c>
      <c r="N22" s="3" t="s">
        <v>17</v>
      </c>
      <c r="O22" s="3" t="s">
        <v>17</v>
      </c>
      <c r="P22" s="4"/>
    </row>
    <row r="23" spans="1:16" ht="15">
      <c r="A23" s="84">
        <v>43526</v>
      </c>
      <c r="B23" s="17">
        <v>102082401887595</v>
      </c>
      <c r="C23" s="7"/>
      <c r="D23" s="6">
        <v>1</v>
      </c>
      <c r="E23" s="6" t="s">
        <v>37</v>
      </c>
      <c r="F23" s="6">
        <v>3.6</v>
      </c>
      <c r="G23" s="6">
        <v>30</v>
      </c>
      <c r="H23" s="6">
        <v>5</v>
      </c>
      <c r="I23" s="6">
        <v>0.9</v>
      </c>
      <c r="J23" s="6">
        <v>30</v>
      </c>
      <c r="K23" s="9">
        <f>J23-I23-H23-(F23*D23)</f>
        <v>20.5</v>
      </c>
      <c r="L23" s="6">
        <f>K23*100/(J23-I23)</f>
        <v>70.446735395188995</v>
      </c>
      <c r="M23" s="6">
        <v>71</v>
      </c>
      <c r="N23" s="6" t="s">
        <v>17</v>
      </c>
      <c r="O23" s="6" t="s">
        <v>17</v>
      </c>
      <c r="P23" s="7"/>
    </row>
    <row r="24" spans="1:16" ht="15">
      <c r="A24" s="74">
        <v>43526</v>
      </c>
      <c r="B24" s="18">
        <v>102079478046697</v>
      </c>
      <c r="C24" s="4"/>
      <c r="D24" s="3">
        <v>1</v>
      </c>
      <c r="E24" s="15" t="s">
        <v>38</v>
      </c>
      <c r="F24" s="3">
        <v>500</v>
      </c>
      <c r="G24" s="3">
        <v>720</v>
      </c>
      <c r="H24" s="3">
        <v>5</v>
      </c>
      <c r="I24" s="3">
        <v>21.56</v>
      </c>
      <c r="J24" s="3">
        <v>720</v>
      </c>
      <c r="K24" s="5">
        <f>J24-I24-H24-(F24*D24)</f>
        <v>193.44000000000005</v>
      </c>
      <c r="L24" s="3">
        <f>K24*100/(J24-I24)</f>
        <v>27.696008246950356</v>
      </c>
      <c r="M24" s="3">
        <v>28</v>
      </c>
      <c r="N24" s="3" t="s">
        <v>17</v>
      </c>
      <c r="O24" s="3" t="s">
        <v>17</v>
      </c>
      <c r="P24" s="4"/>
    </row>
    <row r="25" spans="1:16" ht="15">
      <c r="A25" s="84">
        <v>43526</v>
      </c>
      <c r="B25" s="17">
        <v>102119760044339</v>
      </c>
      <c r="C25" s="7"/>
      <c r="D25" s="6">
        <v>1</v>
      </c>
      <c r="E25" s="14" t="s">
        <v>39</v>
      </c>
      <c r="F25" s="6">
        <v>142.5</v>
      </c>
      <c r="G25" s="6">
        <v>180</v>
      </c>
      <c r="H25" s="6">
        <v>5</v>
      </c>
      <c r="I25" s="6">
        <v>5.39</v>
      </c>
      <c r="J25" s="6">
        <v>180</v>
      </c>
      <c r="K25" s="9">
        <f>J25-I25-H25-(F25*D25)</f>
        <v>27.110000000000014</v>
      </c>
      <c r="L25" s="6">
        <f>K25*100/(J25-I25)</f>
        <v>15.526029437031104</v>
      </c>
      <c r="M25" s="6">
        <v>16</v>
      </c>
      <c r="N25" s="6" t="s">
        <v>17</v>
      </c>
      <c r="O25" s="6" t="s">
        <v>17</v>
      </c>
      <c r="P25" s="7"/>
    </row>
    <row r="26" spans="1:16" ht="15">
      <c r="A26" s="74">
        <v>43526</v>
      </c>
      <c r="B26" s="18">
        <v>102078605224568</v>
      </c>
      <c r="C26" s="4"/>
      <c r="D26" s="3">
        <v>1</v>
      </c>
      <c r="E26" s="15" t="s">
        <v>40</v>
      </c>
      <c r="F26" s="3">
        <v>370</v>
      </c>
      <c r="G26" s="3">
        <v>440</v>
      </c>
      <c r="H26" s="3">
        <v>5</v>
      </c>
      <c r="I26" s="3">
        <v>13.18</v>
      </c>
      <c r="J26" s="3">
        <v>440</v>
      </c>
      <c r="K26" s="5">
        <f>J26-I26-H26-(F26*D26)</f>
        <v>51.819999999999993</v>
      </c>
      <c r="L26" s="3">
        <f>K26*100/(J26-I26)</f>
        <v>12.140949346328661</v>
      </c>
      <c r="M26" s="3">
        <v>13</v>
      </c>
      <c r="N26" s="3" t="s">
        <v>17</v>
      </c>
      <c r="O26" s="3" t="s">
        <v>17</v>
      </c>
      <c r="P26" s="4"/>
    </row>
    <row r="27" spans="1:16" ht="15">
      <c r="A27" s="84">
        <v>43526</v>
      </c>
      <c r="B27" s="17">
        <v>102117783221548</v>
      </c>
      <c r="C27" s="7"/>
      <c r="D27" s="6">
        <v>1</v>
      </c>
      <c r="E27" s="14" t="s">
        <v>41</v>
      </c>
      <c r="F27" s="6">
        <v>37.5</v>
      </c>
      <c r="G27" s="6">
        <v>65</v>
      </c>
      <c r="H27" s="6">
        <v>5</v>
      </c>
      <c r="I27" s="6">
        <v>1.94</v>
      </c>
      <c r="J27" s="6">
        <v>65</v>
      </c>
      <c r="K27" s="9">
        <f>J27-I27-H27-(F27*D27)</f>
        <v>20.560000000000002</v>
      </c>
      <c r="L27" s="6">
        <f>K27*100/(J27-I27)</f>
        <v>32.603869330796066</v>
      </c>
      <c r="M27" s="6">
        <v>33</v>
      </c>
      <c r="N27" s="6" t="s">
        <v>17</v>
      </c>
      <c r="O27" s="6" t="s">
        <v>17</v>
      </c>
      <c r="P27" s="7"/>
    </row>
    <row r="28" spans="1:16" ht="15">
      <c r="A28" s="74">
        <v>43526</v>
      </c>
      <c r="B28" s="18">
        <v>102077620227795</v>
      </c>
      <c r="C28" s="4"/>
      <c r="D28" s="3">
        <v>1</v>
      </c>
      <c r="E28" s="15" t="s">
        <v>42</v>
      </c>
      <c r="F28" s="3">
        <v>570</v>
      </c>
      <c r="G28" s="3">
        <v>640</v>
      </c>
      <c r="H28" s="3">
        <v>5</v>
      </c>
      <c r="I28" s="3">
        <v>19.16</v>
      </c>
      <c r="J28" s="3">
        <v>640</v>
      </c>
      <c r="K28" s="5">
        <f>J28-I28-H28-(F28*D28)</f>
        <v>45.840000000000032</v>
      </c>
      <c r="L28" s="3">
        <f>K28*100/(J28-I28)</f>
        <v>7.3835448746859145</v>
      </c>
      <c r="M28" s="3">
        <v>8</v>
      </c>
      <c r="N28" s="3" t="s">
        <v>17</v>
      </c>
      <c r="O28" s="3" t="s">
        <v>17</v>
      </c>
      <c r="P28" s="4"/>
    </row>
    <row r="29" spans="1:16" ht="15">
      <c r="A29" s="84">
        <v>43526</v>
      </c>
      <c r="B29" s="17">
        <v>102110595009465</v>
      </c>
      <c r="C29" s="7"/>
      <c r="D29" s="6">
        <v>1</v>
      </c>
      <c r="E29" s="14" t="s">
        <v>43</v>
      </c>
      <c r="F29" s="6">
        <v>19.5</v>
      </c>
      <c r="G29" s="6">
        <v>40</v>
      </c>
      <c r="H29" s="6">
        <v>5</v>
      </c>
      <c r="I29" s="6">
        <v>1.2</v>
      </c>
      <c r="J29" s="6">
        <v>40</v>
      </c>
      <c r="K29" s="9">
        <f>J29-I29-H29-(F29*D29)</f>
        <v>14.299999999999997</v>
      </c>
      <c r="L29" s="6">
        <f>K29*100/(J29-I29)</f>
        <v>36.855670103092777</v>
      </c>
      <c r="M29" s="6">
        <v>37</v>
      </c>
      <c r="N29" s="6" t="s">
        <v>17</v>
      </c>
      <c r="O29" s="6" t="s">
        <v>17</v>
      </c>
      <c r="P29" s="7"/>
    </row>
    <row r="30" spans="1:16" ht="15">
      <c r="A30" s="84">
        <v>43526</v>
      </c>
      <c r="B30" s="17">
        <v>102066882778838</v>
      </c>
      <c r="C30" s="7"/>
      <c r="D30" s="6">
        <v>1</v>
      </c>
      <c r="E30" s="14" t="s">
        <v>45</v>
      </c>
      <c r="F30" s="6">
        <v>12</v>
      </c>
      <c r="G30" s="6">
        <v>40</v>
      </c>
      <c r="H30" s="6">
        <v>5</v>
      </c>
      <c r="I30" s="6">
        <v>2.4</v>
      </c>
      <c r="J30" s="6">
        <v>40</v>
      </c>
      <c r="K30" s="9">
        <f>J30-I30-H30-(F30*D30)</f>
        <v>20.6</v>
      </c>
      <c r="L30" s="6">
        <f>K30*100/(J30-I30)</f>
        <v>54.787234042553187</v>
      </c>
      <c r="M30" s="6">
        <v>55</v>
      </c>
      <c r="N30" s="6" t="s">
        <v>17</v>
      </c>
      <c r="O30" s="6" t="s">
        <v>17</v>
      </c>
      <c r="P30" s="7"/>
    </row>
    <row r="31" spans="1:16" ht="15">
      <c r="A31" s="74">
        <v>43526</v>
      </c>
      <c r="B31" s="18">
        <v>102115326715175</v>
      </c>
      <c r="C31" s="4"/>
      <c r="D31" s="3">
        <v>1</v>
      </c>
      <c r="E31" s="15" t="s">
        <v>46</v>
      </c>
      <c r="F31" s="3">
        <v>90</v>
      </c>
      <c r="G31" s="3">
        <v>150</v>
      </c>
      <c r="H31" s="3">
        <v>5</v>
      </c>
      <c r="I31" s="3">
        <v>28.2</v>
      </c>
      <c r="J31" s="3">
        <v>150</v>
      </c>
      <c r="K31" s="5">
        <f>J31-I31-H31-(F31*D31)</f>
        <v>26.799999999999997</v>
      </c>
      <c r="L31" s="3">
        <f>K31*100/(J31-I31)</f>
        <v>22.003284072249585</v>
      </c>
      <c r="M31" s="3">
        <v>23</v>
      </c>
      <c r="N31" s="3" t="s">
        <v>17</v>
      </c>
      <c r="O31" s="3" t="s">
        <v>17</v>
      </c>
      <c r="P31" s="4"/>
    </row>
    <row r="32" spans="1:16" ht="15">
      <c r="A32" s="84">
        <v>43526</v>
      </c>
      <c r="B32" s="17">
        <v>102115326715175</v>
      </c>
      <c r="C32" s="7"/>
      <c r="D32" s="6">
        <v>1</v>
      </c>
      <c r="E32" s="14" t="s">
        <v>47</v>
      </c>
      <c r="F32" s="6">
        <v>60</v>
      </c>
      <c r="G32" s="6">
        <v>90</v>
      </c>
      <c r="H32" s="6">
        <v>0</v>
      </c>
      <c r="I32" s="6">
        <v>0</v>
      </c>
      <c r="J32" s="6">
        <v>90</v>
      </c>
      <c r="K32" s="9">
        <f>J32-I32-H32-(F32*D32)</f>
        <v>30</v>
      </c>
      <c r="L32" s="6">
        <f>K32*100/(J32-I32)</f>
        <v>33.333333333333336</v>
      </c>
      <c r="M32" s="6">
        <v>34</v>
      </c>
      <c r="N32" s="6" t="s">
        <v>17</v>
      </c>
      <c r="O32" s="6" t="s">
        <v>17</v>
      </c>
      <c r="P32" s="7"/>
    </row>
    <row r="33" spans="1:16" ht="15">
      <c r="A33" s="74">
        <v>43526</v>
      </c>
      <c r="B33" s="18"/>
      <c r="C33" s="4"/>
      <c r="D33" s="3">
        <v>1</v>
      </c>
      <c r="E33" s="15" t="s">
        <v>48</v>
      </c>
      <c r="F33" s="3">
        <v>12</v>
      </c>
      <c r="G33" s="3">
        <v>50</v>
      </c>
      <c r="H33" s="3">
        <v>0</v>
      </c>
      <c r="I33" s="3">
        <v>0</v>
      </c>
      <c r="J33" s="3">
        <v>50</v>
      </c>
      <c r="K33" s="5">
        <f>J33-I33-H33-(F33*D33)</f>
        <v>38</v>
      </c>
      <c r="L33" s="3">
        <f>K33*100/(J33-I33)</f>
        <v>76</v>
      </c>
      <c r="M33" s="3">
        <v>76</v>
      </c>
      <c r="N33" s="3" t="s">
        <v>17</v>
      </c>
      <c r="O33" s="3" t="s">
        <v>17</v>
      </c>
      <c r="P33" s="4"/>
    </row>
    <row r="34" spans="1:16" ht="15">
      <c r="A34" s="84">
        <v>43526</v>
      </c>
      <c r="B34" s="17"/>
      <c r="C34" s="7"/>
      <c r="D34" s="6">
        <v>1</v>
      </c>
      <c r="E34" s="14" t="s">
        <v>49</v>
      </c>
      <c r="F34" s="6">
        <v>22.5</v>
      </c>
      <c r="G34" s="6">
        <v>50</v>
      </c>
      <c r="H34" s="6">
        <v>0</v>
      </c>
      <c r="I34" s="6">
        <v>0</v>
      </c>
      <c r="J34" s="6">
        <v>50</v>
      </c>
      <c r="K34" s="9">
        <f>J34-I34-H34-(F34*D34)</f>
        <v>27.5</v>
      </c>
      <c r="L34" s="6">
        <f>K34*100/(J34-I34)</f>
        <v>55</v>
      </c>
      <c r="M34" s="6">
        <v>55</v>
      </c>
      <c r="N34" s="6" t="s">
        <v>17</v>
      </c>
      <c r="O34" s="6" t="s">
        <v>17</v>
      </c>
      <c r="P34" s="7"/>
    </row>
    <row r="35" spans="1:16" ht="15">
      <c r="A35" s="74">
        <v>43526</v>
      </c>
      <c r="B35" s="18">
        <v>102075859421496</v>
      </c>
      <c r="C35" s="4"/>
      <c r="D35" s="3">
        <v>1</v>
      </c>
      <c r="E35" s="15" t="s">
        <v>50</v>
      </c>
      <c r="F35" s="3">
        <v>110</v>
      </c>
      <c r="G35" s="3">
        <v>150</v>
      </c>
      <c r="H35" s="3">
        <v>5</v>
      </c>
      <c r="I35" s="3">
        <v>50.4</v>
      </c>
      <c r="J35" s="3">
        <v>150</v>
      </c>
      <c r="K35" s="5">
        <f>J35-I35-H35-(F35*D35)</f>
        <v>-15.400000000000006</v>
      </c>
      <c r="L35" s="3">
        <f>K35*100/(J35-I35)</f>
        <v>-15.461847389558239</v>
      </c>
      <c r="M35" s="3">
        <v>-16</v>
      </c>
      <c r="N35" s="3" t="s">
        <v>17</v>
      </c>
      <c r="O35" s="3" t="s">
        <v>17</v>
      </c>
      <c r="P35" s="4"/>
    </row>
    <row r="36" spans="1:16" ht="15">
      <c r="A36" s="84">
        <v>43526</v>
      </c>
      <c r="B36" s="17"/>
      <c r="C36" s="7"/>
      <c r="D36" s="6">
        <v>6</v>
      </c>
      <c r="E36" s="14" t="s">
        <v>51</v>
      </c>
      <c r="F36" s="6">
        <v>16</v>
      </c>
      <c r="G36" s="6">
        <v>30</v>
      </c>
      <c r="H36" s="6">
        <v>0</v>
      </c>
      <c r="I36" s="6">
        <v>0</v>
      </c>
      <c r="J36" s="6">
        <v>180</v>
      </c>
      <c r="K36" s="9">
        <f>J36-I36-H36-(F36*D36)</f>
        <v>84</v>
      </c>
      <c r="L36" s="6">
        <f>K36*100/(J36-I36)</f>
        <v>46.666666666666664</v>
      </c>
      <c r="M36" s="6">
        <v>47</v>
      </c>
      <c r="N36" s="6" t="s">
        <v>17</v>
      </c>
      <c r="O36" s="6" t="s">
        <v>17</v>
      </c>
      <c r="P36" s="7"/>
    </row>
    <row r="37" spans="1:16" ht="15">
      <c r="A37" s="74">
        <v>43526</v>
      </c>
      <c r="B37" s="18"/>
      <c r="C37" s="4"/>
      <c r="D37" s="3">
        <v>1</v>
      </c>
      <c r="E37" s="15" t="s">
        <v>46</v>
      </c>
      <c r="F37" s="3">
        <v>90</v>
      </c>
      <c r="G37" s="3">
        <v>150</v>
      </c>
      <c r="H37" s="3">
        <v>0</v>
      </c>
      <c r="I37" s="3">
        <v>0</v>
      </c>
      <c r="J37" s="3">
        <v>150</v>
      </c>
      <c r="K37" s="5">
        <f>J37-I37-H37-(F37*D37)</f>
        <v>60</v>
      </c>
      <c r="L37" s="3">
        <f>K37*100/(J37-I37)</f>
        <v>40</v>
      </c>
      <c r="M37" s="3">
        <v>40</v>
      </c>
      <c r="N37" s="3" t="s">
        <v>17</v>
      </c>
      <c r="O37" s="3" t="s">
        <v>17</v>
      </c>
      <c r="P37" s="4"/>
    </row>
    <row r="38" spans="1:16" ht="15">
      <c r="A38" s="84">
        <v>43528</v>
      </c>
      <c r="B38" s="17">
        <v>102097499329358</v>
      </c>
      <c r="C38" s="7"/>
      <c r="D38" s="6">
        <v>1</v>
      </c>
      <c r="E38" s="14" t="s">
        <v>52</v>
      </c>
      <c r="F38" s="6">
        <v>45</v>
      </c>
      <c r="G38" s="6">
        <v>60</v>
      </c>
      <c r="H38" s="6">
        <v>5</v>
      </c>
      <c r="I38" s="6">
        <v>1.8</v>
      </c>
      <c r="J38" s="6">
        <v>60</v>
      </c>
      <c r="K38" s="9">
        <f>J38-I38-H38-(F38*D38)</f>
        <v>8.2000000000000028</v>
      </c>
      <c r="L38" s="6">
        <f>K38*100/(J38-I38)</f>
        <v>14.089347079037804</v>
      </c>
      <c r="M38" s="6">
        <v>15</v>
      </c>
      <c r="N38" s="6" t="s">
        <v>17</v>
      </c>
      <c r="O38" s="6" t="s">
        <v>17</v>
      </c>
      <c r="P38" s="7"/>
    </row>
    <row r="39" spans="1:16" ht="15">
      <c r="A39" s="70">
        <v>43528</v>
      </c>
      <c r="B39" s="18">
        <v>102093803497256</v>
      </c>
      <c r="C39" s="4"/>
      <c r="D39" s="3">
        <v>2</v>
      </c>
      <c r="E39" s="15" t="s">
        <v>53</v>
      </c>
      <c r="F39" s="3">
        <v>90</v>
      </c>
      <c r="G39" s="3">
        <v>110</v>
      </c>
      <c r="H39" s="3">
        <v>5</v>
      </c>
      <c r="I39" s="3">
        <v>6.6</v>
      </c>
      <c r="J39" s="3">
        <v>220</v>
      </c>
      <c r="K39" s="5">
        <f>J39-I39-H39-(F39*D39)</f>
        <v>28.400000000000006</v>
      </c>
      <c r="L39" s="3">
        <f>K39*100/(J39-I39)</f>
        <v>13.308341143392692</v>
      </c>
      <c r="M39" s="3">
        <v>14</v>
      </c>
      <c r="N39" s="3" t="s">
        <v>17</v>
      </c>
      <c r="O39" s="3" t="s">
        <v>17</v>
      </c>
      <c r="P39" s="4"/>
    </row>
    <row r="40" spans="1:16" ht="15">
      <c r="A40" s="71">
        <v>43528</v>
      </c>
      <c r="B40" s="17">
        <v>102130123677326</v>
      </c>
      <c r="C40" s="7"/>
      <c r="D40" s="6">
        <v>1</v>
      </c>
      <c r="E40" s="14" t="s">
        <v>54</v>
      </c>
      <c r="F40" s="6">
        <v>380</v>
      </c>
      <c r="G40" s="6">
        <v>520</v>
      </c>
      <c r="H40" s="6">
        <v>5</v>
      </c>
      <c r="I40" s="6">
        <v>36.369999999999997</v>
      </c>
      <c r="J40" s="6">
        <v>520</v>
      </c>
      <c r="K40" s="9">
        <f>J40-I40-H40-(F40*D40)</f>
        <v>98.63</v>
      </c>
      <c r="L40" s="6">
        <f>K40*100/(J40-I40)</f>
        <v>20.393689390649879</v>
      </c>
      <c r="M40" s="6">
        <v>21</v>
      </c>
      <c r="N40" s="6" t="s">
        <v>17</v>
      </c>
      <c r="O40" s="6" t="s">
        <v>17</v>
      </c>
      <c r="P40" s="7"/>
    </row>
    <row r="41" spans="1:16" ht="15">
      <c r="A41" s="70">
        <v>43528</v>
      </c>
      <c r="B41" s="18">
        <v>102130113864019</v>
      </c>
      <c r="C41" s="4"/>
      <c r="D41" s="3">
        <v>1</v>
      </c>
      <c r="E41" s="15" t="s">
        <v>55</v>
      </c>
      <c r="F41" s="3">
        <v>420</v>
      </c>
      <c r="G41" s="3">
        <v>700</v>
      </c>
      <c r="H41" s="3">
        <v>5</v>
      </c>
      <c r="I41" s="3">
        <v>20.96</v>
      </c>
      <c r="J41" s="3">
        <v>700</v>
      </c>
      <c r="K41" s="5">
        <f>J41-I41-H41-(F41*D41)</f>
        <v>254.03999999999996</v>
      </c>
      <c r="L41" s="3">
        <f>K41*100/(J41-I41)</f>
        <v>37.411639962299716</v>
      </c>
      <c r="M41" s="3">
        <v>38</v>
      </c>
      <c r="N41" s="3" t="s">
        <v>17</v>
      </c>
      <c r="O41" s="3" t="s">
        <v>17</v>
      </c>
      <c r="P41" s="4"/>
    </row>
    <row r="42" spans="1:16" ht="15">
      <c r="A42" s="71">
        <v>43528</v>
      </c>
      <c r="B42" s="17">
        <v>102089215755193</v>
      </c>
      <c r="C42" s="7"/>
      <c r="D42" s="6">
        <v>1</v>
      </c>
      <c r="E42" s="14" t="s">
        <v>55</v>
      </c>
      <c r="F42" s="6">
        <v>420</v>
      </c>
      <c r="G42" s="6">
        <v>700</v>
      </c>
      <c r="H42" s="6">
        <v>5</v>
      </c>
      <c r="I42" s="6">
        <v>20.96</v>
      </c>
      <c r="J42" s="6">
        <v>700</v>
      </c>
      <c r="K42" s="9">
        <f>J42-I42-H42-(F42*D42)</f>
        <v>254.03999999999996</v>
      </c>
      <c r="L42" s="6">
        <f>K42*100/(J42-I42)</f>
        <v>37.411639962299716</v>
      </c>
      <c r="M42" s="6">
        <v>38</v>
      </c>
      <c r="N42" s="6" t="s">
        <v>17</v>
      </c>
      <c r="O42" s="6" t="s">
        <v>17</v>
      </c>
      <c r="P42" s="7"/>
    </row>
    <row r="43" spans="1:16" ht="15">
      <c r="A43" s="70">
        <v>43528</v>
      </c>
      <c r="B43" s="18">
        <v>102125987883414</v>
      </c>
      <c r="C43" s="4"/>
      <c r="D43" s="3">
        <v>2</v>
      </c>
      <c r="E43" s="3" t="s">
        <v>56</v>
      </c>
      <c r="F43" s="3">
        <v>200</v>
      </c>
      <c r="G43" s="3">
        <v>350</v>
      </c>
      <c r="H43" s="3">
        <v>5</v>
      </c>
      <c r="I43" s="3">
        <v>20.98</v>
      </c>
      <c r="J43" s="3">
        <v>750</v>
      </c>
      <c r="K43" s="5">
        <f>J43-I43-H43-(F43*D43)</f>
        <v>324.02</v>
      </c>
      <c r="L43" s="3">
        <f>K43*100/(J43-I43)</f>
        <v>44.445968560533316</v>
      </c>
      <c r="M43" s="3">
        <v>45</v>
      </c>
      <c r="N43" s="3" t="s">
        <v>17</v>
      </c>
      <c r="O43" s="3" t="s">
        <v>17</v>
      </c>
      <c r="P43" s="4"/>
    </row>
    <row r="44" spans="1:16" ht="15">
      <c r="A44" s="71">
        <v>43528</v>
      </c>
      <c r="B44" s="17">
        <v>102124956784470</v>
      </c>
      <c r="C44" s="7"/>
      <c r="D44" s="6">
        <v>1</v>
      </c>
      <c r="E44" s="14" t="s">
        <v>57</v>
      </c>
      <c r="F44" s="6">
        <v>110</v>
      </c>
      <c r="G44" s="6">
        <v>149</v>
      </c>
      <c r="H44" s="6">
        <v>5</v>
      </c>
      <c r="I44" s="6">
        <v>4.46</v>
      </c>
      <c r="J44" s="6">
        <v>149</v>
      </c>
      <c r="K44" s="9">
        <f>J44-I44-H44-(F44*D44)</f>
        <v>29.539999999999992</v>
      </c>
      <c r="L44" s="6">
        <f>K44*100/(J44-I44)</f>
        <v>20.437249204372488</v>
      </c>
      <c r="M44" s="6">
        <v>21</v>
      </c>
      <c r="N44" s="6" t="s">
        <v>17</v>
      </c>
      <c r="O44" s="6" t="s">
        <v>17</v>
      </c>
      <c r="P44" s="7"/>
    </row>
    <row r="45" spans="1:16" ht="15">
      <c r="A45" s="70">
        <v>43528</v>
      </c>
      <c r="B45" s="18">
        <v>102124907245848</v>
      </c>
      <c r="C45" s="4"/>
      <c r="D45" s="3">
        <v>1</v>
      </c>
      <c r="E45" s="15" t="s">
        <v>46</v>
      </c>
      <c r="F45" s="3">
        <v>90</v>
      </c>
      <c r="G45" s="3">
        <v>150</v>
      </c>
      <c r="H45" s="3">
        <v>5</v>
      </c>
      <c r="I45" s="3">
        <v>22.5</v>
      </c>
      <c r="J45" s="3">
        <v>150</v>
      </c>
      <c r="K45" s="5">
        <f>J45-I45-H45-(F45*D45)</f>
        <v>32.5</v>
      </c>
      <c r="L45" s="3">
        <f>K45*100/(J45-I45)</f>
        <v>25.490196078431371</v>
      </c>
      <c r="M45" s="3">
        <v>26</v>
      </c>
      <c r="N45" s="3" t="s">
        <v>17</v>
      </c>
      <c r="O45" s="3" t="s">
        <v>17</v>
      </c>
      <c r="P45" s="4"/>
    </row>
    <row r="46" spans="1:16" ht="15">
      <c r="A46" s="71">
        <v>43528</v>
      </c>
      <c r="B46" s="17">
        <v>102084045990105</v>
      </c>
      <c r="C46" s="7"/>
      <c r="D46" s="6">
        <v>2</v>
      </c>
      <c r="E46" s="14" t="s">
        <v>58</v>
      </c>
      <c r="F46" s="6">
        <v>20</v>
      </c>
      <c r="G46" s="6">
        <v>30</v>
      </c>
      <c r="H46" s="6">
        <v>5</v>
      </c>
      <c r="I46" s="6">
        <v>1.8</v>
      </c>
      <c r="J46" s="6">
        <v>60</v>
      </c>
      <c r="K46" s="9">
        <f>J46-I46-H46-(F46*D46)</f>
        <v>13.200000000000003</v>
      </c>
      <c r="L46" s="6">
        <f>K46*100/(J46-I46)</f>
        <v>22.680412371134022</v>
      </c>
      <c r="M46" s="6">
        <v>23</v>
      </c>
      <c r="N46" s="6" t="s">
        <v>17</v>
      </c>
      <c r="O46" s="6" t="s">
        <v>17</v>
      </c>
      <c r="P46" s="7"/>
    </row>
    <row r="47" spans="1:16" ht="15">
      <c r="A47" s="70">
        <v>43528</v>
      </c>
      <c r="B47" s="3">
        <v>101972437855800</v>
      </c>
      <c r="C47" s="4"/>
      <c r="D47" s="3">
        <v>4</v>
      </c>
      <c r="E47" s="3" t="s">
        <v>59</v>
      </c>
      <c r="F47" s="3">
        <v>110</v>
      </c>
      <c r="G47" s="3">
        <v>149</v>
      </c>
      <c r="H47" s="3">
        <v>0</v>
      </c>
      <c r="I47" s="3">
        <v>0</v>
      </c>
      <c r="J47" s="3">
        <v>-596</v>
      </c>
      <c r="K47" s="4"/>
      <c r="L47" s="3">
        <f>K47*100/(J47-I47)</f>
        <v>0</v>
      </c>
      <c r="M47" s="3">
        <v>0</v>
      </c>
      <c r="N47" s="3" t="s">
        <v>17</v>
      </c>
      <c r="O47" s="3" t="s">
        <v>17</v>
      </c>
      <c r="P47" s="4"/>
    </row>
    <row r="48" spans="1:16" ht="15">
      <c r="A48" s="71">
        <v>43528</v>
      </c>
      <c r="B48" s="6" t="s">
        <v>60</v>
      </c>
      <c r="C48" s="7"/>
      <c r="D48" s="6">
        <v>1</v>
      </c>
      <c r="E48" s="6" t="s">
        <v>21</v>
      </c>
      <c r="F48" s="6">
        <v>180</v>
      </c>
      <c r="G48" s="6">
        <v>330</v>
      </c>
      <c r="H48" s="6">
        <v>0</v>
      </c>
      <c r="I48" s="6">
        <v>0</v>
      </c>
      <c r="J48" s="6">
        <v>-330</v>
      </c>
      <c r="K48" s="7"/>
      <c r="L48" s="6">
        <f>K48*100/(J48-I48)</f>
        <v>0</v>
      </c>
      <c r="M48" s="6">
        <v>0</v>
      </c>
      <c r="N48" s="6" t="s">
        <v>17</v>
      </c>
      <c r="O48" s="6" t="s">
        <v>17</v>
      </c>
      <c r="P48" s="7"/>
    </row>
    <row r="49" spans="1:16" ht="15">
      <c r="A49" s="70">
        <v>43528</v>
      </c>
      <c r="B49" s="18">
        <v>102144176082301</v>
      </c>
      <c r="C49" s="4"/>
      <c r="D49" s="3">
        <v>1</v>
      </c>
      <c r="E49" s="15" t="s">
        <v>48</v>
      </c>
      <c r="F49" s="3">
        <v>3.6</v>
      </c>
      <c r="G49" s="3">
        <v>30</v>
      </c>
      <c r="H49" s="3">
        <v>5</v>
      </c>
      <c r="I49" s="3">
        <v>0.9</v>
      </c>
      <c r="J49" s="3">
        <v>30</v>
      </c>
      <c r="K49" s="5">
        <f>J49-I49-H49-(F49*D49)</f>
        <v>20.5</v>
      </c>
      <c r="L49" s="3">
        <f>K49*100/(J49-I49)</f>
        <v>70.446735395188995</v>
      </c>
      <c r="M49" s="3">
        <v>71</v>
      </c>
      <c r="N49" s="3" t="s">
        <v>17</v>
      </c>
      <c r="O49" s="3" t="s">
        <v>17</v>
      </c>
      <c r="P49" s="4"/>
    </row>
    <row r="50" spans="1:16" ht="15">
      <c r="A50" s="71">
        <v>43528</v>
      </c>
      <c r="B50" s="7"/>
      <c r="C50" s="7"/>
      <c r="D50" s="6">
        <v>1</v>
      </c>
      <c r="E50" s="6" t="s">
        <v>61</v>
      </c>
      <c r="F50" s="6">
        <v>134</v>
      </c>
      <c r="G50" s="6">
        <v>160</v>
      </c>
      <c r="H50" s="6">
        <v>0</v>
      </c>
      <c r="I50" s="6">
        <v>0</v>
      </c>
      <c r="J50" s="6">
        <v>160</v>
      </c>
      <c r="K50" s="9">
        <f>J50-I50-H50-(F50*D50)</f>
        <v>26</v>
      </c>
      <c r="L50" s="6">
        <f>K50*100/(J50-I50)</f>
        <v>16.25</v>
      </c>
      <c r="M50" s="6">
        <v>17</v>
      </c>
      <c r="N50" s="6" t="s">
        <v>62</v>
      </c>
      <c r="O50" s="6" t="s">
        <v>62</v>
      </c>
      <c r="P50" s="7"/>
    </row>
    <row r="51" spans="1:16" ht="15">
      <c r="A51" s="70">
        <v>43528</v>
      </c>
      <c r="B51" s="4"/>
      <c r="C51" s="4"/>
      <c r="D51" s="3">
        <v>2</v>
      </c>
      <c r="E51" s="3" t="s">
        <v>63</v>
      </c>
      <c r="F51" s="3">
        <v>67</v>
      </c>
      <c r="G51" s="3">
        <v>100</v>
      </c>
      <c r="H51" s="3">
        <v>0</v>
      </c>
      <c r="I51" s="3">
        <v>0</v>
      </c>
      <c r="J51" s="3">
        <v>200</v>
      </c>
      <c r="K51" s="5">
        <f>J51-I51-H51-(F51*D51)</f>
        <v>66</v>
      </c>
      <c r="L51" s="3">
        <f>K51*100/(J51-I51)</f>
        <v>33</v>
      </c>
      <c r="M51" s="3">
        <v>33</v>
      </c>
      <c r="N51" s="3" t="s">
        <v>62</v>
      </c>
      <c r="O51" s="3" t="s">
        <v>62</v>
      </c>
      <c r="P51" s="4"/>
    </row>
    <row r="52" spans="1:16" ht="15">
      <c r="A52" s="71">
        <v>43528</v>
      </c>
      <c r="B52" s="20">
        <v>102148713287595</v>
      </c>
      <c r="C52" s="7"/>
      <c r="D52" s="6">
        <v>3</v>
      </c>
      <c r="E52" s="6" t="s">
        <v>31</v>
      </c>
      <c r="F52" s="6">
        <v>100</v>
      </c>
      <c r="G52" s="6">
        <v>200</v>
      </c>
      <c r="H52" s="6">
        <v>5</v>
      </c>
      <c r="I52" s="6">
        <v>17.97</v>
      </c>
      <c r="J52" s="6">
        <v>600</v>
      </c>
      <c r="K52" s="9">
        <f>J52-I52-H52-(F52*D52)</f>
        <v>277.02999999999997</v>
      </c>
      <c r="L52" s="6">
        <f>K52*100/(J52-I52)</f>
        <v>47.597202893321644</v>
      </c>
      <c r="M52" s="6">
        <v>48</v>
      </c>
      <c r="N52" s="6" t="s">
        <v>62</v>
      </c>
      <c r="O52" s="6" t="s">
        <v>17</v>
      </c>
      <c r="P52" s="7"/>
    </row>
    <row r="53" spans="1:16" ht="15">
      <c r="A53" s="70">
        <v>43529</v>
      </c>
      <c r="B53" s="18">
        <v>102155580039873</v>
      </c>
      <c r="C53" s="4"/>
      <c r="D53" s="3">
        <v>1</v>
      </c>
      <c r="E53" s="15" t="s">
        <v>64</v>
      </c>
      <c r="F53" s="3">
        <v>230</v>
      </c>
      <c r="G53" s="3">
        <v>250</v>
      </c>
      <c r="H53" s="3">
        <v>5</v>
      </c>
      <c r="I53" s="3">
        <v>7.49</v>
      </c>
      <c r="J53" s="3">
        <v>250</v>
      </c>
      <c r="K53" s="5">
        <f>J53-I53-H53-(F53*D53)</f>
        <v>7.5099999999999909</v>
      </c>
      <c r="L53" s="3">
        <f>K53*100/(J53-I53)</f>
        <v>3.0967795142468315</v>
      </c>
      <c r="M53" s="3">
        <v>4</v>
      </c>
      <c r="N53" s="3" t="s">
        <v>17</v>
      </c>
      <c r="O53" s="3" t="s">
        <v>17</v>
      </c>
      <c r="P53" s="4"/>
    </row>
    <row r="54" spans="1:16" ht="15">
      <c r="A54" s="71">
        <v>43529</v>
      </c>
      <c r="B54" s="17">
        <v>102155743979102</v>
      </c>
      <c r="C54" s="7"/>
      <c r="D54" s="6">
        <v>1</v>
      </c>
      <c r="E54" s="14" t="s">
        <v>55</v>
      </c>
      <c r="F54" s="6">
        <v>420</v>
      </c>
      <c r="G54" s="6">
        <v>700</v>
      </c>
      <c r="H54" s="6">
        <v>5</v>
      </c>
      <c r="I54" s="6">
        <v>20.96</v>
      </c>
      <c r="J54" s="6">
        <v>700</v>
      </c>
      <c r="K54" s="9">
        <f>J54-I54-H54-(F54*D54)</f>
        <v>254.03999999999996</v>
      </c>
      <c r="L54" s="6">
        <f>K54*100/(J54-I54)</f>
        <v>37.411639962299716</v>
      </c>
      <c r="M54" s="6">
        <v>38</v>
      </c>
      <c r="N54" s="6" t="s">
        <v>17</v>
      </c>
      <c r="O54" s="6" t="s">
        <v>17</v>
      </c>
      <c r="P54" s="7"/>
    </row>
    <row r="55" spans="1:16" ht="29.25">
      <c r="A55" s="70">
        <v>43529</v>
      </c>
      <c r="B55" s="18">
        <v>102155155588677</v>
      </c>
      <c r="C55" s="4"/>
      <c r="D55" s="3">
        <v>1</v>
      </c>
      <c r="E55" s="15" t="s">
        <v>65</v>
      </c>
      <c r="F55" s="3">
        <v>269</v>
      </c>
      <c r="G55" s="3">
        <v>320</v>
      </c>
      <c r="H55" s="3">
        <v>5</v>
      </c>
      <c r="I55" s="3">
        <v>9.58</v>
      </c>
      <c r="J55" s="3">
        <v>320</v>
      </c>
      <c r="K55" s="5">
        <f>J55-I55-H55-(F55*D55)</f>
        <v>36.420000000000016</v>
      </c>
      <c r="L55" s="3">
        <f>K55*100/(J55-I55)</f>
        <v>11.732491463178924</v>
      </c>
      <c r="M55" s="3">
        <v>12</v>
      </c>
      <c r="N55" s="3" t="s">
        <v>17</v>
      </c>
      <c r="O55" s="3" t="s">
        <v>17</v>
      </c>
      <c r="P55" s="4"/>
    </row>
    <row r="56" spans="1:16" ht="15">
      <c r="A56" s="71">
        <v>43529</v>
      </c>
      <c r="B56" s="17">
        <v>102147538758870</v>
      </c>
      <c r="C56" s="7"/>
      <c r="D56" s="6">
        <v>1</v>
      </c>
      <c r="E56" s="14" t="s">
        <v>66</v>
      </c>
      <c r="F56" s="6">
        <v>125</v>
      </c>
      <c r="G56" s="6">
        <v>160</v>
      </c>
      <c r="H56" s="6">
        <v>5</v>
      </c>
      <c r="I56" s="6">
        <v>4.79</v>
      </c>
      <c r="J56" s="6">
        <v>160</v>
      </c>
      <c r="K56" s="9">
        <f>J56-I56-H56-(F56*D56)</f>
        <v>25.210000000000008</v>
      </c>
      <c r="L56" s="6">
        <f>K56*100/(J56-I56)</f>
        <v>16.242510147542045</v>
      </c>
      <c r="M56" s="6">
        <v>17</v>
      </c>
      <c r="N56" s="6" t="s">
        <v>17</v>
      </c>
      <c r="O56" s="6" t="s">
        <v>17</v>
      </c>
      <c r="P56" s="7"/>
    </row>
    <row r="57" spans="1:16" ht="15">
      <c r="A57" s="70">
        <v>43529</v>
      </c>
      <c r="B57" s="18">
        <v>102119266298566</v>
      </c>
      <c r="C57" s="4"/>
      <c r="D57" s="3">
        <v>1</v>
      </c>
      <c r="E57" s="15" t="s">
        <v>67</v>
      </c>
      <c r="F57" s="3">
        <v>30</v>
      </c>
      <c r="G57" s="3">
        <v>80</v>
      </c>
      <c r="H57" s="3">
        <v>5</v>
      </c>
      <c r="I57" s="3">
        <v>2.4</v>
      </c>
      <c r="J57" s="3">
        <v>80</v>
      </c>
      <c r="K57" s="5">
        <f>J57-I57-H57-(F57*D57)</f>
        <v>42.599999999999994</v>
      </c>
      <c r="L57" s="3">
        <f>K57*100/(J57-I57)</f>
        <v>54.896907216494839</v>
      </c>
      <c r="M57" s="3">
        <v>55</v>
      </c>
      <c r="N57" s="3" t="s">
        <v>17</v>
      </c>
      <c r="O57" s="3" t="s">
        <v>17</v>
      </c>
      <c r="P57" s="4"/>
    </row>
    <row r="58" spans="1:16" ht="15">
      <c r="A58" s="71">
        <v>43529</v>
      </c>
      <c r="B58" s="17">
        <v>102159386922233</v>
      </c>
      <c r="C58" s="7"/>
      <c r="D58" s="6">
        <v>1</v>
      </c>
      <c r="E58" s="14" t="s">
        <v>68</v>
      </c>
      <c r="F58" s="6">
        <v>314</v>
      </c>
      <c r="G58" s="6">
        <v>450</v>
      </c>
      <c r="H58" s="6">
        <v>5</v>
      </c>
      <c r="I58" s="6">
        <v>13.48</v>
      </c>
      <c r="J58" s="6">
        <v>450</v>
      </c>
      <c r="K58" s="9">
        <f>J58-I58-H58-(F58*D58)</f>
        <v>117.51999999999998</v>
      </c>
      <c r="L58" s="6">
        <f>K58*100/(J58-I58)</f>
        <v>26.922019609639875</v>
      </c>
      <c r="M58" s="6">
        <v>27</v>
      </c>
      <c r="N58" s="6" t="s">
        <v>17</v>
      </c>
      <c r="O58" s="6" t="s">
        <v>17</v>
      </c>
      <c r="P58" s="7"/>
    </row>
    <row r="59" spans="1:16" ht="15">
      <c r="A59" s="70">
        <v>43530</v>
      </c>
      <c r="B59" s="4"/>
      <c r="C59" s="4"/>
      <c r="D59" s="3">
        <v>1</v>
      </c>
      <c r="E59" s="3" t="s">
        <v>69</v>
      </c>
      <c r="F59" s="3">
        <v>1200</v>
      </c>
      <c r="G59" s="3">
        <v>1500</v>
      </c>
      <c r="H59" s="3">
        <v>0</v>
      </c>
      <c r="I59" s="3">
        <v>0</v>
      </c>
      <c r="J59" s="3">
        <v>1500</v>
      </c>
      <c r="K59" s="3">
        <v>300</v>
      </c>
      <c r="L59" s="3">
        <f>K59*100/(J59-I59)</f>
        <v>20</v>
      </c>
      <c r="M59" s="3">
        <v>20</v>
      </c>
      <c r="N59" s="3" t="s">
        <v>292</v>
      </c>
      <c r="O59" s="3" t="s">
        <v>70</v>
      </c>
      <c r="P59" s="21">
        <v>43530</v>
      </c>
    </row>
    <row r="60" spans="1:16" ht="15">
      <c r="A60" s="71">
        <v>43530</v>
      </c>
      <c r="B60" s="7"/>
      <c r="C60" s="7"/>
      <c r="D60" s="6">
        <v>1</v>
      </c>
      <c r="E60" s="6" t="s">
        <v>71</v>
      </c>
      <c r="F60" s="6">
        <v>400</v>
      </c>
      <c r="G60" s="6">
        <v>480</v>
      </c>
      <c r="H60" s="6">
        <v>0</v>
      </c>
      <c r="I60" s="6">
        <v>0</v>
      </c>
      <c r="J60" s="6">
        <v>480</v>
      </c>
      <c r="K60" s="9">
        <f>J60-I60-H60-(F60*D60)</f>
        <v>80</v>
      </c>
      <c r="L60" s="6">
        <f>K60*100/(J60-I60)</f>
        <v>16.666666666666668</v>
      </c>
      <c r="M60" s="6">
        <v>17</v>
      </c>
      <c r="N60" s="6" t="s">
        <v>62</v>
      </c>
      <c r="O60" s="6" t="s">
        <v>70</v>
      </c>
      <c r="P60" s="22">
        <v>43530</v>
      </c>
    </row>
    <row r="61" spans="1:16" ht="15">
      <c r="A61" s="70">
        <v>43530</v>
      </c>
      <c r="B61" s="4"/>
      <c r="C61" s="4"/>
      <c r="D61" s="3">
        <v>1</v>
      </c>
      <c r="E61" s="3" t="s">
        <v>72</v>
      </c>
      <c r="F61" s="3">
        <v>60</v>
      </c>
      <c r="G61" s="3">
        <v>90</v>
      </c>
      <c r="H61" s="3">
        <v>0</v>
      </c>
      <c r="I61" s="3">
        <v>0</v>
      </c>
      <c r="J61" s="3">
        <v>90</v>
      </c>
      <c r="K61" s="5">
        <f>J61-I61-H61-(F61*D61)</f>
        <v>30</v>
      </c>
      <c r="L61" s="3">
        <f>K61*100/(J61-I61)</f>
        <v>33.333333333333336</v>
      </c>
      <c r="M61" s="3">
        <v>34</v>
      </c>
      <c r="N61" s="3" t="s">
        <v>62</v>
      </c>
      <c r="O61" s="3" t="s">
        <v>70</v>
      </c>
      <c r="P61" s="21">
        <v>43530</v>
      </c>
    </row>
    <row r="62" spans="1:16" ht="15">
      <c r="A62" s="71">
        <v>43530</v>
      </c>
      <c r="B62" s="7"/>
      <c r="C62" s="7"/>
      <c r="D62" s="6">
        <v>1</v>
      </c>
      <c r="E62" s="6" t="s">
        <v>73</v>
      </c>
      <c r="F62" s="6">
        <v>70</v>
      </c>
      <c r="G62" s="6">
        <v>90</v>
      </c>
      <c r="H62" s="6">
        <v>0</v>
      </c>
      <c r="I62" s="6">
        <v>0</v>
      </c>
      <c r="J62" s="6">
        <v>90</v>
      </c>
      <c r="K62" s="9">
        <f>J62-I62-H62-(F62*D62)</f>
        <v>20</v>
      </c>
      <c r="L62" s="6">
        <f>K62*100/(J62-I62)</f>
        <v>22.222222222222221</v>
      </c>
      <c r="M62" s="6">
        <v>23</v>
      </c>
      <c r="N62" s="6" t="s">
        <v>62</v>
      </c>
      <c r="O62" s="6" t="s">
        <v>70</v>
      </c>
      <c r="P62" s="22">
        <v>43530</v>
      </c>
    </row>
    <row r="63" spans="1:16" ht="15">
      <c r="A63" s="70">
        <v>43530</v>
      </c>
      <c r="B63" s="4"/>
      <c r="C63" s="4"/>
      <c r="D63" s="3">
        <v>7</v>
      </c>
      <c r="E63" s="3" t="s">
        <v>74</v>
      </c>
      <c r="F63" s="3">
        <v>60</v>
      </c>
      <c r="G63" s="3">
        <v>90</v>
      </c>
      <c r="H63" s="3">
        <v>0</v>
      </c>
      <c r="I63" s="3">
        <v>0</v>
      </c>
      <c r="J63" s="3">
        <v>630</v>
      </c>
      <c r="K63" s="5">
        <f>J63-I63-H63-(F63*D63)</f>
        <v>210</v>
      </c>
      <c r="L63" s="3">
        <f>K63*100/(J63-I63)</f>
        <v>33.333333333333336</v>
      </c>
      <c r="M63" s="3">
        <v>34</v>
      </c>
      <c r="N63" s="3" t="s">
        <v>19</v>
      </c>
      <c r="O63" s="3" t="s">
        <v>70</v>
      </c>
      <c r="P63" s="21">
        <v>43530</v>
      </c>
    </row>
    <row r="64" spans="1:16" ht="15">
      <c r="A64" s="70">
        <v>43530</v>
      </c>
      <c r="B64" s="18">
        <v>102162572514346</v>
      </c>
      <c r="C64" s="4"/>
      <c r="D64" s="3">
        <v>1</v>
      </c>
      <c r="E64" s="15" t="s">
        <v>75</v>
      </c>
      <c r="F64" s="3">
        <v>130</v>
      </c>
      <c r="G64" s="3">
        <v>200</v>
      </c>
      <c r="H64" s="3">
        <v>5</v>
      </c>
      <c r="I64" s="3">
        <v>5.99</v>
      </c>
      <c r="J64" s="3">
        <v>200</v>
      </c>
      <c r="K64" s="5">
        <f>J64-I64-H64-(F64*D64)</f>
        <v>59.009999999999991</v>
      </c>
      <c r="L64" s="3">
        <f>K64*100/(J64-I64)</f>
        <v>30.415957940312353</v>
      </c>
      <c r="M64" s="3">
        <v>31</v>
      </c>
      <c r="N64" s="3" t="s">
        <v>17</v>
      </c>
      <c r="O64" s="3" t="s">
        <v>17</v>
      </c>
      <c r="P64" s="4"/>
    </row>
    <row r="65" spans="1:16" ht="15">
      <c r="A65" s="71">
        <v>43530</v>
      </c>
      <c r="B65" s="17">
        <v>102125258008550</v>
      </c>
      <c r="C65" s="7"/>
      <c r="D65" s="6">
        <v>1</v>
      </c>
      <c r="E65" s="14" t="s">
        <v>76</v>
      </c>
      <c r="F65" s="6">
        <v>370</v>
      </c>
      <c r="G65" s="6">
        <v>500</v>
      </c>
      <c r="H65" s="6">
        <v>5</v>
      </c>
      <c r="I65" s="6">
        <v>14.97</v>
      </c>
      <c r="J65" s="6">
        <v>500</v>
      </c>
      <c r="K65" s="9">
        <f>J65-I65-H65-(F65*D65)</f>
        <v>110.02999999999997</v>
      </c>
      <c r="L65" s="6">
        <f>K65*100/(J65-I65)</f>
        <v>22.685194730222868</v>
      </c>
      <c r="M65" s="6">
        <v>23</v>
      </c>
      <c r="N65" s="6" t="s">
        <v>17</v>
      </c>
      <c r="O65" s="6" t="s">
        <v>17</v>
      </c>
      <c r="P65" s="7"/>
    </row>
    <row r="66" spans="1:16" ht="15">
      <c r="A66" s="70">
        <v>43530</v>
      </c>
      <c r="B66" s="18">
        <v>102128448720673</v>
      </c>
      <c r="C66" s="4"/>
      <c r="D66" s="3">
        <v>2</v>
      </c>
      <c r="E66" s="15" t="s">
        <v>78</v>
      </c>
      <c r="F66" s="3">
        <v>215</v>
      </c>
      <c r="G66" s="3">
        <v>250</v>
      </c>
      <c r="H66" s="3">
        <v>5</v>
      </c>
      <c r="I66" s="3">
        <v>14.98</v>
      </c>
      <c r="J66" s="3">
        <v>500</v>
      </c>
      <c r="K66" s="5">
        <f>J66-I66-H66-(F66*D66)</f>
        <v>50.019999999999982</v>
      </c>
      <c r="L66" s="3">
        <f>K66*100/(J66-I66)</f>
        <v>10.312976784462492</v>
      </c>
      <c r="M66" s="3">
        <v>11</v>
      </c>
      <c r="N66" s="3" t="s">
        <v>17</v>
      </c>
      <c r="O66" s="3" t="s">
        <v>17</v>
      </c>
      <c r="P66" s="4"/>
    </row>
    <row r="67" spans="1:16" ht="15">
      <c r="A67" s="71">
        <v>43530</v>
      </c>
      <c r="B67" s="17">
        <v>102168702620673</v>
      </c>
      <c r="C67" s="7"/>
      <c r="D67" s="6">
        <v>1</v>
      </c>
      <c r="E67" s="14" t="s">
        <v>26</v>
      </c>
      <c r="F67" s="6">
        <v>12</v>
      </c>
      <c r="G67" s="6">
        <v>40</v>
      </c>
      <c r="H67" s="6">
        <v>5</v>
      </c>
      <c r="I67" s="6">
        <v>6</v>
      </c>
      <c r="J67" s="6">
        <v>40</v>
      </c>
      <c r="K67" s="9">
        <f>J67-I67-H67-(F67*D67)</f>
        <v>17</v>
      </c>
      <c r="L67" s="6">
        <f>K67*100/(J67-I67)</f>
        <v>50</v>
      </c>
      <c r="M67" s="6">
        <v>50</v>
      </c>
      <c r="N67" s="6" t="s">
        <v>17</v>
      </c>
      <c r="O67" s="6" t="s">
        <v>17</v>
      </c>
      <c r="P67" s="7"/>
    </row>
    <row r="68" spans="1:16" ht="15">
      <c r="A68" s="70">
        <v>43530</v>
      </c>
      <c r="B68" s="4"/>
      <c r="C68" s="4"/>
      <c r="D68" s="3">
        <v>1</v>
      </c>
      <c r="E68" s="15" t="s">
        <v>45</v>
      </c>
      <c r="F68" s="3">
        <v>12</v>
      </c>
      <c r="G68" s="3">
        <v>40</v>
      </c>
      <c r="H68" s="3">
        <v>0</v>
      </c>
      <c r="I68" s="3">
        <v>0</v>
      </c>
      <c r="J68" s="3">
        <v>40</v>
      </c>
      <c r="K68" s="5">
        <f>J68-I68-H68-(F68*D68)</f>
        <v>28</v>
      </c>
      <c r="L68" s="3">
        <f>K68*100/(J68-I68)</f>
        <v>70</v>
      </c>
      <c r="M68" s="3">
        <v>70</v>
      </c>
      <c r="N68" s="3" t="s">
        <v>17</v>
      </c>
      <c r="O68" s="3" t="s">
        <v>17</v>
      </c>
      <c r="P68" s="4"/>
    </row>
    <row r="69" spans="1:16" ht="15">
      <c r="A69" s="71">
        <v>43530</v>
      </c>
      <c r="B69" s="7"/>
      <c r="C69" s="7"/>
      <c r="D69" s="6">
        <v>1</v>
      </c>
      <c r="E69" s="14" t="s">
        <v>43</v>
      </c>
      <c r="F69" s="6">
        <v>19.5</v>
      </c>
      <c r="G69" s="6">
        <v>40</v>
      </c>
      <c r="H69" s="6">
        <v>0</v>
      </c>
      <c r="I69" s="6">
        <v>0</v>
      </c>
      <c r="J69" s="6">
        <v>40</v>
      </c>
      <c r="K69" s="9">
        <f>J69-I69-H69-(F69*D69)</f>
        <v>20.5</v>
      </c>
      <c r="L69" s="6">
        <f>K69*100/(J69-I69)</f>
        <v>51.25</v>
      </c>
      <c r="M69" s="6">
        <v>52</v>
      </c>
      <c r="N69" s="6" t="s">
        <v>17</v>
      </c>
      <c r="O69" s="6" t="s">
        <v>17</v>
      </c>
      <c r="P69" s="7"/>
    </row>
    <row r="70" spans="1:16" ht="15">
      <c r="A70" s="70">
        <v>43530</v>
      </c>
      <c r="B70" s="4"/>
      <c r="C70" s="4"/>
      <c r="D70" s="3">
        <v>1</v>
      </c>
      <c r="E70" s="15" t="s">
        <v>79</v>
      </c>
      <c r="F70" s="3">
        <v>12</v>
      </c>
      <c r="G70" s="3">
        <v>40</v>
      </c>
      <c r="H70" s="3">
        <v>0</v>
      </c>
      <c r="I70" s="3">
        <v>0</v>
      </c>
      <c r="J70" s="3">
        <v>40</v>
      </c>
      <c r="K70" s="5">
        <f>J70-I70-H70-(F70*D70)</f>
        <v>28</v>
      </c>
      <c r="L70" s="3">
        <f>K70*100/(J70-I70)</f>
        <v>70</v>
      </c>
      <c r="M70" s="3">
        <v>70</v>
      </c>
      <c r="N70" s="3" t="s">
        <v>17</v>
      </c>
      <c r="O70" s="3" t="s">
        <v>17</v>
      </c>
      <c r="P70" s="4"/>
    </row>
    <row r="71" spans="1:16" ht="15">
      <c r="A71" s="71">
        <v>43530</v>
      </c>
      <c r="B71" s="7"/>
      <c r="C71" s="7"/>
      <c r="D71" s="6">
        <v>1</v>
      </c>
      <c r="E71" s="14" t="s">
        <v>80</v>
      </c>
      <c r="F71" s="6">
        <v>12</v>
      </c>
      <c r="G71" s="6">
        <v>40</v>
      </c>
      <c r="H71" s="6">
        <v>0</v>
      </c>
      <c r="I71" s="6">
        <v>0</v>
      </c>
      <c r="J71" s="6">
        <v>40</v>
      </c>
      <c r="K71" s="9">
        <f>J71-I71-H71-(F71*D71)</f>
        <v>28</v>
      </c>
      <c r="L71" s="6">
        <f>K71*100/(J71-I71)</f>
        <v>70</v>
      </c>
      <c r="M71" s="6">
        <v>70</v>
      </c>
      <c r="N71" s="6" t="s">
        <v>17</v>
      </c>
      <c r="O71" s="6" t="s">
        <v>17</v>
      </c>
      <c r="P71" s="7"/>
    </row>
    <row r="72" spans="1:16" ht="15">
      <c r="A72" s="70">
        <v>43530</v>
      </c>
      <c r="B72" s="18">
        <v>102172101126842</v>
      </c>
      <c r="C72" s="4"/>
      <c r="D72" s="3">
        <v>2</v>
      </c>
      <c r="E72" s="15" t="s">
        <v>81</v>
      </c>
      <c r="F72" s="3">
        <v>230</v>
      </c>
      <c r="G72" s="3">
        <v>300</v>
      </c>
      <c r="H72" s="3">
        <v>5</v>
      </c>
      <c r="I72" s="3">
        <v>17.96</v>
      </c>
      <c r="J72" s="3">
        <v>600</v>
      </c>
      <c r="K72" s="5">
        <f>J72-I72-H72-(F72*D72)</f>
        <v>117.03999999999996</v>
      </c>
      <c r="L72" s="3">
        <f>K72*100/(J72-I72)</f>
        <v>20.10858360250154</v>
      </c>
      <c r="M72" s="3">
        <v>21</v>
      </c>
      <c r="N72" s="3" t="s">
        <v>17</v>
      </c>
      <c r="O72" s="3" t="s">
        <v>17</v>
      </c>
      <c r="P72" s="4"/>
    </row>
    <row r="73" spans="1:16" ht="15">
      <c r="A73" s="71">
        <v>43530</v>
      </c>
      <c r="B73" s="17">
        <v>102129098276845</v>
      </c>
      <c r="C73" s="7"/>
      <c r="D73" s="6">
        <v>1</v>
      </c>
      <c r="E73" s="14" t="s">
        <v>82</v>
      </c>
      <c r="F73" s="6">
        <v>130</v>
      </c>
      <c r="G73" s="6">
        <v>180</v>
      </c>
      <c r="H73" s="6">
        <v>5</v>
      </c>
      <c r="I73" s="6">
        <v>5.39</v>
      </c>
      <c r="J73" s="6">
        <v>180</v>
      </c>
      <c r="K73" s="9">
        <f>J73-I73-H73-(F73*D73)</f>
        <v>39.610000000000014</v>
      </c>
      <c r="L73" s="6">
        <f>K73*100/(J73-I73)</f>
        <v>22.684840501689486</v>
      </c>
      <c r="M73" s="6">
        <v>23</v>
      </c>
      <c r="N73" s="6" t="s">
        <v>17</v>
      </c>
      <c r="O73" s="6" t="s">
        <v>17</v>
      </c>
      <c r="P73" s="7"/>
    </row>
    <row r="74" spans="1:16" ht="15">
      <c r="A74" s="70">
        <v>43530</v>
      </c>
      <c r="B74" s="4"/>
      <c r="C74" s="4"/>
      <c r="D74" s="3">
        <v>6</v>
      </c>
      <c r="E74" s="3" t="s">
        <v>83</v>
      </c>
      <c r="F74" s="3">
        <v>100</v>
      </c>
      <c r="G74" s="3">
        <v>200</v>
      </c>
      <c r="H74" s="3">
        <v>0</v>
      </c>
      <c r="I74" s="3">
        <v>0</v>
      </c>
      <c r="J74" s="3">
        <v>1200</v>
      </c>
      <c r="K74" s="5">
        <f>J74-I74-H74-(F74*D74)</f>
        <v>600</v>
      </c>
      <c r="L74" s="3">
        <f>K74*100/(J74-I74)</f>
        <v>50</v>
      </c>
      <c r="M74" s="3">
        <v>50</v>
      </c>
      <c r="N74" s="3" t="s">
        <v>62</v>
      </c>
      <c r="O74" s="3" t="s">
        <v>70</v>
      </c>
      <c r="P74" s="21">
        <v>43530</v>
      </c>
    </row>
    <row r="75" spans="1:16" ht="15">
      <c r="A75" s="71">
        <v>43530</v>
      </c>
      <c r="B75" s="7"/>
      <c r="C75" s="7"/>
      <c r="D75" s="6">
        <v>1</v>
      </c>
      <c r="E75" s="6" t="s">
        <v>83</v>
      </c>
      <c r="F75" s="6">
        <v>100</v>
      </c>
      <c r="G75" s="6">
        <v>150</v>
      </c>
      <c r="H75" s="6">
        <v>0</v>
      </c>
      <c r="I75" s="6">
        <v>0</v>
      </c>
      <c r="J75" s="6">
        <v>150</v>
      </c>
      <c r="K75" s="9">
        <f>J75-I75-H75-(F75*D75)</f>
        <v>50</v>
      </c>
      <c r="L75" s="6">
        <f>K75*100/(J75-I75)</f>
        <v>33.333333333333336</v>
      </c>
      <c r="M75" s="6">
        <v>34</v>
      </c>
      <c r="N75" s="6" t="s">
        <v>62</v>
      </c>
      <c r="O75" s="6" t="s">
        <v>70</v>
      </c>
      <c r="P75" s="22">
        <v>43530</v>
      </c>
    </row>
    <row r="76" spans="1:16" ht="15">
      <c r="A76" s="70">
        <v>43530</v>
      </c>
      <c r="B76" s="4"/>
      <c r="C76" s="4"/>
      <c r="D76" s="3">
        <v>2</v>
      </c>
      <c r="E76" s="3" t="s">
        <v>84</v>
      </c>
      <c r="F76" s="3">
        <v>230</v>
      </c>
      <c r="G76" s="3">
        <v>300</v>
      </c>
      <c r="H76" s="3">
        <v>0</v>
      </c>
      <c r="I76" s="3">
        <v>0</v>
      </c>
      <c r="J76" s="3">
        <v>600</v>
      </c>
      <c r="K76" s="5">
        <f>J76-I76-H76-(F76*D76)</f>
        <v>140</v>
      </c>
      <c r="L76" s="3">
        <f>K76*100/(J76-I76)</f>
        <v>23.333333333333332</v>
      </c>
      <c r="M76" s="3">
        <v>24</v>
      </c>
      <c r="N76" s="3" t="s">
        <v>62</v>
      </c>
      <c r="O76" s="3" t="s">
        <v>70</v>
      </c>
      <c r="P76" s="21">
        <v>43530</v>
      </c>
    </row>
    <row r="77" spans="1:16" ht="15">
      <c r="A77" s="71">
        <v>43530</v>
      </c>
      <c r="B77" s="17">
        <v>102173752688941</v>
      </c>
      <c r="C77" s="7"/>
      <c r="D77" s="6">
        <v>2</v>
      </c>
      <c r="E77" s="14" t="s">
        <v>85</v>
      </c>
      <c r="F77" s="6">
        <v>30</v>
      </c>
      <c r="G77" s="6">
        <v>30</v>
      </c>
      <c r="H77" s="6">
        <v>5</v>
      </c>
      <c r="I77" s="6">
        <v>1.8</v>
      </c>
      <c r="J77" s="6">
        <v>60</v>
      </c>
      <c r="K77" s="9">
        <f>J77-I77-H77-(F77*D77)</f>
        <v>-6.7999999999999972</v>
      </c>
      <c r="L77" s="6">
        <f>K77*100/(J77-I77)</f>
        <v>-11.683848797250855</v>
      </c>
      <c r="M77" s="6">
        <v>-12</v>
      </c>
      <c r="N77" s="6" t="s">
        <v>17</v>
      </c>
      <c r="O77" s="6" t="s">
        <v>17</v>
      </c>
      <c r="P77" s="7"/>
    </row>
    <row r="78" spans="1:16" ht="15">
      <c r="A78" s="70">
        <v>43530</v>
      </c>
      <c r="B78" s="18">
        <v>102175503432034</v>
      </c>
      <c r="C78" s="4"/>
      <c r="D78" s="3">
        <v>1</v>
      </c>
      <c r="E78" s="15" t="s">
        <v>86</v>
      </c>
      <c r="F78" s="3">
        <v>430</v>
      </c>
      <c r="G78" s="3">
        <v>549</v>
      </c>
      <c r="H78" s="3">
        <v>5</v>
      </c>
      <c r="I78" s="3">
        <v>16.440000000000001</v>
      </c>
      <c r="J78" s="3">
        <v>549</v>
      </c>
      <c r="K78" s="5">
        <f>J78-I78-H78-(F78*D78)</f>
        <v>97.559999999999945</v>
      </c>
      <c r="L78" s="3">
        <f>K78*100/(J78-I78)</f>
        <v>18.319062640829195</v>
      </c>
      <c r="M78" s="3">
        <v>19</v>
      </c>
      <c r="N78" s="3" t="s">
        <v>17</v>
      </c>
      <c r="O78" s="3" t="s">
        <v>17</v>
      </c>
      <c r="P78" s="4"/>
    </row>
    <row r="79" spans="1:16" ht="15">
      <c r="A79" s="71">
        <v>43530</v>
      </c>
      <c r="B79" s="17">
        <v>102113855180119</v>
      </c>
      <c r="C79" s="7"/>
      <c r="D79" s="6">
        <v>1</v>
      </c>
      <c r="E79" s="14" t="s">
        <v>87</v>
      </c>
      <c r="F79" s="6">
        <v>50</v>
      </c>
      <c r="G79" s="6">
        <v>70</v>
      </c>
      <c r="H79" s="6">
        <v>5</v>
      </c>
      <c r="I79" s="6">
        <v>2.1</v>
      </c>
      <c r="J79" s="6">
        <v>70</v>
      </c>
      <c r="K79" s="9">
        <f>J79-I79-H79-(F79*D79)</f>
        <v>12.900000000000006</v>
      </c>
      <c r="L79" s="6">
        <f>K79*100/(J79-I79)</f>
        <v>18.99852724594993</v>
      </c>
      <c r="M79" s="6">
        <v>19</v>
      </c>
      <c r="N79" s="6" t="s">
        <v>17</v>
      </c>
      <c r="O79" s="6" t="s">
        <v>17</v>
      </c>
      <c r="P79" s="7"/>
    </row>
    <row r="80" spans="1:16" ht="15">
      <c r="A80" s="71">
        <v>43531</v>
      </c>
      <c r="B80" s="17">
        <v>102183966438572</v>
      </c>
      <c r="C80" s="7"/>
      <c r="D80" s="6">
        <v>1</v>
      </c>
      <c r="E80" s="14" t="s">
        <v>88</v>
      </c>
      <c r="F80" s="6">
        <v>350</v>
      </c>
      <c r="G80" s="6">
        <v>440</v>
      </c>
      <c r="H80" s="6">
        <v>5</v>
      </c>
      <c r="I80" s="6">
        <v>13.18</v>
      </c>
      <c r="J80" s="6">
        <v>440</v>
      </c>
      <c r="K80" s="9">
        <f>J80-I80-H80-(F80*D80)</f>
        <v>71.819999999999993</v>
      </c>
      <c r="L80" s="6">
        <f>K80*100/(J80-I80)</f>
        <v>16.826765381191134</v>
      </c>
      <c r="M80" s="6">
        <v>17</v>
      </c>
      <c r="N80" s="6" t="s">
        <v>17</v>
      </c>
      <c r="O80" s="6" t="s">
        <v>17</v>
      </c>
      <c r="P80" s="7"/>
    </row>
    <row r="81" spans="1:16" ht="15">
      <c r="A81" s="70">
        <v>43531</v>
      </c>
      <c r="B81" s="18">
        <v>102184710370867</v>
      </c>
      <c r="C81" s="4"/>
      <c r="D81" s="3">
        <v>1</v>
      </c>
      <c r="E81" s="15" t="s">
        <v>89</v>
      </c>
      <c r="F81" s="3">
        <v>120</v>
      </c>
      <c r="G81" s="3">
        <v>150</v>
      </c>
      <c r="H81" s="3">
        <v>5</v>
      </c>
      <c r="I81" s="3">
        <v>4.5</v>
      </c>
      <c r="J81" s="3">
        <v>150</v>
      </c>
      <c r="K81" s="5">
        <f>J81-I81-H81-(F81*D81)</f>
        <v>20.5</v>
      </c>
      <c r="L81" s="3">
        <f>K81*100/(J81-I81)</f>
        <v>14.0893470790378</v>
      </c>
      <c r="M81" s="3">
        <v>15</v>
      </c>
      <c r="N81" s="3" t="s">
        <v>17</v>
      </c>
      <c r="O81" s="3" t="s">
        <v>17</v>
      </c>
      <c r="P81" s="4"/>
    </row>
    <row r="82" spans="1:16" ht="15">
      <c r="A82" s="71">
        <v>43531</v>
      </c>
      <c r="B82" s="17">
        <v>102146616168126</v>
      </c>
      <c r="C82" s="7"/>
      <c r="D82" s="6">
        <v>3</v>
      </c>
      <c r="E82" s="14" t="s">
        <v>90</v>
      </c>
      <c r="F82" s="6">
        <v>347</v>
      </c>
      <c r="G82" s="6">
        <v>400</v>
      </c>
      <c r="H82" s="6">
        <v>5</v>
      </c>
      <c r="I82" s="6">
        <v>83.94</v>
      </c>
      <c r="J82" s="6">
        <v>1200</v>
      </c>
      <c r="K82" s="9">
        <f>J82-I82-H82-(F82*D82)</f>
        <v>70.059999999999945</v>
      </c>
      <c r="L82" s="6">
        <f>K82*100/(J82-I82)</f>
        <v>6.2774402809884728</v>
      </c>
      <c r="M82" s="6">
        <v>7</v>
      </c>
      <c r="N82" s="6" t="s">
        <v>17</v>
      </c>
      <c r="O82" s="6" t="s">
        <v>17</v>
      </c>
      <c r="P82" s="7"/>
    </row>
    <row r="83" spans="1:16" ht="15">
      <c r="A83" s="70">
        <v>43531</v>
      </c>
      <c r="B83" s="4"/>
      <c r="C83" s="4"/>
      <c r="D83" s="3">
        <v>2</v>
      </c>
      <c r="E83" s="3" t="s">
        <v>83</v>
      </c>
      <c r="F83" s="3">
        <v>100</v>
      </c>
      <c r="G83" s="3">
        <v>200</v>
      </c>
      <c r="H83" s="3">
        <v>0</v>
      </c>
      <c r="I83" s="3">
        <v>0</v>
      </c>
      <c r="J83" s="3">
        <v>425</v>
      </c>
      <c r="K83" s="5">
        <f>J83-I83-H83-(F83*D83)</f>
        <v>225</v>
      </c>
      <c r="L83" s="3">
        <f>K83*100/(J83-I83)</f>
        <v>52.941176470588232</v>
      </c>
      <c r="M83" s="3">
        <v>53</v>
      </c>
      <c r="N83" s="3" t="s">
        <v>62</v>
      </c>
      <c r="O83" s="3" t="s">
        <v>70</v>
      </c>
      <c r="P83" s="21">
        <v>43531</v>
      </c>
    </row>
    <row r="84" spans="1:16" ht="15">
      <c r="A84" s="71">
        <v>43531</v>
      </c>
      <c r="B84" s="7"/>
      <c r="C84" s="7"/>
      <c r="D84" s="6">
        <v>3</v>
      </c>
      <c r="E84" s="6" t="s">
        <v>91</v>
      </c>
      <c r="F84" s="6">
        <v>110</v>
      </c>
      <c r="G84" s="6">
        <v>150</v>
      </c>
      <c r="H84" s="6">
        <v>0</v>
      </c>
      <c r="I84" s="6">
        <v>0</v>
      </c>
      <c r="J84" s="6">
        <v>450</v>
      </c>
      <c r="K84" s="9">
        <f>J84-I84-H84-(F84*D84)</f>
        <v>120</v>
      </c>
      <c r="L84" s="6">
        <f>K84*100/(J84-I84)</f>
        <v>26.666666666666668</v>
      </c>
      <c r="M84" s="6">
        <v>27</v>
      </c>
      <c r="N84" s="6" t="s">
        <v>62</v>
      </c>
      <c r="O84" s="6" t="s">
        <v>70</v>
      </c>
      <c r="P84" s="22">
        <v>43531</v>
      </c>
    </row>
    <row r="85" spans="1:16" ht="15">
      <c r="A85" s="70">
        <v>43531</v>
      </c>
      <c r="B85" s="4"/>
      <c r="C85" s="4"/>
      <c r="D85" s="3">
        <v>1</v>
      </c>
      <c r="E85" s="3" t="s">
        <v>92</v>
      </c>
      <c r="F85" s="3">
        <v>396</v>
      </c>
      <c r="G85" s="3">
        <v>450</v>
      </c>
      <c r="H85" s="3">
        <v>0</v>
      </c>
      <c r="I85" s="3">
        <v>0</v>
      </c>
      <c r="J85" s="3">
        <v>450</v>
      </c>
      <c r="K85" s="5">
        <f>J85-I85-H85-(F85*D85)</f>
        <v>54</v>
      </c>
      <c r="L85" s="3">
        <f>K85*100/(J85-I85)</f>
        <v>12</v>
      </c>
      <c r="M85" s="3">
        <v>12</v>
      </c>
      <c r="N85" s="3" t="s">
        <v>62</v>
      </c>
      <c r="O85" s="3" t="s">
        <v>70</v>
      </c>
      <c r="P85" s="21">
        <v>43531</v>
      </c>
    </row>
    <row r="86" spans="1:16" ht="15">
      <c r="A86" s="71">
        <v>43531</v>
      </c>
      <c r="B86" s="7"/>
      <c r="C86" s="7"/>
      <c r="D86" s="6">
        <v>1</v>
      </c>
      <c r="E86" s="6" t="s">
        <v>93</v>
      </c>
      <c r="F86" s="6">
        <v>50</v>
      </c>
      <c r="G86" s="6">
        <v>75</v>
      </c>
      <c r="H86" s="6">
        <v>0</v>
      </c>
      <c r="I86" s="6">
        <v>0</v>
      </c>
      <c r="J86" s="6">
        <v>75</v>
      </c>
      <c r="K86" s="9">
        <f>J86-I86-H86-(F86*D86)</f>
        <v>25</v>
      </c>
      <c r="L86" s="6">
        <f>K86*100/(J86-I86)</f>
        <v>33.333333333333336</v>
      </c>
      <c r="M86" s="6">
        <v>34</v>
      </c>
      <c r="N86" s="6" t="s">
        <v>62</v>
      </c>
      <c r="O86" s="6" t="s">
        <v>70</v>
      </c>
      <c r="P86" s="22">
        <v>43531</v>
      </c>
    </row>
    <row r="87" spans="1:16" ht="15">
      <c r="A87" s="70">
        <v>43531</v>
      </c>
      <c r="B87" s="3">
        <v>102190938980882</v>
      </c>
      <c r="C87" s="4"/>
      <c r="D87" s="3">
        <v>4</v>
      </c>
      <c r="E87" s="3" t="s">
        <v>94</v>
      </c>
      <c r="F87" s="3">
        <v>800</v>
      </c>
      <c r="G87" s="3">
        <v>1080</v>
      </c>
      <c r="H87" s="3">
        <v>5</v>
      </c>
      <c r="I87" s="3">
        <v>129.36000000000001</v>
      </c>
      <c r="J87" s="3">
        <v>4320</v>
      </c>
      <c r="K87" s="5">
        <f>J87-I87-H87-(F87*D87)</f>
        <v>985.64000000000033</v>
      </c>
      <c r="L87" s="3">
        <f>K87*100/(J87-I87)</f>
        <v>23.520035125899629</v>
      </c>
      <c r="M87" s="3">
        <v>24</v>
      </c>
      <c r="N87" s="3" t="s">
        <v>17</v>
      </c>
      <c r="O87" s="3" t="s">
        <v>70</v>
      </c>
      <c r="P87" s="21">
        <v>43531</v>
      </c>
    </row>
    <row r="88" spans="1:16" ht="15">
      <c r="A88" s="71">
        <v>43532</v>
      </c>
      <c r="B88" s="7"/>
      <c r="C88" s="7"/>
      <c r="D88" s="6">
        <v>1</v>
      </c>
      <c r="E88" s="6" t="s">
        <v>95</v>
      </c>
      <c r="F88" s="6">
        <v>300</v>
      </c>
      <c r="G88" s="6">
        <v>450</v>
      </c>
      <c r="H88" s="6">
        <v>0</v>
      </c>
      <c r="I88" s="6">
        <v>0</v>
      </c>
      <c r="J88" s="6">
        <v>450</v>
      </c>
      <c r="K88" s="9">
        <f>J88-I88-H88-(F88*D88)</f>
        <v>150</v>
      </c>
      <c r="L88" s="6">
        <f>K88*100/(J88-I88)</f>
        <v>33.333333333333336</v>
      </c>
      <c r="M88" s="6">
        <v>34</v>
      </c>
      <c r="N88" s="6" t="s">
        <v>62</v>
      </c>
      <c r="O88" s="6" t="s">
        <v>70</v>
      </c>
      <c r="P88" s="22">
        <v>43531</v>
      </c>
    </row>
    <row r="89" spans="1:16" ht="15">
      <c r="A89" s="70">
        <v>43532</v>
      </c>
      <c r="B89" s="4"/>
      <c r="C89" s="4"/>
      <c r="D89" s="3">
        <v>1</v>
      </c>
      <c r="E89" s="3" t="s">
        <v>38</v>
      </c>
      <c r="F89" s="3">
        <v>500</v>
      </c>
      <c r="G89" s="3">
        <v>650</v>
      </c>
      <c r="H89" s="3">
        <v>0</v>
      </c>
      <c r="I89" s="3">
        <v>0</v>
      </c>
      <c r="J89" s="3">
        <v>650</v>
      </c>
      <c r="K89" s="5">
        <f>J89-I89-H89-(F89*D89)</f>
        <v>150</v>
      </c>
      <c r="L89" s="3">
        <f>K89*100/(J89-I89)</f>
        <v>23.076923076923077</v>
      </c>
      <c r="M89" s="3">
        <v>24</v>
      </c>
      <c r="N89" s="3" t="s">
        <v>19</v>
      </c>
      <c r="O89" s="3" t="s">
        <v>70</v>
      </c>
      <c r="P89" s="21">
        <v>43532</v>
      </c>
    </row>
    <row r="90" spans="1:16" ht="15">
      <c r="A90" s="71">
        <v>43532</v>
      </c>
      <c r="B90" s="7"/>
      <c r="C90" s="7"/>
      <c r="D90" s="6">
        <v>1</v>
      </c>
      <c r="E90" s="6" t="s">
        <v>96</v>
      </c>
      <c r="F90" s="6">
        <v>400</v>
      </c>
      <c r="G90" s="6">
        <v>800</v>
      </c>
      <c r="H90" s="6">
        <v>0</v>
      </c>
      <c r="I90" s="6">
        <v>0</v>
      </c>
      <c r="J90" s="6">
        <v>800</v>
      </c>
      <c r="K90" s="9">
        <f>J90-I90-H90-(F90*D90)</f>
        <v>400</v>
      </c>
      <c r="L90" s="6">
        <f>K90*100/(J90-I90)</f>
        <v>50</v>
      </c>
      <c r="M90" s="6">
        <v>50</v>
      </c>
      <c r="N90" s="6" t="s">
        <v>19</v>
      </c>
      <c r="O90" s="6" t="s">
        <v>97</v>
      </c>
      <c r="P90" s="22">
        <v>43532</v>
      </c>
    </row>
    <row r="91" spans="1:16" ht="15">
      <c r="A91" s="70">
        <v>43532</v>
      </c>
      <c r="B91" s="4"/>
      <c r="C91" s="4"/>
      <c r="D91" s="3">
        <v>1</v>
      </c>
      <c r="E91" s="3" t="s">
        <v>98</v>
      </c>
      <c r="F91" s="3">
        <v>40</v>
      </c>
      <c r="G91" s="3">
        <v>50</v>
      </c>
      <c r="H91" s="3">
        <v>0</v>
      </c>
      <c r="I91" s="3">
        <v>0</v>
      </c>
      <c r="J91" s="3">
        <v>50</v>
      </c>
      <c r="K91" s="5">
        <f>J91-I91-H91-(F91*D91)</f>
        <v>10</v>
      </c>
      <c r="L91" s="3">
        <f>K91*100/(J91-I91)</f>
        <v>20</v>
      </c>
      <c r="M91" s="3">
        <v>20</v>
      </c>
      <c r="N91" s="3" t="s">
        <v>19</v>
      </c>
      <c r="O91" s="3" t="s">
        <v>70</v>
      </c>
      <c r="P91" s="21">
        <v>43532</v>
      </c>
    </row>
    <row r="92" spans="1:16" ht="15">
      <c r="A92" s="71">
        <v>43532</v>
      </c>
      <c r="B92" s="7"/>
      <c r="C92" s="7"/>
      <c r="D92" s="6">
        <v>1</v>
      </c>
      <c r="E92" s="6" t="s">
        <v>99</v>
      </c>
      <c r="F92" s="6">
        <v>110</v>
      </c>
      <c r="G92" s="6">
        <v>160</v>
      </c>
      <c r="H92" s="6">
        <v>0</v>
      </c>
      <c r="I92" s="6">
        <v>0</v>
      </c>
      <c r="J92" s="6">
        <v>160</v>
      </c>
      <c r="K92" s="9">
        <f>J92-I92-H92-(F92*D92)</f>
        <v>50</v>
      </c>
      <c r="L92" s="6">
        <f>K92*100/(J92-I92)</f>
        <v>31.25</v>
      </c>
      <c r="M92" s="6">
        <v>32</v>
      </c>
      <c r="N92" s="6" t="s">
        <v>19</v>
      </c>
      <c r="O92" s="6" t="s">
        <v>97</v>
      </c>
      <c r="P92" s="22">
        <v>43532</v>
      </c>
    </row>
    <row r="93" spans="1:16" ht="15">
      <c r="A93" s="70">
        <v>43532</v>
      </c>
      <c r="B93" s="18">
        <v>102197984684372</v>
      </c>
      <c r="C93" s="4"/>
      <c r="D93" s="3">
        <v>1</v>
      </c>
      <c r="E93" s="15" t="s">
        <v>26</v>
      </c>
      <c r="F93" s="3">
        <v>12</v>
      </c>
      <c r="G93" s="3">
        <v>40</v>
      </c>
      <c r="H93" s="3">
        <v>5</v>
      </c>
      <c r="I93" s="3">
        <v>1.2</v>
      </c>
      <c r="J93" s="3">
        <v>40</v>
      </c>
      <c r="K93" s="5">
        <f>J93-I93-H93-(F93*D93)</f>
        <v>21.799999999999997</v>
      </c>
      <c r="L93" s="3">
        <f>K93*100/(J93-I93)</f>
        <v>56.185567010309271</v>
      </c>
      <c r="M93" s="3">
        <v>57</v>
      </c>
      <c r="N93" s="3" t="s">
        <v>17</v>
      </c>
      <c r="O93" s="3" t="s">
        <v>17</v>
      </c>
      <c r="P93" s="4"/>
    </row>
    <row r="94" spans="1:16" ht="15">
      <c r="A94" s="71">
        <v>43532</v>
      </c>
      <c r="B94" s="17">
        <v>102161264879041</v>
      </c>
      <c r="C94" s="7"/>
      <c r="D94" s="6">
        <v>1</v>
      </c>
      <c r="E94" s="14" t="s">
        <v>100</v>
      </c>
      <c r="F94" s="6">
        <v>570</v>
      </c>
      <c r="G94" s="6">
        <v>650</v>
      </c>
      <c r="H94" s="6">
        <v>5</v>
      </c>
      <c r="I94" s="6">
        <v>19.47</v>
      </c>
      <c r="J94" s="6">
        <v>650</v>
      </c>
      <c r="K94" s="9">
        <f>J94-I94-H94-(F94*D94)</f>
        <v>55.529999999999973</v>
      </c>
      <c r="L94" s="6">
        <f>K94*100/(J94-I94)</f>
        <v>8.8068767544763897</v>
      </c>
      <c r="M94" s="6">
        <v>9</v>
      </c>
      <c r="N94" s="6" t="s">
        <v>17</v>
      </c>
      <c r="O94" s="6" t="s">
        <v>17</v>
      </c>
      <c r="P94" s="7"/>
    </row>
    <row r="95" spans="1:16" ht="15">
      <c r="A95" s="70">
        <v>43532</v>
      </c>
      <c r="B95" s="18">
        <v>102204199636118</v>
      </c>
      <c r="C95" s="3"/>
      <c r="D95" s="3">
        <v>1</v>
      </c>
      <c r="E95" s="15" t="s">
        <v>43</v>
      </c>
      <c r="F95" s="3">
        <v>19.5</v>
      </c>
      <c r="G95" s="3">
        <v>40</v>
      </c>
      <c r="H95" s="3">
        <v>5</v>
      </c>
      <c r="I95" s="3">
        <v>1.2</v>
      </c>
      <c r="J95" s="3">
        <v>40</v>
      </c>
      <c r="K95" s="5">
        <f>J95-I95-H95-(F95*D95)</f>
        <v>14.299999999999997</v>
      </c>
      <c r="L95" s="3">
        <f>K95*100/(J95-I95)</f>
        <v>36.855670103092777</v>
      </c>
      <c r="M95" s="3">
        <v>37</v>
      </c>
      <c r="N95" s="3" t="s">
        <v>17</v>
      </c>
      <c r="O95" s="3" t="s">
        <v>17</v>
      </c>
      <c r="P95" s="4"/>
    </row>
    <row r="96" spans="1:16" ht="15">
      <c r="A96" s="71">
        <v>43532</v>
      </c>
      <c r="B96" s="17">
        <v>102207790636667</v>
      </c>
      <c r="C96" s="7"/>
      <c r="D96" s="6">
        <v>2</v>
      </c>
      <c r="E96" s="14" t="s">
        <v>101</v>
      </c>
      <c r="F96" s="6">
        <v>110</v>
      </c>
      <c r="G96" s="6">
        <v>149</v>
      </c>
      <c r="H96" s="6">
        <v>5</v>
      </c>
      <c r="I96" s="6">
        <v>18.809999999999999</v>
      </c>
      <c r="J96" s="6">
        <v>298</v>
      </c>
      <c r="K96" s="9">
        <f>J96-I96-H96-(F96*D96)</f>
        <v>54.19</v>
      </c>
      <c r="L96" s="6">
        <f>K96*100/(J96-I96)</f>
        <v>19.409720978545078</v>
      </c>
      <c r="M96" s="6">
        <v>20</v>
      </c>
      <c r="N96" s="6" t="s">
        <v>17</v>
      </c>
      <c r="O96" s="6" t="s">
        <v>17</v>
      </c>
      <c r="P96" s="7"/>
    </row>
    <row r="97" spans="1:16" ht="15">
      <c r="A97" s="70">
        <v>43532</v>
      </c>
      <c r="B97" s="4"/>
      <c r="C97" s="4"/>
      <c r="D97" s="3">
        <v>1</v>
      </c>
      <c r="E97" s="3" t="s">
        <v>21</v>
      </c>
      <c r="F97" s="3">
        <v>180</v>
      </c>
      <c r="G97" s="3">
        <v>330</v>
      </c>
      <c r="H97" s="3">
        <v>0</v>
      </c>
      <c r="I97" s="3">
        <v>0</v>
      </c>
      <c r="J97" s="3">
        <v>330</v>
      </c>
      <c r="K97" s="5">
        <f>J97-I97-H97-(F97*D97)</f>
        <v>150</v>
      </c>
      <c r="L97" s="3">
        <f>K97*100/(J97-I97)</f>
        <v>45.454545454545453</v>
      </c>
      <c r="M97" s="3">
        <v>46</v>
      </c>
      <c r="N97" s="3" t="s">
        <v>17</v>
      </c>
      <c r="O97" s="3" t="s">
        <v>17</v>
      </c>
      <c r="P97" s="4"/>
    </row>
    <row r="98" spans="1:16" ht="15">
      <c r="A98" s="71">
        <v>43532</v>
      </c>
      <c r="B98" s="17">
        <v>102208978140462</v>
      </c>
      <c r="C98" s="7"/>
      <c r="D98" s="6">
        <v>2</v>
      </c>
      <c r="E98" s="14" t="s">
        <v>43</v>
      </c>
      <c r="F98" s="6">
        <v>19.5</v>
      </c>
      <c r="G98" s="6">
        <v>50</v>
      </c>
      <c r="H98" s="6">
        <v>5</v>
      </c>
      <c r="I98" s="6">
        <v>9</v>
      </c>
      <c r="J98" s="6">
        <v>100</v>
      </c>
      <c r="K98" s="9">
        <f>J98-I98-H98-(F98*D98)</f>
        <v>47</v>
      </c>
      <c r="L98" s="6">
        <f>K98*100/(J98-I98)</f>
        <v>51.64835164835165</v>
      </c>
      <c r="M98" s="6">
        <v>52</v>
      </c>
      <c r="N98" s="6" t="s">
        <v>17</v>
      </c>
      <c r="O98" s="6" t="s">
        <v>17</v>
      </c>
      <c r="P98" s="7"/>
    </row>
    <row r="99" spans="1:16" ht="15">
      <c r="A99" s="70">
        <v>43532</v>
      </c>
      <c r="B99" s="4"/>
      <c r="C99" s="4"/>
      <c r="D99" s="3">
        <v>2</v>
      </c>
      <c r="E99" s="15" t="s">
        <v>80</v>
      </c>
      <c r="F99" s="3">
        <v>12</v>
      </c>
      <c r="G99" s="3">
        <v>50</v>
      </c>
      <c r="H99" s="3">
        <v>0</v>
      </c>
      <c r="I99" s="3">
        <v>0</v>
      </c>
      <c r="J99" s="3">
        <v>100</v>
      </c>
      <c r="K99" s="5">
        <f>J99-I99-H99-(F99*D99)</f>
        <v>76</v>
      </c>
      <c r="L99" s="3">
        <f>K99*100/(J99-I99)</f>
        <v>76</v>
      </c>
      <c r="M99" s="3">
        <v>76</v>
      </c>
      <c r="N99" s="3" t="s">
        <v>17</v>
      </c>
      <c r="O99" s="3" t="s">
        <v>17</v>
      </c>
      <c r="P99" s="4"/>
    </row>
    <row r="100" spans="1:16" ht="15">
      <c r="A100" s="71">
        <v>43532</v>
      </c>
      <c r="B100" s="7"/>
      <c r="C100" s="7"/>
      <c r="D100" s="6">
        <v>1</v>
      </c>
      <c r="E100" s="14" t="s">
        <v>26</v>
      </c>
      <c r="F100" s="6">
        <v>12</v>
      </c>
      <c r="G100" s="6">
        <v>50</v>
      </c>
      <c r="H100" s="6">
        <v>0</v>
      </c>
      <c r="I100" s="6">
        <v>0</v>
      </c>
      <c r="J100" s="6">
        <v>50</v>
      </c>
      <c r="K100" s="9">
        <f>J100-I100-H100-(F100*D100)</f>
        <v>38</v>
      </c>
      <c r="L100" s="6">
        <f>K100*100/(J100-I100)</f>
        <v>76</v>
      </c>
      <c r="M100" s="6">
        <v>76</v>
      </c>
      <c r="N100" s="6" t="s">
        <v>17</v>
      </c>
      <c r="O100" s="6" t="s">
        <v>17</v>
      </c>
      <c r="P100" s="7"/>
    </row>
    <row r="101" spans="1:16" ht="15">
      <c r="A101" s="70">
        <v>43532</v>
      </c>
      <c r="B101" s="4"/>
      <c r="C101" s="4"/>
      <c r="D101" s="3">
        <v>1</v>
      </c>
      <c r="E101" s="15" t="s">
        <v>45</v>
      </c>
      <c r="F101" s="3">
        <v>12</v>
      </c>
      <c r="G101" s="3">
        <v>50</v>
      </c>
      <c r="H101" s="3">
        <v>0</v>
      </c>
      <c r="I101" s="3">
        <v>0</v>
      </c>
      <c r="J101" s="3">
        <v>50</v>
      </c>
      <c r="K101" s="5">
        <f>J101-I101-H101-(F101*D101)</f>
        <v>38</v>
      </c>
      <c r="L101" s="3">
        <f>K101*100/(J101-I101)</f>
        <v>76</v>
      </c>
      <c r="M101" s="3">
        <v>76</v>
      </c>
      <c r="N101" s="3" t="s">
        <v>17</v>
      </c>
      <c r="O101" s="3" t="s">
        <v>17</v>
      </c>
      <c r="P101" s="4"/>
    </row>
    <row r="102" spans="1:16" ht="15">
      <c r="A102" s="70">
        <v>43532</v>
      </c>
      <c r="B102" s="4"/>
      <c r="C102" s="4"/>
      <c r="D102" s="3">
        <v>1</v>
      </c>
      <c r="E102" s="3" t="s">
        <v>105</v>
      </c>
      <c r="F102" s="3">
        <v>550</v>
      </c>
      <c r="G102" s="3">
        <v>750</v>
      </c>
      <c r="H102" s="3">
        <v>0</v>
      </c>
      <c r="I102" s="3">
        <v>0</v>
      </c>
      <c r="J102" s="3">
        <v>750</v>
      </c>
      <c r="K102" s="5">
        <f>J102-I102-H102-(F102*D102)</f>
        <v>200</v>
      </c>
      <c r="L102" s="3">
        <f>K102*100/(J102-I102)</f>
        <v>26.666666666666668</v>
      </c>
      <c r="M102" s="3">
        <v>27</v>
      </c>
      <c r="N102" s="3" t="s">
        <v>62</v>
      </c>
      <c r="O102" s="3" t="s">
        <v>62</v>
      </c>
      <c r="P102" s="21">
        <v>43533</v>
      </c>
    </row>
    <row r="103" spans="1:16" ht="15">
      <c r="A103" s="75">
        <v>43533</v>
      </c>
      <c r="B103" s="17">
        <v>102214566460148</v>
      </c>
      <c r="C103" s="7"/>
      <c r="D103" s="12">
        <v>5</v>
      </c>
      <c r="E103" s="6" t="s">
        <v>106</v>
      </c>
      <c r="F103" s="12">
        <v>19.5</v>
      </c>
      <c r="G103" s="12">
        <v>50</v>
      </c>
      <c r="H103" s="12">
        <v>5</v>
      </c>
      <c r="I103" s="12">
        <v>7.5</v>
      </c>
      <c r="J103" s="12">
        <v>250</v>
      </c>
      <c r="K103" s="9">
        <f>J103-I103-H103-(F103*D103)</f>
        <v>140</v>
      </c>
      <c r="L103" s="6">
        <f>K103*100/(J103-I103)</f>
        <v>57.731958762886599</v>
      </c>
      <c r="M103" s="6">
        <v>58</v>
      </c>
      <c r="N103" s="6" t="s">
        <v>17</v>
      </c>
      <c r="O103" s="6" t="s">
        <v>17</v>
      </c>
      <c r="P103" s="7"/>
    </row>
    <row r="104" spans="1:16" ht="15">
      <c r="A104" s="76">
        <v>43533</v>
      </c>
      <c r="B104" s="18">
        <v>102215593032787</v>
      </c>
      <c r="C104" s="4"/>
      <c r="D104" s="10">
        <v>3</v>
      </c>
      <c r="E104" s="15" t="s">
        <v>22</v>
      </c>
      <c r="F104" s="10">
        <v>160</v>
      </c>
      <c r="G104" s="10">
        <v>210</v>
      </c>
      <c r="H104" s="10">
        <v>5</v>
      </c>
      <c r="I104" s="10">
        <v>18.87</v>
      </c>
      <c r="J104" s="10">
        <v>630</v>
      </c>
      <c r="K104" s="5">
        <f>J104-I104-H104-(F104*D104)</f>
        <v>126.13</v>
      </c>
      <c r="L104" s="3">
        <f>K104*100/(J104-I104)</f>
        <v>20.638816618395431</v>
      </c>
      <c r="M104" s="3">
        <v>21</v>
      </c>
      <c r="N104" s="3" t="s">
        <v>17</v>
      </c>
      <c r="O104" s="3" t="s">
        <v>17</v>
      </c>
      <c r="P104" s="4"/>
    </row>
    <row r="105" spans="1:16" ht="15">
      <c r="A105" s="75">
        <v>43533</v>
      </c>
      <c r="B105" s="17">
        <v>102219333877762</v>
      </c>
      <c r="C105" s="7"/>
      <c r="D105" s="12">
        <v>1</v>
      </c>
      <c r="E105" s="14" t="s">
        <v>107</v>
      </c>
      <c r="F105" s="12">
        <v>80</v>
      </c>
      <c r="G105" s="12">
        <v>130</v>
      </c>
      <c r="H105" s="12">
        <v>5</v>
      </c>
      <c r="I105" s="12">
        <v>3.9</v>
      </c>
      <c r="J105" s="12">
        <v>130</v>
      </c>
      <c r="K105" s="9">
        <f>J105-I105-H105-(F105*D105)</f>
        <v>41.099999999999994</v>
      </c>
      <c r="L105" s="6">
        <f>K105*100/(J105-I105)</f>
        <v>32.593180015860419</v>
      </c>
      <c r="M105" s="6">
        <v>33</v>
      </c>
      <c r="N105" s="6" t="s">
        <v>17</v>
      </c>
      <c r="O105" s="6" t="s">
        <v>17</v>
      </c>
      <c r="P105" s="7"/>
    </row>
    <row r="106" spans="1:16" ht="15">
      <c r="A106" s="70">
        <v>43533</v>
      </c>
      <c r="B106" s="18">
        <v>102223911684030</v>
      </c>
      <c r="C106" s="4"/>
      <c r="D106" s="3">
        <v>1</v>
      </c>
      <c r="E106" s="15" t="s">
        <v>107</v>
      </c>
      <c r="F106" s="3">
        <v>80</v>
      </c>
      <c r="G106" s="3">
        <v>130</v>
      </c>
      <c r="H106" s="3">
        <v>5</v>
      </c>
      <c r="I106" s="3">
        <v>3.9</v>
      </c>
      <c r="J106" s="3">
        <v>130</v>
      </c>
      <c r="K106" s="5">
        <f>J106-I106-H106-(F106*D106)</f>
        <v>41.099999999999994</v>
      </c>
      <c r="L106" s="3">
        <f>K106*100/(J106-I106)</f>
        <v>32.593180015860419</v>
      </c>
      <c r="M106" s="3">
        <v>33</v>
      </c>
      <c r="N106" s="3" t="s">
        <v>17</v>
      </c>
      <c r="O106" s="3" t="s">
        <v>17</v>
      </c>
      <c r="P106" s="4"/>
    </row>
    <row r="107" spans="1:16" ht="15">
      <c r="A107" s="71">
        <v>43533</v>
      </c>
      <c r="B107" s="17">
        <v>102223776286546</v>
      </c>
      <c r="C107" s="7"/>
      <c r="D107" s="6">
        <v>1</v>
      </c>
      <c r="E107" s="14" t="s">
        <v>74</v>
      </c>
      <c r="F107" s="6">
        <v>60</v>
      </c>
      <c r="G107" s="6">
        <v>110</v>
      </c>
      <c r="H107" s="6">
        <v>5</v>
      </c>
      <c r="I107" s="6">
        <v>3.3</v>
      </c>
      <c r="J107" s="6">
        <v>110</v>
      </c>
      <c r="K107" s="9">
        <f>J107-I107-H107-(F107*D107)</f>
        <v>41.7</v>
      </c>
      <c r="L107" s="6">
        <f>K107*100/(J107-I107)</f>
        <v>39.081537019681349</v>
      </c>
      <c r="M107" s="6">
        <v>40</v>
      </c>
      <c r="N107" s="6" t="s">
        <v>17</v>
      </c>
      <c r="O107" s="6" t="s">
        <v>17</v>
      </c>
      <c r="P107" s="7"/>
    </row>
    <row r="108" spans="1:16" ht="15">
      <c r="A108" s="71">
        <v>43533</v>
      </c>
      <c r="B108" s="17">
        <v>102180858286197</v>
      </c>
      <c r="C108" s="7"/>
      <c r="D108" s="6">
        <v>1</v>
      </c>
      <c r="E108" s="14" t="s">
        <v>109</v>
      </c>
      <c r="F108" s="6">
        <v>90</v>
      </c>
      <c r="G108" s="6">
        <v>90</v>
      </c>
      <c r="H108" s="6">
        <v>5</v>
      </c>
      <c r="I108" s="6">
        <v>2.7</v>
      </c>
      <c r="J108" s="6">
        <v>90</v>
      </c>
      <c r="K108" s="9">
        <f>J108-I108-H108-(F108*D108)</f>
        <v>-7.7000000000000028</v>
      </c>
      <c r="L108" s="6">
        <f>K108*100/(J108-I108)</f>
        <v>-8.8201603665521215</v>
      </c>
      <c r="M108" s="6">
        <v>-9</v>
      </c>
      <c r="N108" s="6" t="s">
        <v>17</v>
      </c>
      <c r="O108" s="6" t="s">
        <v>17</v>
      </c>
      <c r="P108" s="7"/>
    </row>
    <row r="109" spans="1:16" ht="15">
      <c r="A109" s="70">
        <v>43533</v>
      </c>
      <c r="B109" s="18">
        <v>102177305912864</v>
      </c>
      <c r="C109" s="4"/>
      <c r="D109" s="3">
        <v>2</v>
      </c>
      <c r="E109" s="15" t="s">
        <v>110</v>
      </c>
      <c r="F109" s="3">
        <v>67</v>
      </c>
      <c r="G109" s="3">
        <v>100</v>
      </c>
      <c r="H109" s="3">
        <v>5</v>
      </c>
      <c r="I109" s="3">
        <v>108.72</v>
      </c>
      <c r="J109" s="3">
        <v>200</v>
      </c>
      <c r="K109" s="5">
        <f>J109-I109-H109-(F109*D109)</f>
        <v>-47.72</v>
      </c>
      <c r="L109" s="3">
        <f>K109*100/(J109-I109)</f>
        <v>-52.278702892199824</v>
      </c>
      <c r="M109" s="3">
        <v>-53</v>
      </c>
      <c r="N109" s="3" t="s">
        <v>17</v>
      </c>
      <c r="O109" s="3" t="s">
        <v>17</v>
      </c>
      <c r="P109" s="4"/>
    </row>
    <row r="110" spans="1:16" ht="15">
      <c r="A110" s="71">
        <v>43533</v>
      </c>
      <c r="B110" s="7"/>
      <c r="C110" s="7"/>
      <c r="D110" s="6">
        <v>2</v>
      </c>
      <c r="E110" s="14" t="s">
        <v>27</v>
      </c>
      <c r="F110" s="6">
        <v>20</v>
      </c>
      <c r="G110" s="6">
        <v>50</v>
      </c>
      <c r="H110" s="6">
        <v>0</v>
      </c>
      <c r="I110" s="6">
        <v>0</v>
      </c>
      <c r="J110" s="6">
        <v>100</v>
      </c>
      <c r="K110" s="9">
        <f>J110-I110-H110-(F110*D110)</f>
        <v>60</v>
      </c>
      <c r="L110" s="6">
        <f>K110*100/(J110-I110)</f>
        <v>60</v>
      </c>
      <c r="M110" s="6">
        <v>60</v>
      </c>
      <c r="N110" s="6" t="s">
        <v>17</v>
      </c>
      <c r="O110" s="6" t="s">
        <v>17</v>
      </c>
      <c r="P110" s="7"/>
    </row>
    <row r="111" spans="1:16" ht="15">
      <c r="A111" s="70">
        <v>43533</v>
      </c>
      <c r="B111" s="4"/>
      <c r="C111" s="4"/>
      <c r="D111" s="3">
        <v>2</v>
      </c>
      <c r="E111" s="15" t="s">
        <v>111</v>
      </c>
      <c r="F111" s="3">
        <v>40</v>
      </c>
      <c r="G111" s="3">
        <v>60</v>
      </c>
      <c r="H111" s="3">
        <v>0</v>
      </c>
      <c r="I111" s="3">
        <v>0</v>
      </c>
      <c r="J111" s="3">
        <v>120</v>
      </c>
      <c r="K111" s="5">
        <f>J111-I111-H111-(F111*D111)</f>
        <v>40</v>
      </c>
      <c r="L111" s="3">
        <f>K111*100/(J111-I111)</f>
        <v>33.333333333333336</v>
      </c>
      <c r="M111" s="3">
        <v>34</v>
      </c>
      <c r="N111" s="3" t="s">
        <v>17</v>
      </c>
      <c r="O111" s="3" t="s">
        <v>17</v>
      </c>
      <c r="P111" s="4"/>
    </row>
    <row r="112" spans="1:16" ht="15">
      <c r="A112" s="71">
        <v>43533</v>
      </c>
      <c r="B112" s="7"/>
      <c r="C112" s="7"/>
      <c r="D112" s="6">
        <v>1</v>
      </c>
      <c r="E112" s="14" t="s">
        <v>41</v>
      </c>
      <c r="F112" s="6">
        <v>22.5</v>
      </c>
      <c r="G112" s="6">
        <v>50</v>
      </c>
      <c r="H112" s="6">
        <v>0</v>
      </c>
      <c r="I112" s="6">
        <v>0</v>
      </c>
      <c r="J112" s="6">
        <v>50</v>
      </c>
      <c r="K112" s="9">
        <f>J112-I112-H112-(F112*D112)</f>
        <v>27.5</v>
      </c>
      <c r="L112" s="6">
        <f>K112*100/(J112-I112)</f>
        <v>55</v>
      </c>
      <c r="M112" s="6">
        <v>55</v>
      </c>
      <c r="N112" s="6" t="s">
        <v>17</v>
      </c>
      <c r="O112" s="6" t="s">
        <v>17</v>
      </c>
      <c r="P112" s="7"/>
    </row>
    <row r="113" spans="1:16" ht="15">
      <c r="A113" s="70">
        <v>43533</v>
      </c>
      <c r="B113" s="4"/>
      <c r="C113" s="4"/>
      <c r="D113" s="3">
        <v>2</v>
      </c>
      <c r="E113" s="15" t="s">
        <v>112</v>
      </c>
      <c r="F113" s="3">
        <v>100</v>
      </c>
      <c r="G113" s="3">
        <v>130</v>
      </c>
      <c r="H113" s="3">
        <v>0</v>
      </c>
      <c r="I113" s="3">
        <v>0</v>
      </c>
      <c r="J113" s="3">
        <v>260</v>
      </c>
      <c r="K113" s="5">
        <f>J113-I113-H113-(F113*D113)</f>
        <v>60</v>
      </c>
      <c r="L113" s="3">
        <f>K113*100/(J113-I113)</f>
        <v>23.076923076923077</v>
      </c>
      <c r="M113" s="3">
        <v>24</v>
      </c>
      <c r="N113" s="3" t="s">
        <v>17</v>
      </c>
      <c r="O113" s="3" t="s">
        <v>17</v>
      </c>
      <c r="P113" s="4"/>
    </row>
    <row r="114" spans="1:16" ht="15">
      <c r="A114" s="71">
        <v>43533</v>
      </c>
      <c r="B114" s="7"/>
      <c r="C114" s="7"/>
      <c r="D114" s="6">
        <v>2</v>
      </c>
      <c r="E114" s="14" t="s">
        <v>113</v>
      </c>
      <c r="F114" s="6">
        <v>45</v>
      </c>
      <c r="G114" s="6">
        <v>70</v>
      </c>
      <c r="H114" s="6">
        <v>0</v>
      </c>
      <c r="I114" s="6">
        <v>0</v>
      </c>
      <c r="J114" s="6">
        <v>140</v>
      </c>
      <c r="K114" s="9">
        <f>J114-I114-H114-(F114*D114)</f>
        <v>50</v>
      </c>
      <c r="L114" s="6">
        <f>K114*100/(J114-I114)</f>
        <v>35.714285714285715</v>
      </c>
      <c r="M114" s="6">
        <v>36</v>
      </c>
      <c r="N114" s="6" t="s">
        <v>17</v>
      </c>
      <c r="O114" s="6" t="s">
        <v>17</v>
      </c>
      <c r="P114" s="7"/>
    </row>
    <row r="115" spans="1:16" ht="15">
      <c r="A115" s="70">
        <v>43533</v>
      </c>
      <c r="B115" s="4"/>
      <c r="C115" s="4"/>
      <c r="D115" s="3">
        <v>1</v>
      </c>
      <c r="E115" s="15" t="s">
        <v>114</v>
      </c>
      <c r="F115" s="3">
        <v>110</v>
      </c>
      <c r="G115" s="3">
        <v>130</v>
      </c>
      <c r="H115" s="3">
        <v>0</v>
      </c>
      <c r="I115" s="3">
        <v>0</v>
      </c>
      <c r="J115" s="3">
        <v>130</v>
      </c>
      <c r="K115" s="5">
        <f>J115-I115-H115-(F115*D115)</f>
        <v>20</v>
      </c>
      <c r="L115" s="3">
        <f>K115*100/(J115-I115)</f>
        <v>15.384615384615385</v>
      </c>
      <c r="M115" s="3">
        <v>16</v>
      </c>
      <c r="N115" s="3" t="s">
        <v>17</v>
      </c>
      <c r="O115" s="3" t="s">
        <v>17</v>
      </c>
      <c r="P115" s="4"/>
    </row>
    <row r="116" spans="1:16" ht="15">
      <c r="A116" s="71">
        <v>43533</v>
      </c>
      <c r="B116" s="7"/>
      <c r="C116" s="7"/>
      <c r="D116" s="6">
        <v>1</v>
      </c>
      <c r="E116" s="14" t="s">
        <v>115</v>
      </c>
      <c r="F116" s="6">
        <v>15</v>
      </c>
      <c r="G116" s="6">
        <v>30</v>
      </c>
      <c r="H116" s="6">
        <v>0</v>
      </c>
      <c r="I116" s="6">
        <v>0</v>
      </c>
      <c r="J116" s="6">
        <v>30</v>
      </c>
      <c r="K116" s="9">
        <f>J116-I116-H116-(F116*D116)</f>
        <v>15</v>
      </c>
      <c r="L116" s="6">
        <f>K116*100/(J116-I116)</f>
        <v>50</v>
      </c>
      <c r="M116" s="6">
        <v>50</v>
      </c>
      <c r="N116" s="6" t="s">
        <v>17</v>
      </c>
      <c r="O116" s="6" t="s">
        <v>17</v>
      </c>
      <c r="P116" s="7"/>
    </row>
    <row r="117" spans="1:16" ht="15">
      <c r="A117" s="70">
        <v>43533</v>
      </c>
      <c r="B117" s="4"/>
      <c r="C117" s="4"/>
      <c r="D117" s="3">
        <v>1</v>
      </c>
      <c r="E117" s="15" t="s">
        <v>116</v>
      </c>
      <c r="F117" s="3">
        <v>40</v>
      </c>
      <c r="G117" s="3">
        <v>80</v>
      </c>
      <c r="H117" s="3">
        <v>0</v>
      </c>
      <c r="I117" s="3">
        <v>0</v>
      </c>
      <c r="J117" s="3">
        <v>80</v>
      </c>
      <c r="K117" s="5">
        <f>J117-I117-H117-(F117*D117)</f>
        <v>40</v>
      </c>
      <c r="L117" s="3">
        <f>K117*100/(J117-I117)</f>
        <v>50</v>
      </c>
      <c r="M117" s="3">
        <v>50</v>
      </c>
      <c r="N117" s="3" t="s">
        <v>17</v>
      </c>
      <c r="O117" s="3" t="s">
        <v>17</v>
      </c>
      <c r="P117" s="4"/>
    </row>
    <row r="118" spans="1:16" ht="15">
      <c r="A118" s="71">
        <v>43533</v>
      </c>
      <c r="B118" s="7"/>
      <c r="C118" s="7"/>
      <c r="D118" s="6">
        <v>1</v>
      </c>
      <c r="E118" s="14" t="s">
        <v>117</v>
      </c>
      <c r="F118" s="6">
        <v>5</v>
      </c>
      <c r="G118" s="6">
        <v>30</v>
      </c>
      <c r="H118" s="6">
        <v>0</v>
      </c>
      <c r="I118" s="6">
        <v>0</v>
      </c>
      <c r="J118" s="6">
        <v>30</v>
      </c>
      <c r="K118" s="9">
        <f>J118-I118-H118-(F118*D118)</f>
        <v>25</v>
      </c>
      <c r="L118" s="6">
        <f>K118*100/(J118-I118)</f>
        <v>83.333333333333329</v>
      </c>
      <c r="M118" s="6">
        <v>84</v>
      </c>
      <c r="N118" s="6" t="s">
        <v>17</v>
      </c>
      <c r="O118" s="6" t="s">
        <v>17</v>
      </c>
      <c r="P118" s="7"/>
    </row>
    <row r="119" spans="1:16" ht="15">
      <c r="A119" s="70">
        <v>43533</v>
      </c>
      <c r="B119" s="4"/>
      <c r="C119" s="4"/>
      <c r="D119" s="3">
        <v>1</v>
      </c>
      <c r="E119" s="15" t="s">
        <v>118</v>
      </c>
      <c r="F119" s="3">
        <v>3</v>
      </c>
      <c r="G119" s="3">
        <v>30</v>
      </c>
      <c r="H119" s="3">
        <v>0</v>
      </c>
      <c r="I119" s="3">
        <v>0</v>
      </c>
      <c r="J119" s="3">
        <v>30</v>
      </c>
      <c r="K119" s="5">
        <f>J119-I119-H119-(F119*D119)</f>
        <v>27</v>
      </c>
      <c r="L119" s="3">
        <f>K119*100/(J119-I119)</f>
        <v>90</v>
      </c>
      <c r="M119" s="3">
        <v>90</v>
      </c>
      <c r="N119" s="3" t="s">
        <v>17</v>
      </c>
      <c r="O119" s="3" t="s">
        <v>17</v>
      </c>
      <c r="P119" s="4"/>
    </row>
    <row r="120" spans="1:16" ht="15">
      <c r="A120" s="71">
        <v>43533</v>
      </c>
      <c r="B120" s="7"/>
      <c r="C120" s="7"/>
      <c r="D120" s="6">
        <v>1</v>
      </c>
      <c r="E120" s="14" t="s">
        <v>119</v>
      </c>
      <c r="F120" s="6">
        <v>3</v>
      </c>
      <c r="G120" s="6">
        <v>30</v>
      </c>
      <c r="H120" s="6">
        <v>0</v>
      </c>
      <c r="I120" s="6">
        <v>0</v>
      </c>
      <c r="J120" s="6">
        <v>30</v>
      </c>
      <c r="K120" s="9">
        <f>J120-I120-H120-(F120*D120)</f>
        <v>27</v>
      </c>
      <c r="L120" s="6">
        <f>K120*100/(J120-I120)</f>
        <v>90</v>
      </c>
      <c r="M120" s="6">
        <v>90</v>
      </c>
      <c r="N120" s="6" t="s">
        <v>17</v>
      </c>
      <c r="O120" s="6" t="s">
        <v>17</v>
      </c>
      <c r="P120" s="7"/>
    </row>
    <row r="121" spans="1:16" ht="15">
      <c r="A121" s="70">
        <v>43533</v>
      </c>
      <c r="B121" s="4"/>
      <c r="C121" s="4"/>
      <c r="D121" s="3">
        <v>2</v>
      </c>
      <c r="E121" s="15" t="s">
        <v>120</v>
      </c>
      <c r="F121" s="3">
        <v>30</v>
      </c>
      <c r="G121" s="3">
        <v>50</v>
      </c>
      <c r="H121" s="3">
        <v>0</v>
      </c>
      <c r="I121" s="3">
        <v>0</v>
      </c>
      <c r="J121" s="3">
        <v>100</v>
      </c>
      <c r="K121" s="5">
        <f>J121-I121-H121-(F121*D121)</f>
        <v>40</v>
      </c>
      <c r="L121" s="3">
        <f>K121*100/(J121-I121)</f>
        <v>40</v>
      </c>
      <c r="M121" s="3">
        <v>40</v>
      </c>
      <c r="N121" s="3" t="s">
        <v>17</v>
      </c>
      <c r="O121" s="3" t="s">
        <v>17</v>
      </c>
      <c r="P121" s="4"/>
    </row>
    <row r="122" spans="1:16" ht="15">
      <c r="A122" s="71">
        <v>43533</v>
      </c>
      <c r="B122" s="7"/>
      <c r="C122" s="7"/>
      <c r="D122" s="6">
        <v>2</v>
      </c>
      <c r="E122" s="14" t="s">
        <v>121</v>
      </c>
      <c r="F122" s="6">
        <v>72</v>
      </c>
      <c r="G122" s="6">
        <v>120</v>
      </c>
      <c r="H122" s="6">
        <v>0</v>
      </c>
      <c r="I122" s="6">
        <v>0</v>
      </c>
      <c r="J122" s="6">
        <v>240</v>
      </c>
      <c r="K122" s="9">
        <f>J122-I122-H122-(F122*D122)</f>
        <v>96</v>
      </c>
      <c r="L122" s="6">
        <f>K122*100/(J122-I122)</f>
        <v>40</v>
      </c>
      <c r="M122" s="6">
        <v>40</v>
      </c>
      <c r="N122" s="6" t="s">
        <v>17</v>
      </c>
      <c r="O122" s="6" t="s">
        <v>17</v>
      </c>
      <c r="P122" s="7"/>
    </row>
    <row r="123" spans="1:16" ht="15">
      <c r="A123" s="70">
        <v>43533</v>
      </c>
      <c r="B123" s="4"/>
      <c r="C123" s="4"/>
      <c r="D123" s="3">
        <v>2</v>
      </c>
      <c r="E123" s="15" t="s">
        <v>122</v>
      </c>
      <c r="F123" s="3">
        <v>30</v>
      </c>
      <c r="G123" s="3">
        <v>50</v>
      </c>
      <c r="H123" s="3">
        <v>0</v>
      </c>
      <c r="I123" s="3">
        <v>0</v>
      </c>
      <c r="J123" s="3">
        <v>100</v>
      </c>
      <c r="K123" s="5">
        <f>J123-I123-H123-(F123*D123)</f>
        <v>40</v>
      </c>
      <c r="L123" s="3">
        <f>K123*100/(J123-I123)</f>
        <v>40</v>
      </c>
      <c r="M123" s="3">
        <v>40</v>
      </c>
      <c r="N123" s="3" t="s">
        <v>17</v>
      </c>
      <c r="O123" s="3" t="s">
        <v>17</v>
      </c>
      <c r="P123" s="4"/>
    </row>
    <row r="124" spans="1:16" ht="15">
      <c r="A124" s="71">
        <v>43533</v>
      </c>
      <c r="B124" s="7"/>
      <c r="C124" s="7"/>
      <c r="D124" s="6">
        <v>1</v>
      </c>
      <c r="E124" s="6" t="s">
        <v>123</v>
      </c>
      <c r="F124" s="6">
        <v>12</v>
      </c>
      <c r="G124" s="6">
        <v>40</v>
      </c>
      <c r="H124" s="6">
        <v>0</v>
      </c>
      <c r="I124" s="6">
        <v>0</v>
      </c>
      <c r="J124" s="6">
        <v>40</v>
      </c>
      <c r="K124" s="9">
        <f>J124-I124-H124-(F124*D124)</f>
        <v>28</v>
      </c>
      <c r="L124" s="6">
        <f>K124*100/(J124-I124)</f>
        <v>70</v>
      </c>
      <c r="M124" s="6">
        <v>70</v>
      </c>
      <c r="N124" s="6" t="s">
        <v>17</v>
      </c>
      <c r="O124" s="6" t="s">
        <v>17</v>
      </c>
      <c r="P124" s="7"/>
    </row>
    <row r="125" spans="1:16" ht="15">
      <c r="A125" s="70">
        <v>43533</v>
      </c>
      <c r="B125" s="4"/>
      <c r="C125" s="4"/>
      <c r="D125" s="3">
        <v>2</v>
      </c>
      <c r="E125" s="15" t="s">
        <v>124</v>
      </c>
      <c r="F125" s="3">
        <v>5</v>
      </c>
      <c r="G125" s="3">
        <v>30</v>
      </c>
      <c r="H125" s="3">
        <v>0</v>
      </c>
      <c r="I125" s="3">
        <v>0</v>
      </c>
      <c r="J125" s="3">
        <v>60</v>
      </c>
      <c r="K125" s="5">
        <f>J125-I125-H125-(F125*D125)</f>
        <v>50</v>
      </c>
      <c r="L125" s="3">
        <f>K125*100/(J125-I125)</f>
        <v>83.333333333333329</v>
      </c>
      <c r="M125" s="3">
        <v>84</v>
      </c>
      <c r="N125" s="3" t="s">
        <v>17</v>
      </c>
      <c r="O125" s="3" t="s">
        <v>17</v>
      </c>
      <c r="P125" s="4"/>
    </row>
    <row r="126" spans="1:16" ht="15">
      <c r="A126" s="71">
        <v>43533</v>
      </c>
      <c r="B126" s="7"/>
      <c r="C126" s="7"/>
      <c r="D126" s="6">
        <v>2</v>
      </c>
      <c r="E126" s="14" t="s">
        <v>125</v>
      </c>
      <c r="F126" s="6">
        <v>30</v>
      </c>
      <c r="G126" s="6">
        <v>50</v>
      </c>
      <c r="H126" s="6">
        <v>0</v>
      </c>
      <c r="I126" s="6">
        <v>0</v>
      </c>
      <c r="J126" s="6">
        <v>100</v>
      </c>
      <c r="K126" s="9">
        <f>J126-I126-H126-(F126*D126)</f>
        <v>40</v>
      </c>
      <c r="L126" s="6">
        <f>K126*100/(J126-I126)</f>
        <v>40</v>
      </c>
      <c r="M126" s="6">
        <v>40</v>
      </c>
      <c r="N126" s="6" t="s">
        <v>17</v>
      </c>
      <c r="O126" s="6" t="s">
        <v>17</v>
      </c>
      <c r="P126" s="7"/>
    </row>
    <row r="127" spans="1:16" ht="15">
      <c r="A127" s="70">
        <v>43533</v>
      </c>
      <c r="B127" s="4"/>
      <c r="C127" s="4"/>
      <c r="D127" s="3">
        <v>1</v>
      </c>
      <c r="E127" s="15" t="s">
        <v>108</v>
      </c>
      <c r="F127" s="3">
        <v>30</v>
      </c>
      <c r="G127" s="3">
        <v>80</v>
      </c>
      <c r="H127" s="3">
        <v>0</v>
      </c>
      <c r="I127" s="3">
        <v>0</v>
      </c>
      <c r="J127" s="3">
        <v>80</v>
      </c>
      <c r="K127" s="5">
        <f>J127-I127-H127-(F127*D127)</f>
        <v>50</v>
      </c>
      <c r="L127" s="3">
        <f>K127*100/(J127-I127)</f>
        <v>62.5</v>
      </c>
      <c r="M127" s="3">
        <v>63</v>
      </c>
      <c r="N127" s="3" t="s">
        <v>17</v>
      </c>
      <c r="O127" s="3" t="s">
        <v>17</v>
      </c>
      <c r="P127" s="4"/>
    </row>
    <row r="128" spans="1:16" ht="15">
      <c r="A128" s="71">
        <v>43533</v>
      </c>
      <c r="B128" s="7"/>
      <c r="C128" s="7"/>
      <c r="D128" s="6">
        <v>1</v>
      </c>
      <c r="E128" s="14" t="s">
        <v>126</v>
      </c>
      <c r="F128" s="6">
        <v>30</v>
      </c>
      <c r="G128" s="6">
        <v>60</v>
      </c>
      <c r="H128" s="6">
        <v>0</v>
      </c>
      <c r="I128" s="6">
        <v>0</v>
      </c>
      <c r="J128" s="6">
        <v>60</v>
      </c>
      <c r="K128" s="9">
        <f>J128-I128-H128-(F128*D128)</f>
        <v>30</v>
      </c>
      <c r="L128" s="6">
        <f>K128*100/(J128-I128)</f>
        <v>50</v>
      </c>
      <c r="M128" s="6">
        <v>50</v>
      </c>
      <c r="N128" s="6" t="s">
        <v>17</v>
      </c>
      <c r="O128" s="6" t="s">
        <v>17</v>
      </c>
      <c r="P128" s="7"/>
    </row>
    <row r="129" spans="1:16" ht="15">
      <c r="A129" s="70">
        <v>43533</v>
      </c>
      <c r="B129" s="4"/>
      <c r="C129" s="4"/>
      <c r="D129" s="3">
        <v>2</v>
      </c>
      <c r="E129" s="15" t="s">
        <v>127</v>
      </c>
      <c r="F129" s="3">
        <v>53</v>
      </c>
      <c r="G129" s="3">
        <v>100</v>
      </c>
      <c r="H129" s="3">
        <v>0</v>
      </c>
      <c r="I129" s="3">
        <v>0</v>
      </c>
      <c r="J129" s="3">
        <v>200</v>
      </c>
      <c r="K129" s="5">
        <f>J129-I129-H129-(F129*D129)</f>
        <v>94</v>
      </c>
      <c r="L129" s="3">
        <f>K129*100/(J129-I129)</f>
        <v>47</v>
      </c>
      <c r="M129" s="3">
        <v>47</v>
      </c>
      <c r="N129" s="3" t="s">
        <v>17</v>
      </c>
      <c r="O129" s="3" t="s">
        <v>17</v>
      </c>
      <c r="P129" s="4"/>
    </row>
    <row r="130" spans="1:16" ht="15">
      <c r="A130" s="71">
        <v>43533</v>
      </c>
      <c r="B130" s="7"/>
      <c r="C130" s="7"/>
      <c r="D130" s="6">
        <v>1</v>
      </c>
      <c r="E130" s="14" t="s">
        <v>128</v>
      </c>
      <c r="F130" s="6">
        <v>3</v>
      </c>
      <c r="G130" s="6">
        <v>30</v>
      </c>
      <c r="H130" s="6">
        <v>0</v>
      </c>
      <c r="I130" s="6">
        <v>0</v>
      </c>
      <c r="J130" s="6">
        <v>30</v>
      </c>
      <c r="K130" s="9">
        <f>J130-I130-H130-(F130*D130)</f>
        <v>27</v>
      </c>
      <c r="L130" s="6">
        <f>K130*100/(J130-I130)</f>
        <v>90</v>
      </c>
      <c r="M130" s="6">
        <v>90</v>
      </c>
      <c r="N130" s="6" t="s">
        <v>17</v>
      </c>
      <c r="O130" s="6" t="s">
        <v>17</v>
      </c>
      <c r="P130" s="7"/>
    </row>
    <row r="131" spans="1:16" ht="15">
      <c r="A131" s="70">
        <v>43533</v>
      </c>
      <c r="B131" s="4"/>
      <c r="C131" s="4"/>
      <c r="D131" s="3">
        <v>4</v>
      </c>
      <c r="E131" s="15" t="s">
        <v>85</v>
      </c>
      <c r="F131" s="3">
        <v>30</v>
      </c>
      <c r="G131" s="3">
        <v>30</v>
      </c>
      <c r="H131" s="3">
        <v>0</v>
      </c>
      <c r="I131" s="3">
        <v>0</v>
      </c>
      <c r="J131" s="3">
        <v>120</v>
      </c>
      <c r="K131" s="5">
        <f>J131-I131-H131-(F131*D131)</f>
        <v>0</v>
      </c>
      <c r="L131" s="3">
        <f>K131*100/(J131-I131)</f>
        <v>0</v>
      </c>
      <c r="M131" s="3">
        <v>0</v>
      </c>
      <c r="N131" s="3" t="s">
        <v>17</v>
      </c>
      <c r="O131" s="3" t="s">
        <v>17</v>
      </c>
      <c r="P131" s="4"/>
    </row>
    <row r="132" spans="1:16" ht="15">
      <c r="A132" s="71">
        <v>43533</v>
      </c>
      <c r="B132" s="7"/>
      <c r="C132" s="7"/>
      <c r="D132" s="6">
        <v>2</v>
      </c>
      <c r="E132" s="14" t="s">
        <v>129</v>
      </c>
      <c r="F132" s="6">
        <v>3</v>
      </c>
      <c r="G132" s="6">
        <v>30</v>
      </c>
      <c r="H132" s="6">
        <v>0</v>
      </c>
      <c r="I132" s="6">
        <v>0</v>
      </c>
      <c r="J132" s="6">
        <v>60</v>
      </c>
      <c r="K132" s="9">
        <f>J132-I132-H132-(F132*D132)</f>
        <v>54</v>
      </c>
      <c r="L132" s="6">
        <f>K132*100/(J132-I132)</f>
        <v>90</v>
      </c>
      <c r="M132" s="6">
        <v>90</v>
      </c>
      <c r="N132" s="6" t="s">
        <v>17</v>
      </c>
      <c r="O132" s="6" t="s">
        <v>17</v>
      </c>
      <c r="P132" s="7"/>
    </row>
    <row r="133" spans="1:16" ht="15">
      <c r="A133" s="70">
        <v>43533</v>
      </c>
      <c r="B133" s="4"/>
      <c r="C133" s="4"/>
      <c r="D133" s="3">
        <v>1</v>
      </c>
      <c r="E133" s="15" t="s">
        <v>130</v>
      </c>
      <c r="F133" s="3">
        <v>3</v>
      </c>
      <c r="G133" s="3">
        <v>30</v>
      </c>
      <c r="H133" s="3">
        <v>0</v>
      </c>
      <c r="I133" s="3">
        <v>0</v>
      </c>
      <c r="J133" s="3">
        <v>30</v>
      </c>
      <c r="K133" s="5">
        <f>J133-I133-H133-(F133*D133)</f>
        <v>27</v>
      </c>
      <c r="L133" s="3">
        <f>K133*100/(J133-I133)</f>
        <v>90</v>
      </c>
      <c r="M133" s="3">
        <v>90</v>
      </c>
      <c r="N133" s="3" t="s">
        <v>17</v>
      </c>
      <c r="O133" s="3" t="s">
        <v>17</v>
      </c>
      <c r="P133" s="4"/>
    </row>
    <row r="134" spans="1:16" ht="15">
      <c r="A134" s="71">
        <v>43533</v>
      </c>
      <c r="B134" s="7"/>
      <c r="C134" s="7"/>
      <c r="D134" s="6">
        <v>1</v>
      </c>
      <c r="E134" s="14" t="s">
        <v>131</v>
      </c>
      <c r="F134" s="6">
        <v>45</v>
      </c>
      <c r="G134" s="6">
        <v>90</v>
      </c>
      <c r="H134" s="6">
        <v>0</v>
      </c>
      <c r="I134" s="6">
        <v>0</v>
      </c>
      <c r="J134" s="6">
        <v>90</v>
      </c>
      <c r="K134" s="9">
        <f>J134-I134-H134-(F134*D134)</f>
        <v>45</v>
      </c>
      <c r="L134" s="6">
        <f>K134*100/(J134-I134)</f>
        <v>50</v>
      </c>
      <c r="M134" s="6">
        <v>50</v>
      </c>
      <c r="N134" s="6" t="s">
        <v>17</v>
      </c>
      <c r="O134" s="6" t="s">
        <v>17</v>
      </c>
      <c r="P134" s="7"/>
    </row>
    <row r="135" spans="1:16" ht="15">
      <c r="A135" s="70">
        <v>43533</v>
      </c>
      <c r="B135" s="4"/>
      <c r="C135" s="4"/>
      <c r="D135" s="3">
        <v>2</v>
      </c>
      <c r="E135" s="15" t="s">
        <v>132</v>
      </c>
      <c r="F135" s="3">
        <v>15</v>
      </c>
      <c r="G135" s="3">
        <v>30</v>
      </c>
      <c r="H135" s="3">
        <v>0</v>
      </c>
      <c r="I135" s="3">
        <v>0</v>
      </c>
      <c r="J135" s="3">
        <v>60</v>
      </c>
      <c r="K135" s="5">
        <f>J135-I135-H135-(F135*D135)</f>
        <v>30</v>
      </c>
      <c r="L135" s="3">
        <f>K135*100/(J135-I135)</f>
        <v>50</v>
      </c>
      <c r="M135" s="3">
        <v>50</v>
      </c>
      <c r="N135" s="3" t="s">
        <v>17</v>
      </c>
      <c r="O135" s="3" t="s">
        <v>17</v>
      </c>
      <c r="P135" s="4"/>
    </row>
    <row r="136" spans="1:16" ht="15">
      <c r="A136" s="71">
        <v>43533</v>
      </c>
      <c r="B136" s="7"/>
      <c r="C136" s="7"/>
      <c r="D136" s="6">
        <v>1</v>
      </c>
      <c r="E136" s="14" t="s">
        <v>133</v>
      </c>
      <c r="F136" s="6">
        <v>380</v>
      </c>
      <c r="G136" s="6">
        <v>450</v>
      </c>
      <c r="H136" s="6">
        <v>0</v>
      </c>
      <c r="I136" s="6">
        <v>0</v>
      </c>
      <c r="J136" s="6">
        <v>450</v>
      </c>
      <c r="K136" s="9">
        <f>J136-I136-H136-(F136*D136)</f>
        <v>70</v>
      </c>
      <c r="L136" s="6">
        <f>K136*100/(J136-I136)</f>
        <v>15.555555555555555</v>
      </c>
      <c r="M136" s="6">
        <v>16</v>
      </c>
      <c r="N136" s="6" t="s">
        <v>17</v>
      </c>
      <c r="O136" s="6" t="s">
        <v>17</v>
      </c>
      <c r="P136" s="7"/>
    </row>
    <row r="137" spans="1:16" ht="15">
      <c r="A137" s="70">
        <v>43533</v>
      </c>
      <c r="B137" s="4"/>
      <c r="C137" s="4"/>
      <c r="D137" s="3">
        <v>1</v>
      </c>
      <c r="E137" s="15" t="s">
        <v>134</v>
      </c>
      <c r="F137" s="3">
        <v>20</v>
      </c>
      <c r="G137" s="3">
        <v>50</v>
      </c>
      <c r="H137" s="3">
        <v>0</v>
      </c>
      <c r="I137" s="3">
        <v>0</v>
      </c>
      <c r="J137" s="3">
        <v>50</v>
      </c>
      <c r="K137" s="5">
        <f>J137-I137-H137-(F137*D137)</f>
        <v>30</v>
      </c>
      <c r="L137" s="3">
        <f>K137*100/(J137-I137)</f>
        <v>60</v>
      </c>
      <c r="M137" s="3">
        <v>60</v>
      </c>
      <c r="N137" s="3" t="s">
        <v>17</v>
      </c>
      <c r="O137" s="3" t="s">
        <v>17</v>
      </c>
      <c r="P137" s="4"/>
    </row>
    <row r="138" spans="1:16" ht="15">
      <c r="A138" s="71">
        <v>43533</v>
      </c>
      <c r="B138" s="7"/>
      <c r="C138" s="7"/>
      <c r="D138" s="6">
        <v>1</v>
      </c>
      <c r="E138" s="14" t="s">
        <v>135</v>
      </c>
      <c r="F138" s="6">
        <v>32</v>
      </c>
      <c r="G138" s="6">
        <v>50</v>
      </c>
      <c r="H138" s="6">
        <v>0</v>
      </c>
      <c r="I138" s="6">
        <v>0</v>
      </c>
      <c r="J138" s="6">
        <v>50</v>
      </c>
      <c r="K138" s="9">
        <f>J138-I138-H138-(F138*D138)</f>
        <v>18</v>
      </c>
      <c r="L138" s="6">
        <f>K138*100/(J138-I138)</f>
        <v>36</v>
      </c>
      <c r="M138" s="6">
        <v>36</v>
      </c>
      <c r="N138" s="6" t="s">
        <v>17</v>
      </c>
      <c r="O138" s="6" t="s">
        <v>17</v>
      </c>
      <c r="P138" s="7"/>
    </row>
    <row r="139" spans="1:16" ht="15">
      <c r="A139" s="70">
        <v>43533</v>
      </c>
      <c r="B139" s="4"/>
      <c r="C139" s="4"/>
      <c r="D139" s="3">
        <v>1</v>
      </c>
      <c r="E139" s="15" t="s">
        <v>136</v>
      </c>
      <c r="F139" s="3">
        <v>30</v>
      </c>
      <c r="G139" s="3">
        <v>50</v>
      </c>
      <c r="H139" s="3">
        <v>0</v>
      </c>
      <c r="I139" s="3">
        <v>0</v>
      </c>
      <c r="J139" s="3">
        <v>50</v>
      </c>
      <c r="K139" s="5">
        <f>J139-I139-H139-(F139*D139)</f>
        <v>20</v>
      </c>
      <c r="L139" s="3">
        <f>K139*100/(J139-I139)</f>
        <v>40</v>
      </c>
      <c r="M139" s="3">
        <v>40</v>
      </c>
      <c r="N139" s="3" t="s">
        <v>17</v>
      </c>
      <c r="O139" s="3" t="s">
        <v>17</v>
      </c>
      <c r="P139" s="4"/>
    </row>
    <row r="140" spans="1:16" ht="15">
      <c r="A140" s="71">
        <v>43533</v>
      </c>
      <c r="B140" s="7"/>
      <c r="C140" s="7"/>
      <c r="D140" s="6">
        <v>1</v>
      </c>
      <c r="E140" s="14" t="s">
        <v>137</v>
      </c>
      <c r="F140" s="6">
        <v>20</v>
      </c>
      <c r="G140" s="6">
        <v>50</v>
      </c>
      <c r="H140" s="6">
        <v>0</v>
      </c>
      <c r="I140" s="6">
        <v>0</v>
      </c>
      <c r="J140" s="6">
        <v>50</v>
      </c>
      <c r="K140" s="9">
        <f>J140-I140-H140-(F140*D140)</f>
        <v>30</v>
      </c>
      <c r="L140" s="6">
        <f>K140*100/(J140-I140)</f>
        <v>60</v>
      </c>
      <c r="M140" s="6">
        <v>60</v>
      </c>
      <c r="N140" s="6" t="s">
        <v>17</v>
      </c>
      <c r="O140" s="6" t="s">
        <v>17</v>
      </c>
      <c r="P140" s="7"/>
    </row>
    <row r="141" spans="1:16" ht="15">
      <c r="A141" s="70">
        <v>43533</v>
      </c>
      <c r="B141" s="4"/>
      <c r="C141" s="4"/>
      <c r="D141" s="3">
        <v>1</v>
      </c>
      <c r="E141" s="15" t="s">
        <v>138</v>
      </c>
      <c r="F141" s="3">
        <v>3</v>
      </c>
      <c r="G141" s="3">
        <v>30</v>
      </c>
      <c r="H141" s="3">
        <v>0</v>
      </c>
      <c r="I141" s="3">
        <v>0</v>
      </c>
      <c r="J141" s="3">
        <v>30</v>
      </c>
      <c r="K141" s="5">
        <f>J141-I141-H141-(F141*D141)</f>
        <v>27</v>
      </c>
      <c r="L141" s="3">
        <f>K141*100/(J141-I141)</f>
        <v>90</v>
      </c>
      <c r="M141" s="3">
        <v>90</v>
      </c>
      <c r="N141" s="3" t="s">
        <v>17</v>
      </c>
      <c r="O141" s="3" t="s">
        <v>17</v>
      </c>
      <c r="P141" s="4"/>
    </row>
    <row r="142" spans="1:16" ht="15">
      <c r="A142" s="70">
        <v>43535</v>
      </c>
      <c r="B142" s="18">
        <v>102221766957706</v>
      </c>
      <c r="C142" s="4"/>
      <c r="D142" s="3">
        <v>1</v>
      </c>
      <c r="E142" s="15" t="s">
        <v>130</v>
      </c>
      <c r="F142" s="3">
        <v>3</v>
      </c>
      <c r="G142" s="3">
        <v>30</v>
      </c>
      <c r="H142" s="3">
        <v>5</v>
      </c>
      <c r="I142" s="3">
        <v>0.9</v>
      </c>
      <c r="J142" s="3">
        <v>30</v>
      </c>
      <c r="K142" s="5">
        <f>J142-I142-H142-(F142*D142)</f>
        <v>21.1</v>
      </c>
      <c r="L142" s="3">
        <f>K142*100/(J142-I142)</f>
        <v>72.508591065292094</v>
      </c>
      <c r="M142" s="3">
        <v>73</v>
      </c>
      <c r="N142" s="3" t="s">
        <v>17</v>
      </c>
      <c r="O142" s="3" t="s">
        <v>17</v>
      </c>
      <c r="P142" s="4"/>
    </row>
    <row r="143" spans="1:16" ht="15">
      <c r="A143" s="71">
        <v>43535</v>
      </c>
      <c r="B143" s="17">
        <v>102256353042063</v>
      </c>
      <c r="C143" s="7"/>
      <c r="D143" s="6">
        <v>1</v>
      </c>
      <c r="E143" s="6" t="s">
        <v>139</v>
      </c>
      <c r="F143" s="6">
        <v>370</v>
      </c>
      <c r="G143" s="6">
        <v>500</v>
      </c>
      <c r="H143" s="6">
        <v>5</v>
      </c>
      <c r="I143" s="6">
        <v>17.97</v>
      </c>
      <c r="J143" s="6">
        <v>500</v>
      </c>
      <c r="K143" s="9">
        <f>J143-I143-H143-(F143*D143)</f>
        <v>107.02999999999997</v>
      </c>
      <c r="L143" s="6">
        <f>K143*100/(J143-I143)</f>
        <v>22.204012198410879</v>
      </c>
      <c r="M143" s="6">
        <v>23</v>
      </c>
      <c r="N143" s="6" t="s">
        <v>17</v>
      </c>
      <c r="O143" s="6" t="s">
        <v>17</v>
      </c>
      <c r="P143" s="7"/>
    </row>
    <row r="144" spans="1:16" ht="15">
      <c r="A144" s="70">
        <v>43535</v>
      </c>
      <c r="B144" s="18">
        <v>102204294092747</v>
      </c>
      <c r="C144" s="4"/>
      <c r="D144" s="3">
        <v>1</v>
      </c>
      <c r="E144" s="15" t="s">
        <v>140</v>
      </c>
      <c r="F144" s="3">
        <v>120</v>
      </c>
      <c r="G144" s="3">
        <v>150</v>
      </c>
      <c r="H144" s="3">
        <v>5</v>
      </c>
      <c r="I144" s="3">
        <v>4.5</v>
      </c>
      <c r="J144" s="3">
        <v>150</v>
      </c>
      <c r="K144" s="5">
        <f>J144-I144-H144-(F144*D144)</f>
        <v>20.5</v>
      </c>
      <c r="L144" s="3">
        <f>K144*100/(J144-I144)</f>
        <v>14.0893470790378</v>
      </c>
      <c r="M144" s="3">
        <v>15</v>
      </c>
      <c r="N144" s="3" t="s">
        <v>17</v>
      </c>
      <c r="O144" s="3" t="s">
        <v>17</v>
      </c>
      <c r="P144" s="4"/>
    </row>
    <row r="145" spans="1:16" ht="15">
      <c r="A145" s="71">
        <v>43535</v>
      </c>
      <c r="B145" s="17">
        <v>102238720084936</v>
      </c>
      <c r="C145" s="7"/>
      <c r="D145" s="6">
        <v>1</v>
      </c>
      <c r="E145" s="14" t="s">
        <v>141</v>
      </c>
      <c r="F145" s="6">
        <v>120</v>
      </c>
      <c r="G145" s="6">
        <v>150</v>
      </c>
      <c r="H145" s="6">
        <v>5</v>
      </c>
      <c r="I145" s="6">
        <v>4.5</v>
      </c>
      <c r="J145" s="6">
        <v>150</v>
      </c>
      <c r="K145" s="9">
        <f>J145-I145-H145-(F145*D145)</f>
        <v>20.5</v>
      </c>
      <c r="L145" s="6">
        <f>K145*100/(J145-I145)</f>
        <v>14.0893470790378</v>
      </c>
      <c r="M145" s="6">
        <v>15</v>
      </c>
      <c r="N145" s="6" t="s">
        <v>17</v>
      </c>
      <c r="O145" s="6" t="s">
        <v>17</v>
      </c>
      <c r="P145" s="7"/>
    </row>
    <row r="146" spans="1:16" ht="15">
      <c r="A146" s="70">
        <v>43535</v>
      </c>
      <c r="B146" s="18">
        <v>102248386928925</v>
      </c>
      <c r="C146" s="4"/>
      <c r="D146" s="3">
        <v>1</v>
      </c>
      <c r="E146" s="3" t="s">
        <v>142</v>
      </c>
      <c r="F146" s="3">
        <v>180</v>
      </c>
      <c r="G146" s="3">
        <v>330</v>
      </c>
      <c r="H146" s="3">
        <v>5</v>
      </c>
      <c r="I146" s="3">
        <v>27.56</v>
      </c>
      <c r="J146" s="3">
        <v>330</v>
      </c>
      <c r="K146" s="5">
        <f>J146-I146-H146-(F146*D146)</f>
        <v>117.44</v>
      </c>
      <c r="L146" s="3">
        <f>K146*100/(J146-I146)</f>
        <v>38.83084248115329</v>
      </c>
      <c r="M146" s="3">
        <v>39</v>
      </c>
      <c r="N146" s="3" t="s">
        <v>17</v>
      </c>
      <c r="O146" s="3" t="s">
        <v>17</v>
      </c>
      <c r="P146" s="4"/>
    </row>
    <row r="147" spans="1:16" ht="15">
      <c r="A147" s="71">
        <v>43535</v>
      </c>
      <c r="B147" s="7"/>
      <c r="C147" s="7"/>
      <c r="D147" s="6">
        <v>4</v>
      </c>
      <c r="E147" s="6" t="s">
        <v>91</v>
      </c>
      <c r="F147" s="6">
        <v>110</v>
      </c>
      <c r="G147" s="6">
        <v>150</v>
      </c>
      <c r="H147" s="6">
        <v>0</v>
      </c>
      <c r="I147" s="6">
        <v>0</v>
      </c>
      <c r="J147" s="6">
        <v>590</v>
      </c>
      <c r="K147" s="9">
        <f>J147-I147-H147-(F147*D147)</f>
        <v>150</v>
      </c>
      <c r="L147" s="6">
        <f>K147*100/(J147-I147)</f>
        <v>25.423728813559322</v>
      </c>
      <c r="M147" s="6">
        <v>26</v>
      </c>
      <c r="N147" s="6" t="s">
        <v>17</v>
      </c>
      <c r="O147" s="6" t="s">
        <v>17</v>
      </c>
      <c r="P147" s="7"/>
    </row>
    <row r="148" spans="1:16" ht="15">
      <c r="A148" s="70">
        <v>43535</v>
      </c>
      <c r="B148" s="18">
        <v>102201200175210</v>
      </c>
      <c r="C148" s="4"/>
      <c r="D148" s="3">
        <v>1</v>
      </c>
      <c r="E148" s="15" t="s">
        <v>107</v>
      </c>
      <c r="F148" s="3">
        <v>80</v>
      </c>
      <c r="G148" s="3">
        <v>130</v>
      </c>
      <c r="H148" s="3">
        <v>5</v>
      </c>
      <c r="I148" s="3">
        <v>3.9</v>
      </c>
      <c r="J148" s="3">
        <v>130</v>
      </c>
      <c r="K148" s="5">
        <f>J148-I148-H148-(F148*D148)</f>
        <v>41.099999999999994</v>
      </c>
      <c r="L148" s="3">
        <f>K148*100/(J148-I148)</f>
        <v>32.593180015860419</v>
      </c>
      <c r="M148" s="3">
        <v>33</v>
      </c>
      <c r="N148" s="3" t="s">
        <v>17</v>
      </c>
      <c r="O148" s="3" t="s">
        <v>17</v>
      </c>
      <c r="P148" s="4"/>
    </row>
    <row r="149" spans="1:16" ht="15">
      <c r="A149" s="71">
        <v>43535</v>
      </c>
      <c r="B149" s="17">
        <v>102248132206619</v>
      </c>
      <c r="C149" s="7"/>
      <c r="D149" s="6">
        <v>1</v>
      </c>
      <c r="E149" s="14" t="s">
        <v>143</v>
      </c>
      <c r="F149" s="6">
        <v>20</v>
      </c>
      <c r="G149" s="6">
        <v>70</v>
      </c>
      <c r="H149" s="6">
        <v>5</v>
      </c>
      <c r="I149" s="6">
        <v>2.1</v>
      </c>
      <c r="J149" s="6">
        <v>70</v>
      </c>
      <c r="K149" s="9">
        <f>J149-I149-H149-(F149*D149)</f>
        <v>42.900000000000006</v>
      </c>
      <c r="L149" s="6">
        <f>K149*100/(J149-I149)</f>
        <v>63.181148748159067</v>
      </c>
      <c r="M149" s="6">
        <v>64</v>
      </c>
      <c r="N149" s="6" t="s">
        <v>17</v>
      </c>
      <c r="O149" s="6" t="s">
        <v>17</v>
      </c>
      <c r="P149" s="7"/>
    </row>
    <row r="150" spans="1:16" ht="15">
      <c r="A150" s="70">
        <v>43535</v>
      </c>
      <c r="B150" s="18">
        <v>102245988696533</v>
      </c>
      <c r="C150" s="4"/>
      <c r="D150" s="3">
        <v>1</v>
      </c>
      <c r="E150" s="15" t="s">
        <v>144</v>
      </c>
      <c r="F150" s="3">
        <v>350</v>
      </c>
      <c r="G150" s="3">
        <v>550</v>
      </c>
      <c r="H150" s="3">
        <v>5</v>
      </c>
      <c r="I150" s="3">
        <v>16.48</v>
      </c>
      <c r="J150" s="3">
        <v>550</v>
      </c>
      <c r="K150" s="5">
        <f>J150-I150-H150-(F150*D150)</f>
        <v>178.51999999999998</v>
      </c>
      <c r="L150" s="3">
        <f>K150*100/(J150-I150)</f>
        <v>33.460788723946621</v>
      </c>
      <c r="M150" s="3">
        <v>34</v>
      </c>
      <c r="N150" s="3" t="s">
        <v>17</v>
      </c>
      <c r="O150" s="3" t="s">
        <v>17</v>
      </c>
      <c r="P150" s="4"/>
    </row>
    <row r="151" spans="1:16" ht="15">
      <c r="A151" s="71">
        <v>43535</v>
      </c>
      <c r="B151" s="17">
        <v>102241929286221</v>
      </c>
      <c r="C151" s="7"/>
      <c r="D151" s="12">
        <v>1</v>
      </c>
      <c r="E151" s="6" t="s">
        <v>145</v>
      </c>
      <c r="F151" s="6">
        <v>72.5</v>
      </c>
      <c r="G151" s="6">
        <v>130</v>
      </c>
      <c r="H151" s="6">
        <v>5</v>
      </c>
      <c r="I151" s="6">
        <v>3.9</v>
      </c>
      <c r="J151" s="6">
        <v>130</v>
      </c>
      <c r="K151" s="9">
        <f>J151-I151-H151-(F151*D151)</f>
        <v>48.599999999999994</v>
      </c>
      <c r="L151" s="6">
        <f>K151*100/(J151-I151)</f>
        <v>38.540840602696264</v>
      </c>
      <c r="M151" s="6">
        <v>39</v>
      </c>
      <c r="N151" s="6" t="s">
        <v>17</v>
      </c>
      <c r="O151" s="6" t="s">
        <v>17</v>
      </c>
      <c r="P151" s="7"/>
    </row>
    <row r="152" spans="1:16" ht="15">
      <c r="A152" s="70">
        <v>43535</v>
      </c>
      <c r="B152" s="18">
        <v>102191806682192</v>
      </c>
      <c r="C152" s="4"/>
      <c r="D152" s="3">
        <v>1</v>
      </c>
      <c r="E152" s="15" t="s">
        <v>51</v>
      </c>
      <c r="F152" s="3">
        <v>16</v>
      </c>
      <c r="G152" s="3">
        <v>30</v>
      </c>
      <c r="H152" s="3">
        <v>5</v>
      </c>
      <c r="I152" s="3">
        <v>0.9</v>
      </c>
      <c r="J152" s="3">
        <v>30</v>
      </c>
      <c r="K152" s="5">
        <f>J152-I152-H152-(F152*D152)</f>
        <v>8.1000000000000014</v>
      </c>
      <c r="L152" s="3">
        <f>K152*100/(J152-I152)</f>
        <v>27.835051546391757</v>
      </c>
      <c r="M152" s="3">
        <v>28</v>
      </c>
      <c r="N152" s="3" t="s">
        <v>17</v>
      </c>
      <c r="O152" s="3" t="s">
        <v>17</v>
      </c>
      <c r="P152" s="4"/>
    </row>
    <row r="153" spans="1:16" ht="15">
      <c r="A153" s="71">
        <v>43535</v>
      </c>
      <c r="B153" s="17">
        <v>102190269825501</v>
      </c>
      <c r="C153" s="7"/>
      <c r="D153" s="6">
        <v>1</v>
      </c>
      <c r="E153" s="14" t="s">
        <v>146</v>
      </c>
      <c r="F153" s="6">
        <v>53</v>
      </c>
      <c r="G153" s="6">
        <v>100</v>
      </c>
      <c r="H153" s="6">
        <v>5</v>
      </c>
      <c r="I153" s="6">
        <v>2.99</v>
      </c>
      <c r="J153" s="6">
        <v>100</v>
      </c>
      <c r="K153" s="9">
        <f>J153-I153-H153-(F153*D153)</f>
        <v>39.010000000000005</v>
      </c>
      <c r="L153" s="6">
        <f>K153*100/(J153-I153)</f>
        <v>40.21234924234615</v>
      </c>
      <c r="M153" s="6">
        <v>41</v>
      </c>
      <c r="N153" s="6" t="s">
        <v>17</v>
      </c>
      <c r="O153" s="6" t="s">
        <v>17</v>
      </c>
      <c r="P153" s="7"/>
    </row>
    <row r="154" spans="1:16" ht="15">
      <c r="A154" s="70">
        <v>43535</v>
      </c>
      <c r="B154" s="18">
        <v>102240911176852</v>
      </c>
      <c r="C154" s="4"/>
      <c r="D154" s="3">
        <v>1</v>
      </c>
      <c r="E154" s="15" t="s">
        <v>43</v>
      </c>
      <c r="F154" s="3">
        <v>19.5</v>
      </c>
      <c r="G154" s="3">
        <v>50</v>
      </c>
      <c r="H154" s="3">
        <v>5</v>
      </c>
      <c r="I154" s="3">
        <v>1.5</v>
      </c>
      <c r="J154" s="3">
        <v>50</v>
      </c>
      <c r="K154" s="5">
        <f>J154-I154-H154-(F154*D154)</f>
        <v>24</v>
      </c>
      <c r="L154" s="3">
        <f>K154*100/(J154-I154)</f>
        <v>49.484536082474229</v>
      </c>
      <c r="M154" s="3">
        <v>50</v>
      </c>
      <c r="N154" s="3" t="s">
        <v>17</v>
      </c>
      <c r="O154" s="3" t="s">
        <v>17</v>
      </c>
      <c r="P154" s="4"/>
    </row>
    <row r="155" spans="1:16" ht="15">
      <c r="A155" s="71">
        <v>43535</v>
      </c>
      <c r="B155" s="23">
        <v>102189254980708</v>
      </c>
      <c r="C155" s="7"/>
      <c r="D155" s="9">
        <v>1</v>
      </c>
      <c r="E155" s="16" t="s">
        <v>147</v>
      </c>
      <c r="F155" s="9">
        <v>22.5</v>
      </c>
      <c r="G155" s="9">
        <v>50</v>
      </c>
      <c r="H155" s="9">
        <v>5</v>
      </c>
      <c r="I155" s="9">
        <v>1.5</v>
      </c>
      <c r="J155" s="9">
        <v>50</v>
      </c>
      <c r="K155" s="9">
        <f>J155-I155-H155-(F155*D155)</f>
        <v>21</v>
      </c>
      <c r="L155" s="9">
        <f>K155*100/(J155-I155)</f>
        <v>43.298969072164951</v>
      </c>
      <c r="M155" s="6">
        <v>44</v>
      </c>
      <c r="N155" s="7" t="s">
        <v>17</v>
      </c>
      <c r="O155" s="7" t="s">
        <v>17</v>
      </c>
      <c r="P155" s="7"/>
    </row>
    <row r="156" spans="1:16" ht="15">
      <c r="A156" s="70">
        <v>43535</v>
      </c>
      <c r="B156" s="18">
        <v>102233753078910</v>
      </c>
      <c r="C156" s="4"/>
      <c r="D156" s="3">
        <v>3</v>
      </c>
      <c r="E156" s="15" t="s">
        <v>32</v>
      </c>
      <c r="F156" s="3">
        <v>110</v>
      </c>
      <c r="G156" s="3">
        <v>149</v>
      </c>
      <c r="H156" s="3">
        <v>5</v>
      </c>
      <c r="I156" s="3">
        <v>23.27</v>
      </c>
      <c r="J156" s="3">
        <v>447</v>
      </c>
      <c r="K156" s="5">
        <f>J156-I156-H156-(F156*D156)</f>
        <v>88.730000000000018</v>
      </c>
      <c r="L156" s="3">
        <f>K156*100/(J156-I156)</f>
        <v>20.940221367380175</v>
      </c>
      <c r="M156" s="3">
        <v>21</v>
      </c>
      <c r="N156" s="3" t="s">
        <v>17</v>
      </c>
      <c r="O156" s="3" t="s">
        <v>17</v>
      </c>
      <c r="P156" s="4"/>
    </row>
    <row r="157" spans="1:16" ht="15">
      <c r="A157" s="71">
        <v>43535</v>
      </c>
      <c r="B157" s="7"/>
      <c r="C157" s="7"/>
      <c r="D157" s="6">
        <v>1</v>
      </c>
      <c r="E157" s="6" t="s">
        <v>142</v>
      </c>
      <c r="F157" s="6">
        <v>180</v>
      </c>
      <c r="G157" s="6">
        <v>330</v>
      </c>
      <c r="H157" s="6">
        <v>0</v>
      </c>
      <c r="I157" s="6">
        <v>0</v>
      </c>
      <c r="J157" s="6">
        <v>330</v>
      </c>
      <c r="K157" s="9">
        <f>J157-I157-H157-(F157*D157)</f>
        <v>150</v>
      </c>
      <c r="L157" s="6">
        <f>K157*100/(J157-I157)</f>
        <v>45.454545454545453</v>
      </c>
      <c r="M157" s="6">
        <v>46</v>
      </c>
      <c r="N157" s="6" t="s">
        <v>17</v>
      </c>
      <c r="O157" s="6" t="s">
        <v>17</v>
      </c>
      <c r="P157" s="7"/>
    </row>
    <row r="158" spans="1:16" ht="15">
      <c r="A158" s="70">
        <v>43535</v>
      </c>
      <c r="B158" s="18">
        <v>102184491447001</v>
      </c>
      <c r="C158" s="4"/>
      <c r="D158" s="3">
        <v>1</v>
      </c>
      <c r="E158" s="15" t="s">
        <v>148</v>
      </c>
      <c r="F158" s="3">
        <v>50</v>
      </c>
      <c r="G158" s="3">
        <v>80</v>
      </c>
      <c r="H158" s="3">
        <v>5</v>
      </c>
      <c r="I158" s="3">
        <v>2.4</v>
      </c>
      <c r="J158" s="3">
        <v>80</v>
      </c>
      <c r="K158" s="5">
        <f>J158-I158-H158-(F158*D158)</f>
        <v>22.599999999999994</v>
      </c>
      <c r="L158" s="3">
        <f>K158*100/(J158-I158)</f>
        <v>29.123711340206182</v>
      </c>
      <c r="M158" s="3">
        <v>30</v>
      </c>
      <c r="N158" s="3" t="s">
        <v>17</v>
      </c>
      <c r="O158" s="3" t="s">
        <v>17</v>
      </c>
      <c r="P158" s="4"/>
    </row>
    <row r="159" spans="1:16" ht="15">
      <c r="A159" s="71">
        <v>43535</v>
      </c>
      <c r="B159" s="17">
        <v>102181888278767</v>
      </c>
      <c r="C159" s="7"/>
      <c r="D159" s="6">
        <v>1</v>
      </c>
      <c r="E159" s="14" t="s">
        <v>84</v>
      </c>
      <c r="F159" s="6">
        <v>230</v>
      </c>
      <c r="G159" s="6">
        <v>300</v>
      </c>
      <c r="H159" s="6">
        <v>5</v>
      </c>
      <c r="I159" s="6">
        <v>8.98</v>
      </c>
      <c r="J159" s="6">
        <v>300</v>
      </c>
      <c r="K159" s="9">
        <f>J159-I159-H159-(F159*D159)</f>
        <v>56.019999999999982</v>
      </c>
      <c r="L159" s="6">
        <f>K159*100/(J159-I159)</f>
        <v>19.249536114356395</v>
      </c>
      <c r="M159" s="6">
        <v>20</v>
      </c>
      <c r="N159" s="6" t="s">
        <v>17</v>
      </c>
      <c r="O159" s="6" t="s">
        <v>17</v>
      </c>
      <c r="P159" s="7"/>
    </row>
    <row r="160" spans="1:16" ht="15">
      <c r="A160" s="70">
        <v>43536</v>
      </c>
      <c r="B160" s="18">
        <v>102207809365238</v>
      </c>
      <c r="C160" s="4"/>
      <c r="D160" s="3">
        <v>1</v>
      </c>
      <c r="E160" s="15" t="s">
        <v>149</v>
      </c>
      <c r="F160" s="3">
        <v>110</v>
      </c>
      <c r="G160" s="3">
        <v>150</v>
      </c>
      <c r="H160" s="3">
        <v>7</v>
      </c>
      <c r="I160" s="3">
        <v>4.5</v>
      </c>
      <c r="J160" s="3">
        <v>150</v>
      </c>
      <c r="K160" s="5">
        <f>J160-I160-H160-(F160*D160)</f>
        <v>28.5</v>
      </c>
      <c r="L160" s="3">
        <f>K160*100/(J160-I160)</f>
        <v>19.587628865979383</v>
      </c>
      <c r="M160" s="3">
        <v>20</v>
      </c>
      <c r="N160" s="3" t="s">
        <v>17</v>
      </c>
      <c r="O160" s="3" t="s">
        <v>17</v>
      </c>
      <c r="P160" s="4"/>
    </row>
    <row r="161" spans="1:16" ht="15">
      <c r="A161" s="71">
        <v>43536</v>
      </c>
      <c r="B161" s="17">
        <v>102211622646534</v>
      </c>
      <c r="C161" s="7"/>
      <c r="D161" s="6">
        <v>4</v>
      </c>
      <c r="E161" s="6" t="s">
        <v>150</v>
      </c>
      <c r="F161" s="6">
        <v>110</v>
      </c>
      <c r="G161" s="6">
        <v>149</v>
      </c>
      <c r="H161" s="6">
        <v>7</v>
      </c>
      <c r="I161" s="6">
        <v>17.84</v>
      </c>
      <c r="J161" s="6">
        <v>596</v>
      </c>
      <c r="K161" s="9">
        <f>J161-I161-H161-(F161*D161)</f>
        <v>131.15999999999997</v>
      </c>
      <c r="L161" s="6">
        <f>K161*100/(J161-I161)</f>
        <v>22.685761726857613</v>
      </c>
      <c r="M161" s="6">
        <v>23</v>
      </c>
      <c r="N161" s="6" t="s">
        <v>17</v>
      </c>
      <c r="O161" s="6" t="s">
        <v>17</v>
      </c>
      <c r="P161" s="7"/>
    </row>
    <row r="162" spans="1:16" ht="15">
      <c r="A162" s="70">
        <v>43536</v>
      </c>
      <c r="B162" s="18">
        <v>102210873700560</v>
      </c>
      <c r="C162" s="4"/>
      <c r="D162" s="3">
        <v>1</v>
      </c>
      <c r="E162" s="24" t="s">
        <v>151</v>
      </c>
      <c r="F162" s="3">
        <v>200</v>
      </c>
      <c r="G162" s="3">
        <v>350</v>
      </c>
      <c r="H162" s="3">
        <v>7</v>
      </c>
      <c r="I162" s="3">
        <v>10.49</v>
      </c>
      <c r="J162" s="3">
        <v>350</v>
      </c>
      <c r="K162" s="5">
        <f>J162-I162-H162-(F162*D162)</f>
        <v>132.51</v>
      </c>
      <c r="L162" s="3">
        <f>K162*100/(J162-I162)</f>
        <v>39.029778209772907</v>
      </c>
      <c r="M162" s="3">
        <v>40</v>
      </c>
      <c r="N162" s="3" t="s">
        <v>17</v>
      </c>
      <c r="O162" s="3" t="s">
        <v>17</v>
      </c>
      <c r="P162" s="4"/>
    </row>
    <row r="163" spans="1:16" ht="15">
      <c r="A163" s="71">
        <v>43536</v>
      </c>
      <c r="B163" s="17">
        <v>102213673772870</v>
      </c>
      <c r="C163" s="7"/>
      <c r="D163" s="6">
        <v>1</v>
      </c>
      <c r="E163" s="25" t="s">
        <v>152</v>
      </c>
      <c r="F163" s="6">
        <v>438</v>
      </c>
      <c r="G163" s="6">
        <v>530</v>
      </c>
      <c r="H163" s="6">
        <v>7</v>
      </c>
      <c r="I163" s="6">
        <v>15.88</v>
      </c>
      <c r="J163" s="6">
        <v>530</v>
      </c>
      <c r="K163" s="9">
        <f>J163-I163-H163-(F163*D163)</f>
        <v>69.12</v>
      </c>
      <c r="L163" s="6">
        <f>K163*100/(J163-I163)</f>
        <v>13.444332062553489</v>
      </c>
      <c r="M163" s="6">
        <v>14</v>
      </c>
      <c r="N163" s="6" t="s">
        <v>17</v>
      </c>
      <c r="O163" s="6" t="s">
        <v>17</v>
      </c>
      <c r="P163" s="7"/>
    </row>
    <row r="164" spans="1:16" ht="15">
      <c r="A164" s="70">
        <v>43536</v>
      </c>
      <c r="B164" s="18">
        <v>102214880059467</v>
      </c>
      <c r="C164" s="4"/>
      <c r="D164" s="3">
        <v>1</v>
      </c>
      <c r="E164" s="24" t="s">
        <v>152</v>
      </c>
      <c r="F164" s="3">
        <v>438</v>
      </c>
      <c r="G164" s="3">
        <v>530</v>
      </c>
      <c r="H164" s="3">
        <v>7</v>
      </c>
      <c r="I164" s="3">
        <v>15.88</v>
      </c>
      <c r="J164" s="3">
        <v>530</v>
      </c>
      <c r="K164" s="5">
        <f>J164-I164-H164-(F164*D164)</f>
        <v>69.12</v>
      </c>
      <c r="L164" s="3">
        <f>K164*100/(J164-I164)</f>
        <v>13.444332062553489</v>
      </c>
      <c r="M164" s="3">
        <v>14</v>
      </c>
      <c r="N164" s="3" t="s">
        <v>17</v>
      </c>
      <c r="O164" s="3" t="s">
        <v>17</v>
      </c>
      <c r="P164" s="4"/>
    </row>
    <row r="165" spans="1:16" ht="15">
      <c r="A165" s="71">
        <v>43536</v>
      </c>
      <c r="B165" s="17">
        <v>102217027266931</v>
      </c>
      <c r="C165" s="7"/>
      <c r="D165" s="6">
        <v>1</v>
      </c>
      <c r="E165" s="6" t="s">
        <v>153</v>
      </c>
      <c r="F165" s="6">
        <v>1050</v>
      </c>
      <c r="G165" s="6">
        <v>1450</v>
      </c>
      <c r="H165" s="6">
        <v>7</v>
      </c>
      <c r="I165" s="6">
        <v>52.41</v>
      </c>
      <c r="J165" s="6">
        <v>1450</v>
      </c>
      <c r="K165" s="9">
        <f>J165-I165-H165-(F165*D165)</f>
        <v>340.58999999999992</v>
      </c>
      <c r="L165" s="6">
        <f>K165*100/(J165-I165)</f>
        <v>24.369808026674487</v>
      </c>
      <c r="M165" s="6">
        <v>25</v>
      </c>
      <c r="N165" s="6" t="s">
        <v>17</v>
      </c>
      <c r="O165" s="6" t="s">
        <v>17</v>
      </c>
      <c r="P165" s="7"/>
    </row>
    <row r="166" spans="1:16" ht="15">
      <c r="A166" s="70">
        <v>43536</v>
      </c>
      <c r="B166" s="4"/>
      <c r="C166" s="4"/>
      <c r="D166" s="3">
        <v>1</v>
      </c>
      <c r="E166" s="24" t="s">
        <v>84</v>
      </c>
      <c r="F166" s="3">
        <v>230</v>
      </c>
      <c r="G166" s="3">
        <v>300</v>
      </c>
      <c r="H166" s="3">
        <v>0</v>
      </c>
      <c r="I166" s="3">
        <v>0</v>
      </c>
      <c r="J166" s="3">
        <v>300</v>
      </c>
      <c r="K166" s="5">
        <f>J166-I166-H166-(F166*D166)</f>
        <v>70</v>
      </c>
      <c r="L166" s="3">
        <f>K166*100/(J166-I166)</f>
        <v>23.333333333333332</v>
      </c>
      <c r="M166" s="3">
        <v>24</v>
      </c>
      <c r="N166" s="3" t="s">
        <v>17</v>
      </c>
      <c r="O166" s="3" t="s">
        <v>17</v>
      </c>
      <c r="P166" s="4"/>
    </row>
    <row r="167" spans="1:16" ht="15">
      <c r="A167" s="71">
        <v>43536</v>
      </c>
      <c r="B167" s="7"/>
      <c r="C167" s="7"/>
      <c r="D167" s="6">
        <v>1</v>
      </c>
      <c r="E167" s="6" t="s">
        <v>154</v>
      </c>
      <c r="F167" s="6">
        <v>90</v>
      </c>
      <c r="G167" s="6">
        <v>130</v>
      </c>
      <c r="H167" s="6">
        <v>0</v>
      </c>
      <c r="I167" s="6">
        <v>0</v>
      </c>
      <c r="J167" s="6">
        <v>130</v>
      </c>
      <c r="K167" s="9">
        <f>J167-I167-H167-(F167*D167)</f>
        <v>40</v>
      </c>
      <c r="L167" s="6">
        <f>K167*100/(J167-I167)</f>
        <v>30.76923076923077</v>
      </c>
      <c r="M167" s="6">
        <v>31</v>
      </c>
      <c r="N167" s="6" t="s">
        <v>62</v>
      </c>
      <c r="O167" s="6" t="s">
        <v>62</v>
      </c>
      <c r="P167" s="7"/>
    </row>
    <row r="168" spans="1:16" ht="15">
      <c r="A168" s="70">
        <v>43536</v>
      </c>
      <c r="B168" s="18">
        <v>102273105987595</v>
      </c>
      <c r="C168" s="4"/>
      <c r="D168" s="3">
        <v>1</v>
      </c>
      <c r="E168" s="3" t="s">
        <v>155</v>
      </c>
      <c r="F168" s="3">
        <v>1322</v>
      </c>
      <c r="G168" s="3">
        <v>1500</v>
      </c>
      <c r="H168" s="3">
        <v>7</v>
      </c>
      <c r="I168" s="4"/>
      <c r="J168" s="3">
        <v>1500</v>
      </c>
      <c r="K168" s="5">
        <f>J168-I168-H168-(F168*D168)</f>
        <v>171</v>
      </c>
      <c r="L168" s="3">
        <f>K168*100/(J168-I168)</f>
        <v>11.4</v>
      </c>
      <c r="M168" s="3">
        <v>12</v>
      </c>
      <c r="N168" s="3" t="s">
        <v>292</v>
      </c>
      <c r="O168" s="3" t="s">
        <v>17</v>
      </c>
      <c r="P168" s="4"/>
    </row>
    <row r="169" spans="1:16" ht="15">
      <c r="A169" s="71">
        <v>43536</v>
      </c>
      <c r="B169" s="17">
        <v>102272710393700</v>
      </c>
      <c r="C169" s="7"/>
      <c r="D169" s="6">
        <v>1</v>
      </c>
      <c r="E169" s="25" t="s">
        <v>156</v>
      </c>
      <c r="F169" s="6">
        <v>130</v>
      </c>
      <c r="G169" s="6">
        <v>180</v>
      </c>
      <c r="H169" s="6">
        <v>7</v>
      </c>
      <c r="I169" s="6">
        <v>7.19</v>
      </c>
      <c r="J169" s="6">
        <v>180</v>
      </c>
      <c r="K169" s="9">
        <f>J169-I169-H169-(F169*D169)</f>
        <v>35.81</v>
      </c>
      <c r="L169" s="6">
        <f>K169*100/(J169-I169)</f>
        <v>20.722180429373299</v>
      </c>
      <c r="M169" s="6">
        <v>21</v>
      </c>
      <c r="N169" s="6" t="s">
        <v>17</v>
      </c>
      <c r="O169" s="6" t="s">
        <v>17</v>
      </c>
      <c r="P169" s="7"/>
    </row>
    <row r="170" spans="1:16" ht="15">
      <c r="A170" s="70">
        <v>43536</v>
      </c>
      <c r="B170" s="4"/>
      <c r="C170" s="4"/>
      <c r="D170" s="3">
        <v>1</v>
      </c>
      <c r="E170" s="24" t="s">
        <v>157</v>
      </c>
      <c r="F170" s="3">
        <v>45</v>
      </c>
      <c r="G170" s="3">
        <v>60</v>
      </c>
      <c r="H170" s="3">
        <v>0</v>
      </c>
      <c r="I170" s="3">
        <v>0</v>
      </c>
      <c r="J170" s="3">
        <v>60</v>
      </c>
      <c r="K170" s="5">
        <f>J170-I170-H170-(F170*D170)</f>
        <v>15</v>
      </c>
      <c r="L170" s="3">
        <f>K170*100/(J170-I170)</f>
        <v>25</v>
      </c>
      <c r="M170" s="3">
        <v>25</v>
      </c>
      <c r="N170" s="3" t="s">
        <v>17</v>
      </c>
      <c r="O170" s="3" t="s">
        <v>17</v>
      </c>
      <c r="P170" s="4"/>
    </row>
    <row r="171" spans="1:16" ht="15">
      <c r="A171" s="71">
        <v>43536</v>
      </c>
      <c r="B171" s="17">
        <v>102271537153392</v>
      </c>
      <c r="C171" s="7"/>
      <c r="D171" s="6">
        <v>1</v>
      </c>
      <c r="E171" s="25" t="s">
        <v>158</v>
      </c>
      <c r="F171" s="6">
        <v>220</v>
      </c>
      <c r="G171" s="6">
        <v>265</v>
      </c>
      <c r="H171" s="6">
        <v>7</v>
      </c>
      <c r="I171" s="6">
        <v>7.93</v>
      </c>
      <c r="J171" s="6">
        <v>265</v>
      </c>
      <c r="K171" s="9">
        <f>J171-I171-H171-(F171*D171)</f>
        <v>30.069999999999993</v>
      </c>
      <c r="L171" s="6">
        <f>K171*100/(J171-I171)</f>
        <v>11.697203096432874</v>
      </c>
      <c r="M171" s="6">
        <v>12</v>
      </c>
      <c r="N171" s="6" t="s">
        <v>17</v>
      </c>
      <c r="O171" s="6" t="s">
        <v>17</v>
      </c>
      <c r="P171" s="7"/>
    </row>
    <row r="172" spans="1:16" ht="15">
      <c r="A172" s="70">
        <v>43536</v>
      </c>
      <c r="B172" s="18">
        <v>102221829631543</v>
      </c>
      <c r="C172" s="4"/>
      <c r="D172" s="3">
        <v>4</v>
      </c>
      <c r="E172" s="24" t="s">
        <v>43</v>
      </c>
      <c r="F172" s="3">
        <v>19.5</v>
      </c>
      <c r="G172" s="3">
        <v>50</v>
      </c>
      <c r="H172" s="3">
        <v>7</v>
      </c>
      <c r="I172" s="3">
        <v>6</v>
      </c>
      <c r="J172" s="3">
        <v>200</v>
      </c>
      <c r="K172" s="5">
        <f>J172-I172-H172-(F172*D172)</f>
        <v>109</v>
      </c>
      <c r="L172" s="3">
        <f>K172*100/(J172-I172)</f>
        <v>56.185567010309278</v>
      </c>
      <c r="M172" s="3">
        <v>57</v>
      </c>
      <c r="N172" s="3" t="s">
        <v>17</v>
      </c>
      <c r="O172" s="3" t="s">
        <v>17</v>
      </c>
      <c r="P172" s="4"/>
    </row>
    <row r="173" spans="1:16" ht="15">
      <c r="A173" s="71">
        <v>43536</v>
      </c>
      <c r="B173" s="7"/>
      <c r="C173" s="7"/>
      <c r="D173" s="6">
        <v>6</v>
      </c>
      <c r="E173" s="6" t="s">
        <v>31</v>
      </c>
      <c r="F173" s="6">
        <v>100</v>
      </c>
      <c r="G173" s="6">
        <v>307</v>
      </c>
      <c r="H173" s="6">
        <v>7</v>
      </c>
      <c r="I173" s="6">
        <v>60.6</v>
      </c>
      <c r="J173" s="6">
        <v>1842</v>
      </c>
      <c r="K173" s="9">
        <f>J173-I173-H173-(F173*D173)</f>
        <v>1174.4000000000001</v>
      </c>
      <c r="L173" s="6">
        <f>K173*100/(J173-I173)</f>
        <v>65.925676434265185</v>
      </c>
      <c r="M173" s="6">
        <v>66</v>
      </c>
      <c r="N173" s="6" t="s">
        <v>62</v>
      </c>
      <c r="O173" s="6" t="s">
        <v>17</v>
      </c>
      <c r="P173" s="7"/>
    </row>
    <row r="174" spans="1:16" ht="15">
      <c r="A174" s="70">
        <v>43536</v>
      </c>
      <c r="B174" s="4"/>
      <c r="C174" s="4"/>
      <c r="D174" s="3">
        <v>1</v>
      </c>
      <c r="E174" s="3" t="s">
        <v>91</v>
      </c>
      <c r="F174" s="3">
        <v>110</v>
      </c>
      <c r="G174" s="3">
        <v>120</v>
      </c>
      <c r="H174" s="3">
        <v>0</v>
      </c>
      <c r="I174" s="3">
        <v>0</v>
      </c>
      <c r="J174" s="3">
        <v>120</v>
      </c>
      <c r="K174" s="5">
        <f>J174-I174-H174-(F174*D174)</f>
        <v>10</v>
      </c>
      <c r="L174" s="3">
        <f>K174*100/(J174-I174)</f>
        <v>8.3333333333333339</v>
      </c>
      <c r="M174" s="3">
        <v>9</v>
      </c>
      <c r="N174" s="3" t="s">
        <v>62</v>
      </c>
      <c r="O174" s="3" t="s">
        <v>17</v>
      </c>
      <c r="P174" s="4"/>
    </row>
    <row r="175" spans="1:16" ht="15">
      <c r="A175" s="71">
        <v>43537</v>
      </c>
      <c r="B175" s="7"/>
      <c r="C175" s="7"/>
      <c r="D175" s="6">
        <v>1</v>
      </c>
      <c r="E175" s="6" t="s">
        <v>159</v>
      </c>
      <c r="F175" s="6">
        <v>350</v>
      </c>
      <c r="G175" s="6">
        <v>650</v>
      </c>
      <c r="H175" s="6">
        <v>10</v>
      </c>
      <c r="I175" s="6">
        <v>0</v>
      </c>
      <c r="J175" s="6">
        <v>650</v>
      </c>
      <c r="K175" s="9">
        <f>J175-I175-H175-(F175*D175)</f>
        <v>290</v>
      </c>
      <c r="L175" s="6">
        <f>K175*100/(J175-I175)</f>
        <v>44.615384615384613</v>
      </c>
      <c r="M175" s="6">
        <v>45</v>
      </c>
      <c r="N175" s="6" t="s">
        <v>292</v>
      </c>
      <c r="O175" s="6" t="s">
        <v>160</v>
      </c>
      <c r="P175" s="7"/>
    </row>
    <row r="176" spans="1:16" ht="15">
      <c r="A176" s="70">
        <v>43537</v>
      </c>
      <c r="B176" s="18">
        <v>102275946908035</v>
      </c>
      <c r="C176" s="4"/>
      <c r="D176" s="3">
        <v>1</v>
      </c>
      <c r="E176" s="24" t="s">
        <v>41</v>
      </c>
      <c r="F176" s="3">
        <v>22.5</v>
      </c>
      <c r="G176" s="3">
        <v>50</v>
      </c>
      <c r="H176" s="3">
        <v>7</v>
      </c>
      <c r="I176" s="3">
        <v>1.5</v>
      </c>
      <c r="J176" s="3">
        <v>50</v>
      </c>
      <c r="K176" s="5">
        <f>J176-I176-H176-(F176*D176)</f>
        <v>19</v>
      </c>
      <c r="L176" s="3">
        <f>K176*100/(J176-I176)</f>
        <v>39.175257731958766</v>
      </c>
      <c r="M176" s="3">
        <v>40</v>
      </c>
      <c r="N176" s="3" t="s">
        <v>17</v>
      </c>
      <c r="O176" s="3" t="s">
        <v>17</v>
      </c>
      <c r="P176" s="4"/>
    </row>
    <row r="177" spans="1:16" ht="15">
      <c r="A177" s="77">
        <v>43537</v>
      </c>
      <c r="B177" s="23">
        <v>102223039561085</v>
      </c>
      <c r="C177" s="7"/>
      <c r="D177" s="9">
        <v>1</v>
      </c>
      <c r="E177" s="26" t="s">
        <v>161</v>
      </c>
      <c r="F177" s="9">
        <v>10</v>
      </c>
      <c r="G177" s="9">
        <v>50</v>
      </c>
      <c r="H177" s="9">
        <v>7</v>
      </c>
      <c r="I177" s="9">
        <v>1.5</v>
      </c>
      <c r="J177" s="9">
        <v>50</v>
      </c>
      <c r="K177" s="9">
        <f>J177-I177-H177-(F177*D177)</f>
        <v>31.5</v>
      </c>
      <c r="L177" s="9">
        <f>K177*100/(J177-I177)</f>
        <v>64.948453608247419</v>
      </c>
      <c r="M177" s="6">
        <v>65</v>
      </c>
      <c r="N177" s="7" t="s">
        <v>17</v>
      </c>
      <c r="O177" s="7" t="s">
        <v>17</v>
      </c>
      <c r="P177" s="7"/>
    </row>
    <row r="178" spans="1:16" ht="15">
      <c r="A178" s="70">
        <v>43537</v>
      </c>
      <c r="B178" s="18">
        <v>102278312444356</v>
      </c>
      <c r="C178" s="4"/>
      <c r="D178" s="3">
        <v>3</v>
      </c>
      <c r="E178" s="3" t="s">
        <v>162</v>
      </c>
      <c r="F178" s="3">
        <v>12</v>
      </c>
      <c r="G178" s="3">
        <v>50</v>
      </c>
      <c r="H178" s="3">
        <v>7</v>
      </c>
      <c r="I178" s="3">
        <v>13.2</v>
      </c>
      <c r="J178" s="3">
        <v>150</v>
      </c>
      <c r="K178" s="5">
        <f>J178-I178-H178-(F178*D178)</f>
        <v>93.800000000000011</v>
      </c>
      <c r="L178" s="3">
        <f>K178*100/(J178-I178)</f>
        <v>68.567251461988306</v>
      </c>
      <c r="M178" s="3">
        <v>69</v>
      </c>
      <c r="N178" s="3" t="s">
        <v>17</v>
      </c>
      <c r="O178" s="3" t="s">
        <v>17</v>
      </c>
      <c r="P178" s="4"/>
    </row>
    <row r="179" spans="1:16" ht="15">
      <c r="A179" s="71">
        <v>43537</v>
      </c>
      <c r="B179" s="7"/>
      <c r="C179" s="7"/>
      <c r="D179" s="6">
        <v>1</v>
      </c>
      <c r="E179" s="25" t="s">
        <v>126</v>
      </c>
      <c r="F179" s="6">
        <v>30</v>
      </c>
      <c r="G179" s="6">
        <v>60</v>
      </c>
      <c r="H179" s="6">
        <v>0</v>
      </c>
      <c r="I179" s="6">
        <v>0</v>
      </c>
      <c r="J179" s="6">
        <v>60</v>
      </c>
      <c r="K179" s="9">
        <f>J179-I179-H179-(F179*D179)</f>
        <v>30</v>
      </c>
      <c r="L179" s="6">
        <f>K179*100/(J179-I179)</f>
        <v>50</v>
      </c>
      <c r="M179" s="6">
        <v>50</v>
      </c>
      <c r="N179" s="6" t="s">
        <v>17</v>
      </c>
      <c r="O179" s="6" t="s">
        <v>17</v>
      </c>
      <c r="P179" s="7"/>
    </row>
    <row r="180" spans="1:16" ht="15">
      <c r="A180" s="70">
        <v>43537</v>
      </c>
      <c r="B180" s="4"/>
      <c r="C180" s="4"/>
      <c r="D180" s="3">
        <v>1</v>
      </c>
      <c r="E180" s="24" t="s">
        <v>163</v>
      </c>
      <c r="F180" s="3">
        <v>30</v>
      </c>
      <c r="G180" s="3">
        <v>80</v>
      </c>
      <c r="H180" s="3">
        <v>0</v>
      </c>
      <c r="I180" s="3">
        <v>0</v>
      </c>
      <c r="J180" s="3">
        <v>80</v>
      </c>
      <c r="K180" s="5">
        <f>J180-I180-H180-(F180*D180)</f>
        <v>50</v>
      </c>
      <c r="L180" s="3">
        <f>K180*100/(J180-I180)</f>
        <v>62.5</v>
      </c>
      <c r="M180" s="3">
        <v>63</v>
      </c>
      <c r="N180" s="3" t="s">
        <v>17</v>
      </c>
      <c r="O180" s="3" t="s">
        <v>17</v>
      </c>
      <c r="P180" s="4"/>
    </row>
    <row r="181" spans="1:16" ht="15">
      <c r="A181" s="71">
        <v>43537</v>
      </c>
      <c r="B181" s="7"/>
      <c r="C181" s="7"/>
      <c r="D181" s="6">
        <v>1</v>
      </c>
      <c r="E181" s="25" t="s">
        <v>164</v>
      </c>
      <c r="F181" s="6">
        <v>50</v>
      </c>
      <c r="G181" s="6">
        <v>80</v>
      </c>
      <c r="H181" s="6">
        <v>0</v>
      </c>
      <c r="I181" s="6">
        <v>0</v>
      </c>
      <c r="J181" s="6">
        <v>80</v>
      </c>
      <c r="K181" s="9">
        <f>J181-I181-H181-(F181*D181)</f>
        <v>30</v>
      </c>
      <c r="L181" s="6">
        <f>K181*100/(J181-I181)</f>
        <v>37.5</v>
      </c>
      <c r="M181" s="6">
        <v>38</v>
      </c>
      <c r="N181" s="6" t="s">
        <v>17</v>
      </c>
      <c r="O181" s="6" t="s">
        <v>17</v>
      </c>
      <c r="P181" s="7"/>
    </row>
    <row r="182" spans="1:16" ht="15">
      <c r="A182" s="70">
        <v>43537</v>
      </c>
      <c r="B182" s="4"/>
      <c r="C182" s="4"/>
      <c r="D182" s="3">
        <v>1</v>
      </c>
      <c r="E182" s="24" t="s">
        <v>165</v>
      </c>
      <c r="F182" s="3">
        <v>3</v>
      </c>
      <c r="G182" s="3">
        <v>30</v>
      </c>
      <c r="H182" s="3">
        <v>0</v>
      </c>
      <c r="I182" s="3">
        <v>0</v>
      </c>
      <c r="J182" s="3">
        <v>30</v>
      </c>
      <c r="K182" s="5">
        <f>J182-I182-H182-(F182*D182)</f>
        <v>27</v>
      </c>
      <c r="L182" s="3">
        <f>K182*100/(J182-I182)</f>
        <v>90</v>
      </c>
      <c r="M182" s="3">
        <v>90</v>
      </c>
      <c r="N182" s="3" t="s">
        <v>17</v>
      </c>
      <c r="O182" s="3" t="s">
        <v>17</v>
      </c>
      <c r="P182" s="4"/>
    </row>
    <row r="183" spans="1:16" ht="15">
      <c r="A183" s="71">
        <v>43537</v>
      </c>
      <c r="B183" s="7"/>
      <c r="C183" s="7"/>
      <c r="D183" s="6">
        <v>1</v>
      </c>
      <c r="E183" s="25" t="s">
        <v>166</v>
      </c>
      <c r="F183" s="6">
        <v>3.6</v>
      </c>
      <c r="G183" s="6">
        <v>40</v>
      </c>
      <c r="H183" s="6">
        <v>0</v>
      </c>
      <c r="I183" s="6">
        <v>0</v>
      </c>
      <c r="J183" s="6">
        <v>40</v>
      </c>
      <c r="K183" s="9">
        <f>J183-I183-H183-(F183*D183)</f>
        <v>36.4</v>
      </c>
      <c r="L183" s="6">
        <f>K183*100/(J183-I183)</f>
        <v>91</v>
      </c>
      <c r="M183" s="6">
        <v>91</v>
      </c>
      <c r="N183" s="6" t="s">
        <v>17</v>
      </c>
      <c r="O183" s="6" t="s">
        <v>17</v>
      </c>
      <c r="P183" s="7"/>
    </row>
    <row r="184" spans="1:16" ht="15">
      <c r="A184" s="71">
        <v>43537</v>
      </c>
      <c r="B184" s="17">
        <v>102284100938264</v>
      </c>
      <c r="C184" s="7"/>
      <c r="D184" s="6">
        <v>1</v>
      </c>
      <c r="E184" s="25" t="s">
        <v>167</v>
      </c>
      <c r="F184" s="6">
        <v>110</v>
      </c>
      <c r="G184" s="6">
        <v>150</v>
      </c>
      <c r="H184" s="6">
        <v>7</v>
      </c>
      <c r="I184" s="6">
        <v>22.5</v>
      </c>
      <c r="J184" s="6">
        <v>150</v>
      </c>
      <c r="K184" s="9">
        <f>J184-I184-H184-(F184*D184)</f>
        <v>10.5</v>
      </c>
      <c r="L184" s="6">
        <f>K184*100/(J184-I184)</f>
        <v>8.235294117647058</v>
      </c>
      <c r="M184" s="6">
        <v>9</v>
      </c>
      <c r="N184" s="6" t="s">
        <v>17</v>
      </c>
      <c r="O184" s="6" t="s">
        <v>17</v>
      </c>
      <c r="P184" s="7"/>
    </row>
    <row r="185" spans="1:16" ht="15">
      <c r="A185" s="71">
        <v>43537</v>
      </c>
      <c r="B185" s="17">
        <v>102226054606491</v>
      </c>
      <c r="C185" s="7"/>
      <c r="D185" s="6">
        <v>1</v>
      </c>
      <c r="E185" s="25" t="s">
        <v>152</v>
      </c>
      <c r="F185" s="6">
        <v>438</v>
      </c>
      <c r="G185" s="6">
        <v>530</v>
      </c>
      <c r="H185" s="6">
        <v>7</v>
      </c>
      <c r="I185" s="6">
        <v>15.88</v>
      </c>
      <c r="J185" s="6">
        <v>530</v>
      </c>
      <c r="K185" s="9">
        <f>J185-I185-H185-(F185*D185)</f>
        <v>69.12</v>
      </c>
      <c r="L185" s="6">
        <f>K185*100/(J185-I185)</f>
        <v>13.444332062553489</v>
      </c>
      <c r="M185" s="6">
        <v>14</v>
      </c>
      <c r="N185" s="6" t="s">
        <v>17</v>
      </c>
      <c r="O185" s="6" t="s">
        <v>17</v>
      </c>
      <c r="P185" s="7"/>
    </row>
    <row r="186" spans="1:16" ht="15">
      <c r="A186" s="70">
        <v>43537</v>
      </c>
      <c r="B186" s="18">
        <v>102278389339873</v>
      </c>
      <c r="C186" s="4"/>
      <c r="D186" s="3">
        <v>1</v>
      </c>
      <c r="E186" s="24" t="s">
        <v>84</v>
      </c>
      <c r="F186" s="3">
        <v>230</v>
      </c>
      <c r="G186" s="3">
        <v>300</v>
      </c>
      <c r="H186" s="3">
        <v>7</v>
      </c>
      <c r="I186" s="3">
        <v>8.98</v>
      </c>
      <c r="J186" s="3">
        <v>300</v>
      </c>
      <c r="K186" s="5">
        <f>J186-I186-H186-(F186*D186)</f>
        <v>54.019999999999982</v>
      </c>
      <c r="L186" s="3">
        <f>K186*100/(J186-I186)</f>
        <v>18.562298123840282</v>
      </c>
      <c r="M186" s="3">
        <v>19</v>
      </c>
      <c r="N186" s="3" t="s">
        <v>17</v>
      </c>
      <c r="O186" s="3" t="s">
        <v>17</v>
      </c>
      <c r="P186" s="4"/>
    </row>
    <row r="187" spans="1:16" ht="15">
      <c r="A187" s="71">
        <v>43537</v>
      </c>
      <c r="B187" s="17">
        <v>102286563144628</v>
      </c>
      <c r="C187" s="7"/>
      <c r="D187" s="6">
        <v>1</v>
      </c>
      <c r="E187" s="25" t="s">
        <v>152</v>
      </c>
      <c r="F187" s="6">
        <v>438</v>
      </c>
      <c r="G187" s="6">
        <v>530</v>
      </c>
      <c r="H187" s="6">
        <v>7</v>
      </c>
      <c r="I187" s="6">
        <v>15.88</v>
      </c>
      <c r="J187" s="6">
        <v>530</v>
      </c>
      <c r="K187" s="9">
        <f>J187-I187-H187-(F187*D187)</f>
        <v>69.12</v>
      </c>
      <c r="L187" s="6">
        <f>K187*100/(J187-I187)</f>
        <v>13.444332062553489</v>
      </c>
      <c r="M187" s="6">
        <v>14</v>
      </c>
      <c r="N187" s="6" t="s">
        <v>17</v>
      </c>
      <c r="O187" s="6" t="s">
        <v>17</v>
      </c>
      <c r="P187" s="7"/>
    </row>
    <row r="188" spans="1:16" ht="15">
      <c r="A188" s="70">
        <v>43537</v>
      </c>
      <c r="B188" s="18">
        <v>102285378826842</v>
      </c>
      <c r="C188" s="4"/>
      <c r="D188" s="3">
        <v>1</v>
      </c>
      <c r="E188" s="28" t="s">
        <v>168</v>
      </c>
      <c r="F188" s="3">
        <v>15</v>
      </c>
      <c r="G188" s="3">
        <v>30</v>
      </c>
      <c r="H188" s="3">
        <v>7</v>
      </c>
      <c r="I188" s="3">
        <v>43.43</v>
      </c>
      <c r="J188" s="3">
        <v>30</v>
      </c>
      <c r="K188" s="5">
        <f>J188-I188-H188-(F188*D188)</f>
        <v>-35.43</v>
      </c>
      <c r="L188" s="3">
        <f>K188*100/(J188-I188)</f>
        <v>263.81236038719288</v>
      </c>
      <c r="M188" s="3">
        <v>264</v>
      </c>
      <c r="N188" s="3" t="s">
        <v>292</v>
      </c>
      <c r="O188" s="3" t="s">
        <v>17</v>
      </c>
      <c r="P188" s="4"/>
    </row>
    <row r="189" spans="1:16" ht="15">
      <c r="A189" s="71">
        <v>43537</v>
      </c>
      <c r="B189" s="7"/>
      <c r="C189" s="7"/>
      <c r="D189" s="6">
        <v>1</v>
      </c>
      <c r="E189" s="6" t="s">
        <v>162</v>
      </c>
      <c r="F189" s="6">
        <v>12</v>
      </c>
      <c r="G189" s="6">
        <v>30</v>
      </c>
      <c r="H189" s="6">
        <v>0</v>
      </c>
      <c r="I189" s="6">
        <v>0</v>
      </c>
      <c r="J189" s="6">
        <v>30</v>
      </c>
      <c r="K189" s="9">
        <f>J189-I189-H189-(F189*D189)</f>
        <v>18</v>
      </c>
      <c r="L189" s="6">
        <f>K189*100/(J189-I189)</f>
        <v>60</v>
      </c>
      <c r="M189" s="6">
        <v>60</v>
      </c>
      <c r="N189" s="6" t="s">
        <v>292</v>
      </c>
      <c r="O189" s="6" t="s">
        <v>17</v>
      </c>
      <c r="P189" s="7"/>
    </row>
    <row r="190" spans="1:16" ht="15">
      <c r="A190" s="70">
        <v>43537</v>
      </c>
      <c r="B190" s="4"/>
      <c r="C190" s="4"/>
      <c r="D190" s="3">
        <v>1</v>
      </c>
      <c r="E190" s="28" t="s">
        <v>169</v>
      </c>
      <c r="F190" s="3">
        <v>215</v>
      </c>
      <c r="G190" s="3">
        <v>250</v>
      </c>
      <c r="H190" s="3">
        <v>0</v>
      </c>
      <c r="I190" s="3">
        <v>0</v>
      </c>
      <c r="J190" s="3">
        <v>250</v>
      </c>
      <c r="K190" s="5">
        <f>J190-I190-H190-(F190*D190)</f>
        <v>35</v>
      </c>
      <c r="L190" s="3">
        <f>K190*100/(J190-I190)</f>
        <v>14</v>
      </c>
      <c r="M190" s="3">
        <v>14</v>
      </c>
      <c r="N190" s="3" t="s">
        <v>292</v>
      </c>
      <c r="O190" s="3" t="s">
        <v>17</v>
      </c>
      <c r="P190" s="4"/>
    </row>
    <row r="191" spans="1:16" ht="15">
      <c r="A191" s="71">
        <v>43537</v>
      </c>
      <c r="B191" s="7"/>
      <c r="C191" s="7"/>
      <c r="D191" s="6">
        <v>1</v>
      </c>
      <c r="E191" s="29" t="s">
        <v>170</v>
      </c>
      <c r="F191" s="6">
        <v>110</v>
      </c>
      <c r="G191" s="6">
        <v>110</v>
      </c>
      <c r="H191" s="6">
        <v>0</v>
      </c>
      <c r="I191" s="6">
        <v>0</v>
      </c>
      <c r="J191" s="6">
        <v>110</v>
      </c>
      <c r="K191" s="9">
        <f>J191-I191-H191-(F191*D191)</f>
        <v>0</v>
      </c>
      <c r="L191" s="6">
        <f>K191*100/(J191-I191)</f>
        <v>0</v>
      </c>
      <c r="M191" s="6">
        <v>0</v>
      </c>
      <c r="N191" s="6" t="s">
        <v>292</v>
      </c>
      <c r="O191" s="6" t="s">
        <v>17</v>
      </c>
      <c r="P191" s="7"/>
    </row>
    <row r="192" spans="1:16" ht="15">
      <c r="A192" s="70">
        <v>43537</v>
      </c>
      <c r="B192" s="4"/>
      <c r="C192" s="4"/>
      <c r="D192" s="3">
        <v>1</v>
      </c>
      <c r="E192" s="28" t="s">
        <v>171</v>
      </c>
      <c r="F192" s="3">
        <v>60</v>
      </c>
      <c r="G192" s="3">
        <v>80</v>
      </c>
      <c r="H192" s="3">
        <v>0</v>
      </c>
      <c r="I192" s="3">
        <v>0</v>
      </c>
      <c r="J192" s="3">
        <v>80</v>
      </c>
      <c r="K192" s="5">
        <f>J192-I192-H192-(F192*D192)</f>
        <v>20</v>
      </c>
      <c r="L192" s="3">
        <f>K192*100/(J192-I192)</f>
        <v>25</v>
      </c>
      <c r="M192" s="3">
        <v>25</v>
      </c>
      <c r="N192" s="3" t="s">
        <v>292</v>
      </c>
      <c r="O192" s="3" t="s">
        <v>17</v>
      </c>
      <c r="P192" s="4"/>
    </row>
    <row r="193" spans="1:16" ht="15">
      <c r="A193" s="71">
        <v>43537</v>
      </c>
      <c r="B193" s="7"/>
      <c r="C193" s="7"/>
      <c r="D193" s="6">
        <v>1</v>
      </c>
      <c r="E193" s="29" t="s">
        <v>25</v>
      </c>
      <c r="F193" s="6">
        <v>70</v>
      </c>
      <c r="G193" s="6">
        <v>120</v>
      </c>
      <c r="H193" s="6">
        <v>0</v>
      </c>
      <c r="I193" s="6">
        <v>0</v>
      </c>
      <c r="J193" s="6">
        <v>120</v>
      </c>
      <c r="K193" s="9">
        <f>J193-I193-H193-(F193*D193)</f>
        <v>50</v>
      </c>
      <c r="L193" s="6">
        <f>K193*100/(J193-I193)</f>
        <v>41.666666666666664</v>
      </c>
      <c r="M193" s="6">
        <v>42</v>
      </c>
      <c r="N193" s="6" t="s">
        <v>292</v>
      </c>
      <c r="O193" s="6" t="s">
        <v>17</v>
      </c>
      <c r="P193" s="7"/>
    </row>
    <row r="194" spans="1:16" ht="15">
      <c r="A194" s="70">
        <v>43537</v>
      </c>
      <c r="B194" s="4"/>
      <c r="C194" s="4"/>
      <c r="D194" s="3">
        <v>1</v>
      </c>
      <c r="E194" s="28" t="s">
        <v>172</v>
      </c>
      <c r="F194" s="3">
        <v>213</v>
      </c>
      <c r="G194" s="3">
        <v>300</v>
      </c>
      <c r="H194" s="3">
        <v>0</v>
      </c>
      <c r="I194" s="3">
        <v>0</v>
      </c>
      <c r="J194" s="3">
        <v>300</v>
      </c>
      <c r="K194" s="5">
        <f>J194-I194-H194-(F194*D194)</f>
        <v>87</v>
      </c>
      <c r="L194" s="3">
        <f>K194*100/(J194-I194)</f>
        <v>29</v>
      </c>
      <c r="M194" s="3">
        <v>29</v>
      </c>
      <c r="N194" s="3" t="s">
        <v>292</v>
      </c>
      <c r="O194" s="3" t="s">
        <v>17</v>
      </c>
      <c r="P194" s="4"/>
    </row>
    <row r="195" spans="1:16" ht="15">
      <c r="A195" s="71">
        <v>43537</v>
      </c>
      <c r="B195" s="7"/>
      <c r="C195" s="7"/>
      <c r="D195" s="6">
        <v>1</v>
      </c>
      <c r="E195" s="29" t="s">
        <v>173</v>
      </c>
      <c r="F195" s="6">
        <v>430</v>
      </c>
      <c r="G195" s="6">
        <v>580</v>
      </c>
      <c r="H195" s="6">
        <v>0</v>
      </c>
      <c r="I195" s="6">
        <v>0</v>
      </c>
      <c r="J195" s="6">
        <v>580</v>
      </c>
      <c r="K195" s="9">
        <f>J195-I195-H195-(F195*D195)</f>
        <v>150</v>
      </c>
      <c r="L195" s="6">
        <f>K195*100/(J195-I195)</f>
        <v>25.862068965517242</v>
      </c>
      <c r="M195" s="6">
        <v>26</v>
      </c>
      <c r="N195" s="6" t="s">
        <v>292</v>
      </c>
      <c r="O195" s="6" t="s">
        <v>17</v>
      </c>
      <c r="P195" s="7"/>
    </row>
    <row r="196" spans="1:16" ht="15">
      <c r="A196" s="70">
        <v>43538</v>
      </c>
      <c r="B196" s="4"/>
      <c r="C196" s="4"/>
      <c r="D196" s="3">
        <v>3</v>
      </c>
      <c r="E196" s="3" t="s">
        <v>175</v>
      </c>
      <c r="F196" s="3">
        <v>500</v>
      </c>
      <c r="G196" s="3">
        <v>600</v>
      </c>
      <c r="H196" s="3">
        <v>0</v>
      </c>
      <c r="I196" s="3">
        <v>0</v>
      </c>
      <c r="J196" s="3">
        <v>1800</v>
      </c>
      <c r="K196" s="5">
        <f>J196-I196-H196-(F196*D196)</f>
        <v>300</v>
      </c>
      <c r="L196" s="3">
        <f>K196*100/(J196-I196)</f>
        <v>16.666666666666668</v>
      </c>
      <c r="M196" s="3">
        <v>17</v>
      </c>
      <c r="N196" s="3" t="s">
        <v>62</v>
      </c>
      <c r="O196" s="3" t="s">
        <v>70</v>
      </c>
      <c r="P196" s="21">
        <v>43538</v>
      </c>
    </row>
    <row r="197" spans="1:16" ht="15">
      <c r="A197" s="71">
        <v>43538</v>
      </c>
      <c r="B197" s="7"/>
      <c r="C197" s="7"/>
      <c r="D197" s="6">
        <v>2</v>
      </c>
      <c r="E197" s="6" t="s">
        <v>176</v>
      </c>
      <c r="F197" s="6">
        <v>375</v>
      </c>
      <c r="G197" s="6">
        <v>485</v>
      </c>
      <c r="H197" s="6">
        <v>0</v>
      </c>
      <c r="I197" s="6">
        <v>0</v>
      </c>
      <c r="J197" s="6">
        <v>970</v>
      </c>
      <c r="K197" s="9">
        <f>J197-I197-H197-(F197*D197)</f>
        <v>220</v>
      </c>
      <c r="L197" s="6">
        <f>K197*100/(J197-I197)</f>
        <v>22.680412371134022</v>
      </c>
      <c r="M197" s="6">
        <v>23</v>
      </c>
      <c r="N197" s="6" t="s">
        <v>62</v>
      </c>
      <c r="O197" s="6" t="s">
        <v>70</v>
      </c>
      <c r="P197" s="22">
        <v>43538</v>
      </c>
    </row>
    <row r="198" spans="1:16" ht="15">
      <c r="A198" s="70">
        <v>43538</v>
      </c>
      <c r="B198" s="4"/>
      <c r="C198" s="4"/>
      <c r="D198" s="3">
        <v>2</v>
      </c>
      <c r="E198" s="3" t="s">
        <v>177</v>
      </c>
      <c r="F198" s="3">
        <v>15</v>
      </c>
      <c r="G198" s="5">
        <v>40</v>
      </c>
      <c r="H198" s="3">
        <v>0</v>
      </c>
      <c r="I198" s="3">
        <v>0</v>
      </c>
      <c r="J198" s="3">
        <v>80</v>
      </c>
      <c r="K198" s="5">
        <f>J198-I198-H198-(F198*D198)</f>
        <v>50</v>
      </c>
      <c r="L198" s="3">
        <f>K198*100/(J198-I198)</f>
        <v>62.5</v>
      </c>
      <c r="M198" s="3">
        <v>63</v>
      </c>
      <c r="N198" s="3" t="s">
        <v>62</v>
      </c>
      <c r="O198" s="3" t="s">
        <v>70</v>
      </c>
      <c r="P198" s="21">
        <v>43538</v>
      </c>
    </row>
    <row r="199" spans="1:16" ht="15">
      <c r="A199" s="71">
        <v>43538</v>
      </c>
      <c r="B199" s="17">
        <v>102245471486197</v>
      </c>
      <c r="C199" s="7"/>
      <c r="D199" s="6">
        <v>2</v>
      </c>
      <c r="E199" s="25" t="s">
        <v>35</v>
      </c>
      <c r="F199" s="6">
        <v>35</v>
      </c>
      <c r="G199" s="6">
        <v>50</v>
      </c>
      <c r="H199" s="6">
        <v>7</v>
      </c>
      <c r="I199" s="6">
        <v>3</v>
      </c>
      <c r="J199" s="6">
        <v>100</v>
      </c>
      <c r="K199" s="9">
        <f>J199-I199-H199-(F199*D199)</f>
        <v>20</v>
      </c>
      <c r="L199" s="6">
        <f>K199*100/(J199-I199)</f>
        <v>20.618556701030929</v>
      </c>
      <c r="M199" s="6">
        <v>21</v>
      </c>
      <c r="N199" s="6" t="s">
        <v>17</v>
      </c>
      <c r="O199" s="6" t="s">
        <v>17</v>
      </c>
      <c r="P199" s="7"/>
    </row>
    <row r="200" spans="1:16" ht="15">
      <c r="A200" s="70">
        <v>43538</v>
      </c>
      <c r="B200" s="18">
        <v>102299938734776</v>
      </c>
      <c r="C200" s="4"/>
      <c r="D200" s="3">
        <v>1</v>
      </c>
      <c r="E200" s="24" t="s">
        <v>178</v>
      </c>
      <c r="F200" s="3">
        <v>3.6</v>
      </c>
      <c r="G200" s="3">
        <v>40</v>
      </c>
      <c r="H200" s="3">
        <v>7</v>
      </c>
      <c r="I200" s="3">
        <v>1.2</v>
      </c>
      <c r="J200" s="3">
        <v>40</v>
      </c>
      <c r="K200" s="5">
        <f>J200-I200-H200-(F200*D200)</f>
        <v>28.199999999999996</v>
      </c>
      <c r="L200" s="3">
        <f>K200*100/(J200-I200)</f>
        <v>72.680412371134011</v>
      </c>
      <c r="M200" s="3">
        <v>73</v>
      </c>
      <c r="N200" s="3" t="s">
        <v>17</v>
      </c>
      <c r="O200" s="3" t="s">
        <v>17</v>
      </c>
      <c r="P200" s="4"/>
    </row>
    <row r="201" spans="1:16" ht="15">
      <c r="A201" s="77">
        <v>43538</v>
      </c>
      <c r="B201" s="23">
        <v>102299926998398</v>
      </c>
      <c r="C201" s="7"/>
      <c r="D201" s="9">
        <v>1</v>
      </c>
      <c r="E201" s="7" t="s">
        <v>179</v>
      </c>
      <c r="F201" s="9">
        <v>22.5</v>
      </c>
      <c r="G201" s="9">
        <v>50</v>
      </c>
      <c r="H201" s="9">
        <v>7</v>
      </c>
      <c r="I201" s="9">
        <v>1.5</v>
      </c>
      <c r="J201" s="9">
        <v>50</v>
      </c>
      <c r="K201" s="9">
        <f>J201-I201-H201-(F201*D201)</f>
        <v>19</v>
      </c>
      <c r="L201" s="9">
        <f>K201*100/(J201-I201)</f>
        <v>39.175257731958766</v>
      </c>
      <c r="M201" s="6">
        <v>40</v>
      </c>
      <c r="N201" s="7" t="s">
        <v>17</v>
      </c>
      <c r="O201" s="7" t="s">
        <v>17</v>
      </c>
      <c r="P201" s="7"/>
    </row>
    <row r="202" spans="1:16" ht="15">
      <c r="A202" s="70">
        <v>43538</v>
      </c>
      <c r="B202" s="18">
        <v>102295561758742</v>
      </c>
      <c r="C202" s="4"/>
      <c r="D202" s="3">
        <v>1</v>
      </c>
      <c r="E202" s="3" t="s">
        <v>179</v>
      </c>
      <c r="F202" s="3">
        <v>22.5</v>
      </c>
      <c r="G202" s="3">
        <v>50</v>
      </c>
      <c r="H202" s="3">
        <v>7</v>
      </c>
      <c r="I202" s="3">
        <v>1.5</v>
      </c>
      <c r="J202" s="3">
        <v>50</v>
      </c>
      <c r="K202" s="5">
        <f>J202-I202-H202-(F202*D202)</f>
        <v>19</v>
      </c>
      <c r="L202" s="3">
        <f>K202*100/(J202-I202)</f>
        <v>39.175257731958766</v>
      </c>
      <c r="M202" s="3">
        <v>40</v>
      </c>
      <c r="N202" s="3" t="s">
        <v>17</v>
      </c>
      <c r="O202" s="3" t="s">
        <v>17</v>
      </c>
      <c r="P202" s="4"/>
    </row>
    <row r="203" spans="1:16" ht="15">
      <c r="A203" s="71">
        <v>43538</v>
      </c>
      <c r="B203" s="17">
        <v>102241835858742</v>
      </c>
      <c r="C203" s="7"/>
      <c r="D203" s="6">
        <v>1</v>
      </c>
      <c r="E203" s="6" t="s">
        <v>179</v>
      </c>
      <c r="F203" s="6">
        <v>22.5</v>
      </c>
      <c r="G203" s="6">
        <v>50</v>
      </c>
      <c r="H203" s="6">
        <v>7</v>
      </c>
      <c r="I203" s="6">
        <v>1.5</v>
      </c>
      <c r="J203" s="6">
        <v>50</v>
      </c>
      <c r="K203" s="9">
        <f>J203-I203-H203-(F203*D203)</f>
        <v>19</v>
      </c>
      <c r="L203" s="6">
        <f>K203*100/(J203-I203)</f>
        <v>39.175257731958766</v>
      </c>
      <c r="M203" s="6">
        <v>40</v>
      </c>
      <c r="N203" s="6" t="s">
        <v>17</v>
      </c>
      <c r="O203" s="6" t="s">
        <v>17</v>
      </c>
      <c r="P203" s="7"/>
    </row>
    <row r="204" spans="1:16" ht="15">
      <c r="A204" s="70">
        <v>43538</v>
      </c>
      <c r="B204" s="18">
        <v>102295306647001</v>
      </c>
      <c r="C204" s="4"/>
      <c r="D204" s="3">
        <v>1</v>
      </c>
      <c r="E204" s="3" t="s">
        <v>179</v>
      </c>
      <c r="F204" s="3">
        <v>22.5</v>
      </c>
      <c r="G204" s="3">
        <v>50</v>
      </c>
      <c r="H204" s="3">
        <v>7</v>
      </c>
      <c r="I204" s="3">
        <v>1.5</v>
      </c>
      <c r="J204" s="3">
        <v>50</v>
      </c>
      <c r="K204" s="5">
        <f>J204-I204-H204-(F204*D204)</f>
        <v>19</v>
      </c>
      <c r="L204" s="3">
        <f>K204*100/(J204-I204)</f>
        <v>39.175257731958766</v>
      </c>
      <c r="M204" s="3">
        <v>40</v>
      </c>
      <c r="N204" s="3" t="s">
        <v>17</v>
      </c>
      <c r="O204" s="3" t="s">
        <v>17</v>
      </c>
      <c r="P204" s="4"/>
    </row>
    <row r="205" spans="1:16" ht="15">
      <c r="A205" s="71">
        <v>43538</v>
      </c>
      <c r="B205" s="17">
        <v>102290178277466</v>
      </c>
      <c r="C205" s="7"/>
      <c r="D205" s="6">
        <v>2</v>
      </c>
      <c r="E205" s="25" t="s">
        <v>25</v>
      </c>
      <c r="F205" s="6">
        <v>70</v>
      </c>
      <c r="G205" s="6">
        <v>120</v>
      </c>
      <c r="H205" s="6">
        <v>7</v>
      </c>
      <c r="I205" s="6">
        <v>7.18</v>
      </c>
      <c r="J205" s="6">
        <v>240</v>
      </c>
      <c r="K205" s="9">
        <f>J205-I205-H205-(F205*D205)</f>
        <v>85.82</v>
      </c>
      <c r="L205" s="6">
        <f>K205*100/(J205-I205)</f>
        <v>36.861094407696932</v>
      </c>
      <c r="M205" s="6">
        <v>37</v>
      </c>
      <c r="N205" s="6" t="s">
        <v>17</v>
      </c>
      <c r="O205" s="6" t="s">
        <v>17</v>
      </c>
      <c r="P205" s="7"/>
    </row>
    <row r="206" spans="1:16" ht="15">
      <c r="A206" s="70">
        <v>43538</v>
      </c>
      <c r="B206" s="18">
        <v>102234866066644</v>
      </c>
      <c r="C206" s="4"/>
      <c r="D206" s="3">
        <v>1</v>
      </c>
      <c r="E206" s="24" t="s">
        <v>148</v>
      </c>
      <c r="F206" s="3">
        <v>50</v>
      </c>
      <c r="G206" s="3">
        <v>80</v>
      </c>
      <c r="H206" s="3">
        <v>7</v>
      </c>
      <c r="I206" s="3">
        <v>2.4</v>
      </c>
      <c r="J206" s="3">
        <v>80</v>
      </c>
      <c r="K206" s="5">
        <f>J206-I206-H206-(F206*D206)</f>
        <v>20.599999999999994</v>
      </c>
      <c r="L206" s="3">
        <f>K206*100/(J206-I206)</f>
        <v>26.546391752577314</v>
      </c>
      <c r="M206" s="3">
        <v>27</v>
      </c>
      <c r="N206" s="3" t="s">
        <v>17</v>
      </c>
      <c r="O206" s="3" t="s">
        <v>17</v>
      </c>
      <c r="P206" s="4"/>
    </row>
    <row r="207" spans="1:16" ht="15">
      <c r="A207" s="71">
        <v>43538</v>
      </c>
      <c r="B207" s="17">
        <v>102232695085757</v>
      </c>
      <c r="C207" s="7"/>
      <c r="D207" s="6">
        <v>1</v>
      </c>
      <c r="E207" s="6" t="s">
        <v>180</v>
      </c>
      <c r="F207" s="6">
        <v>32</v>
      </c>
      <c r="G207" s="6">
        <v>60</v>
      </c>
      <c r="H207" s="6">
        <v>7</v>
      </c>
      <c r="I207" s="6">
        <v>7.78</v>
      </c>
      <c r="J207" s="6">
        <v>60</v>
      </c>
      <c r="K207" s="9">
        <f>J207-I207-H207-(F207*D207)</f>
        <v>13.219999999999999</v>
      </c>
      <c r="L207" s="6">
        <f>K207*100/(J207-I207)</f>
        <v>25.315970892378399</v>
      </c>
      <c r="M207" s="6">
        <v>26</v>
      </c>
      <c r="N207" s="6" t="s">
        <v>17</v>
      </c>
      <c r="O207" s="6" t="s">
        <v>17</v>
      </c>
      <c r="P207" s="7"/>
    </row>
    <row r="208" spans="1:16" ht="15">
      <c r="A208" s="70">
        <v>43538</v>
      </c>
      <c r="B208" s="4"/>
      <c r="C208" s="4"/>
      <c r="D208" s="3">
        <v>2</v>
      </c>
      <c r="E208" s="24" t="s">
        <v>181</v>
      </c>
      <c r="F208" s="3">
        <v>70</v>
      </c>
      <c r="G208" s="3">
        <v>100</v>
      </c>
      <c r="H208" s="3">
        <v>0</v>
      </c>
      <c r="I208" s="3">
        <v>0</v>
      </c>
      <c r="J208" s="3">
        <v>200</v>
      </c>
      <c r="K208" s="5">
        <f>J208-I208-H208-(F208*D208)</f>
        <v>60</v>
      </c>
      <c r="L208" s="3">
        <f>K208*100/(J208-I208)</f>
        <v>30</v>
      </c>
      <c r="M208" s="3">
        <v>30</v>
      </c>
      <c r="N208" s="3" t="s">
        <v>17</v>
      </c>
      <c r="O208" s="3" t="s">
        <v>17</v>
      </c>
      <c r="P208" s="4"/>
    </row>
    <row r="209" spans="1:16" ht="15">
      <c r="A209" s="71">
        <v>43538</v>
      </c>
      <c r="B209" s="17">
        <v>102233483876618</v>
      </c>
      <c r="C209" s="7"/>
      <c r="D209" s="6">
        <v>1</v>
      </c>
      <c r="E209" s="25" t="s">
        <v>182</v>
      </c>
      <c r="F209" s="6">
        <v>370</v>
      </c>
      <c r="G209" s="6">
        <v>440</v>
      </c>
      <c r="H209" s="6">
        <v>7</v>
      </c>
      <c r="I209" s="6">
        <v>13.18</v>
      </c>
      <c r="J209" s="6">
        <v>440</v>
      </c>
      <c r="K209" s="9">
        <f>J209-I209-H209-(F209*D209)</f>
        <v>49.819999999999993</v>
      </c>
      <c r="L209" s="6">
        <f>K209*100/(J209-I209)</f>
        <v>11.672367742842415</v>
      </c>
      <c r="M209" s="6">
        <v>12</v>
      </c>
      <c r="N209" s="6" t="s">
        <v>17</v>
      </c>
      <c r="O209" s="6" t="s">
        <v>17</v>
      </c>
      <c r="P209" s="7"/>
    </row>
    <row r="210" spans="1:16" ht="15">
      <c r="A210" s="70">
        <v>43538</v>
      </c>
      <c r="B210" s="18">
        <v>102277168120390</v>
      </c>
      <c r="C210" s="4"/>
      <c r="D210" s="3">
        <v>2</v>
      </c>
      <c r="E210" s="3" t="s">
        <v>91</v>
      </c>
      <c r="F210" s="3">
        <v>110</v>
      </c>
      <c r="G210" s="3">
        <v>149</v>
      </c>
      <c r="H210" s="3">
        <v>7</v>
      </c>
      <c r="I210" s="3">
        <v>21.5</v>
      </c>
      <c r="J210" s="3">
        <v>298</v>
      </c>
      <c r="K210" s="5">
        <f>J210-I210-H210-(F210*D210)</f>
        <v>49.5</v>
      </c>
      <c r="L210" s="3">
        <f>K210*100/(J210-I210)</f>
        <v>17.902350813743219</v>
      </c>
      <c r="M210" s="3">
        <v>18</v>
      </c>
      <c r="N210" s="3" t="s">
        <v>17</v>
      </c>
      <c r="O210" s="3" t="s">
        <v>17</v>
      </c>
      <c r="P210" s="4"/>
    </row>
    <row r="211" spans="1:16" ht="15">
      <c r="A211" s="71">
        <v>43539</v>
      </c>
      <c r="B211" s="7"/>
      <c r="C211" s="7"/>
      <c r="D211" s="6">
        <v>2</v>
      </c>
      <c r="E211" s="6" t="s">
        <v>16</v>
      </c>
      <c r="F211" s="6">
        <v>160</v>
      </c>
      <c r="G211" s="6">
        <v>200</v>
      </c>
      <c r="H211" s="6">
        <v>0</v>
      </c>
      <c r="I211" s="6">
        <v>0</v>
      </c>
      <c r="J211" s="6">
        <v>400</v>
      </c>
      <c r="K211" s="9">
        <f>J211-I211-H211-(F211*D211)</f>
        <v>80</v>
      </c>
      <c r="L211" s="6">
        <f>K211*100/(J211-I211)</f>
        <v>20</v>
      </c>
      <c r="M211" s="6">
        <v>20</v>
      </c>
      <c r="N211" s="6" t="s">
        <v>17</v>
      </c>
      <c r="O211" s="6" t="s">
        <v>17</v>
      </c>
      <c r="P211" s="7"/>
    </row>
    <row r="212" spans="1:16" ht="15">
      <c r="A212" s="70">
        <v>43539</v>
      </c>
      <c r="B212" s="18">
        <v>102316386358870</v>
      </c>
      <c r="C212" s="4"/>
      <c r="D212" s="3">
        <v>1</v>
      </c>
      <c r="E212" s="24" t="s">
        <v>183</v>
      </c>
      <c r="F212" s="3">
        <v>220</v>
      </c>
      <c r="G212" s="3">
        <v>450</v>
      </c>
      <c r="H212" s="3">
        <v>7</v>
      </c>
      <c r="I212" s="3">
        <v>13.48</v>
      </c>
      <c r="J212" s="3">
        <v>450</v>
      </c>
      <c r="K212" s="5">
        <f>J212-I212-H212-(F212*D212)</f>
        <v>209.51999999999998</v>
      </c>
      <c r="L212" s="3">
        <f>K212*100/(J212-I212)</f>
        <v>47.997800788050952</v>
      </c>
      <c r="M212" s="3">
        <v>48</v>
      </c>
      <c r="N212" s="3" t="s">
        <v>17</v>
      </c>
      <c r="O212" s="3" t="s">
        <v>17</v>
      </c>
      <c r="P212" s="4"/>
    </row>
    <row r="213" spans="1:16" ht="15">
      <c r="A213" s="71">
        <v>43539</v>
      </c>
      <c r="B213" s="17">
        <v>102260868045652</v>
      </c>
      <c r="C213" s="7"/>
      <c r="D213" s="6">
        <v>1</v>
      </c>
      <c r="E213" s="25" t="s">
        <v>147</v>
      </c>
      <c r="F213" s="6">
        <v>22.5</v>
      </c>
      <c r="G213" s="6">
        <v>50</v>
      </c>
      <c r="H213" s="6">
        <v>7</v>
      </c>
      <c r="I213" s="6">
        <v>1.5</v>
      </c>
      <c r="J213" s="6">
        <v>50</v>
      </c>
      <c r="K213" s="9">
        <f>J213-I213-H213-(F213*D213)</f>
        <v>19</v>
      </c>
      <c r="L213" s="6">
        <f>K213*100/(J213-I213)</f>
        <v>39.175257731958766</v>
      </c>
      <c r="M213" s="6">
        <v>40</v>
      </c>
      <c r="N213" s="6" t="s">
        <v>17</v>
      </c>
      <c r="O213" s="6" t="s">
        <v>17</v>
      </c>
      <c r="P213" s="7"/>
    </row>
    <row r="214" spans="1:16" ht="15">
      <c r="A214" s="70">
        <v>43539</v>
      </c>
      <c r="B214" s="18">
        <v>102313715207448</v>
      </c>
      <c r="C214" s="4"/>
      <c r="D214" s="3">
        <v>1</v>
      </c>
      <c r="E214" s="24" t="s">
        <v>157</v>
      </c>
      <c r="F214" s="3">
        <v>45</v>
      </c>
      <c r="G214" s="3">
        <v>60</v>
      </c>
      <c r="H214" s="3">
        <v>7</v>
      </c>
      <c r="I214" s="3">
        <v>1.8</v>
      </c>
      <c r="J214" s="3">
        <v>60</v>
      </c>
      <c r="K214" s="5">
        <f>J214-I214-H214-(F214*D214)</f>
        <v>6.2000000000000028</v>
      </c>
      <c r="L214" s="3">
        <f>K214*100/(J214-I214)</f>
        <v>10.652920962199316</v>
      </c>
      <c r="M214" s="3">
        <v>11</v>
      </c>
      <c r="N214" s="3" t="s">
        <v>17</v>
      </c>
      <c r="O214" s="3" t="s">
        <v>17</v>
      </c>
      <c r="P214" s="4"/>
    </row>
    <row r="215" spans="1:16" ht="15">
      <c r="A215" s="71">
        <v>43539</v>
      </c>
      <c r="B215" s="17">
        <v>102308722234606</v>
      </c>
      <c r="C215" s="7"/>
      <c r="D215" s="6">
        <v>1</v>
      </c>
      <c r="E215" s="25" t="s">
        <v>126</v>
      </c>
      <c r="F215" s="6">
        <v>30</v>
      </c>
      <c r="G215" s="6">
        <v>60</v>
      </c>
      <c r="H215" s="6">
        <v>7</v>
      </c>
      <c r="I215" s="6">
        <v>13.79</v>
      </c>
      <c r="J215" s="6">
        <v>60</v>
      </c>
      <c r="K215" s="9">
        <f>J215-I215-H215-(F215*D215)</f>
        <v>9.2100000000000009</v>
      </c>
      <c r="L215" s="6">
        <f>K215*100/(J215-I215)</f>
        <v>19.930750919714349</v>
      </c>
      <c r="M215" s="6">
        <v>20</v>
      </c>
      <c r="N215" s="6" t="s">
        <v>17</v>
      </c>
      <c r="O215" s="6" t="s">
        <v>17</v>
      </c>
      <c r="P215" s="7"/>
    </row>
    <row r="216" spans="1:16" ht="15">
      <c r="A216" s="70">
        <v>43539</v>
      </c>
      <c r="B216" s="4"/>
      <c r="C216" s="4"/>
      <c r="D216" s="3">
        <v>1</v>
      </c>
      <c r="E216" s="24" t="s">
        <v>184</v>
      </c>
      <c r="F216" s="3">
        <v>20</v>
      </c>
      <c r="G216" s="3">
        <v>50</v>
      </c>
      <c r="H216" s="3">
        <v>0</v>
      </c>
      <c r="I216" s="3">
        <v>0</v>
      </c>
      <c r="J216" s="3">
        <v>50</v>
      </c>
      <c r="K216" s="5">
        <f>J216-I216-H216-(F216*D216)</f>
        <v>30</v>
      </c>
      <c r="L216" s="3">
        <f>K216*100/(J216-I216)</f>
        <v>60</v>
      </c>
      <c r="M216" s="3">
        <v>60</v>
      </c>
      <c r="N216" s="3" t="s">
        <v>17</v>
      </c>
      <c r="O216" s="3" t="s">
        <v>17</v>
      </c>
      <c r="P216" s="4"/>
    </row>
    <row r="217" spans="1:16" ht="15">
      <c r="A217" s="71">
        <v>43539</v>
      </c>
      <c r="B217" s="7"/>
      <c r="C217" s="7"/>
      <c r="D217" s="6">
        <v>1</v>
      </c>
      <c r="E217" s="25" t="s">
        <v>185</v>
      </c>
      <c r="F217" s="6">
        <v>112</v>
      </c>
      <c r="G217" s="6">
        <v>150</v>
      </c>
      <c r="H217" s="6">
        <v>0</v>
      </c>
      <c r="I217" s="6">
        <v>0</v>
      </c>
      <c r="J217" s="6">
        <v>150</v>
      </c>
      <c r="K217" s="9">
        <f>J217-I217-H217-(F217*D217)</f>
        <v>38</v>
      </c>
      <c r="L217" s="6">
        <f>K217*100/(J217-I217)</f>
        <v>25.333333333333332</v>
      </c>
      <c r="M217" s="6">
        <v>26</v>
      </c>
      <c r="N217" s="6" t="s">
        <v>17</v>
      </c>
      <c r="O217" s="6" t="s">
        <v>17</v>
      </c>
      <c r="P217" s="7"/>
    </row>
    <row r="218" spans="1:16" ht="15">
      <c r="A218" s="70">
        <v>43539</v>
      </c>
      <c r="B218" s="4"/>
      <c r="C218" s="4"/>
      <c r="D218" s="3">
        <v>1</v>
      </c>
      <c r="E218" s="24" t="s">
        <v>44</v>
      </c>
      <c r="F218" s="3">
        <v>105</v>
      </c>
      <c r="G218" s="3">
        <v>140</v>
      </c>
      <c r="H218" s="3">
        <v>0</v>
      </c>
      <c r="I218" s="3">
        <v>0</v>
      </c>
      <c r="J218" s="3">
        <v>140</v>
      </c>
      <c r="K218" s="5">
        <f>J218-I218-H218-(F218*D218)</f>
        <v>35</v>
      </c>
      <c r="L218" s="3">
        <f>K218*100/(J218-I218)</f>
        <v>25</v>
      </c>
      <c r="M218" s="3">
        <v>25</v>
      </c>
      <c r="N218" s="3" t="s">
        <v>17</v>
      </c>
      <c r="O218" s="3" t="s">
        <v>17</v>
      </c>
      <c r="P218" s="4"/>
    </row>
    <row r="219" spans="1:16" ht="15">
      <c r="A219" s="71">
        <v>43539</v>
      </c>
      <c r="B219" s="7"/>
      <c r="C219" s="7"/>
      <c r="D219" s="6">
        <v>1</v>
      </c>
      <c r="E219" s="25" t="s">
        <v>111</v>
      </c>
      <c r="F219" s="6">
        <v>40</v>
      </c>
      <c r="G219" s="6">
        <v>60</v>
      </c>
      <c r="H219" s="6">
        <v>0</v>
      </c>
      <c r="I219" s="6">
        <v>0</v>
      </c>
      <c r="J219" s="6">
        <v>60</v>
      </c>
      <c r="K219" s="9">
        <f>J219-I219-H219-(F219*D219)</f>
        <v>20</v>
      </c>
      <c r="L219" s="6">
        <f>K219*100/(J219-I219)</f>
        <v>33.333333333333336</v>
      </c>
      <c r="M219" s="6">
        <v>34</v>
      </c>
      <c r="N219" s="6" t="s">
        <v>17</v>
      </c>
      <c r="O219" s="6" t="s">
        <v>17</v>
      </c>
      <c r="P219" s="7"/>
    </row>
    <row r="220" spans="1:16" ht="15">
      <c r="A220" s="71">
        <v>43539</v>
      </c>
      <c r="B220" s="17">
        <v>102251824679195</v>
      </c>
      <c r="C220" s="7"/>
      <c r="D220" s="6">
        <v>1</v>
      </c>
      <c r="E220" s="25" t="s">
        <v>186</v>
      </c>
      <c r="F220" s="6">
        <v>900</v>
      </c>
      <c r="G220" s="6">
        <v>1150</v>
      </c>
      <c r="H220" s="6">
        <v>7</v>
      </c>
      <c r="I220" s="6">
        <v>80.44</v>
      </c>
      <c r="J220" s="6">
        <v>1150</v>
      </c>
      <c r="K220" s="9">
        <f>J220-I220-H220-(F220*D220)</f>
        <v>162.55999999999995</v>
      </c>
      <c r="L220" s="6">
        <f>K220*100/(J220-I220)</f>
        <v>15.19877332734956</v>
      </c>
      <c r="M220" s="6">
        <v>16</v>
      </c>
      <c r="N220" s="6" t="s">
        <v>17</v>
      </c>
      <c r="O220" s="6" t="s">
        <v>17</v>
      </c>
      <c r="P220" s="7"/>
    </row>
    <row r="221" spans="1:16" ht="15">
      <c r="A221" s="70">
        <v>43539</v>
      </c>
      <c r="B221" s="18">
        <v>102303711426556</v>
      </c>
      <c r="C221" s="4"/>
      <c r="D221" s="3">
        <v>1</v>
      </c>
      <c r="E221" s="24" t="s">
        <v>187</v>
      </c>
      <c r="F221" s="3">
        <v>120</v>
      </c>
      <c r="G221" s="3">
        <v>155</v>
      </c>
      <c r="H221" s="3">
        <v>7</v>
      </c>
      <c r="I221" s="3">
        <v>17.23</v>
      </c>
      <c r="J221" s="3">
        <v>155</v>
      </c>
      <c r="K221" s="5">
        <f>J221-I221-H221-(F221*D221)</f>
        <v>10.77000000000001</v>
      </c>
      <c r="L221" s="3">
        <f>K221*100/(J221-I221)</f>
        <v>7.8173767873992945</v>
      </c>
      <c r="M221" s="3">
        <v>8</v>
      </c>
      <c r="N221" s="3" t="s">
        <v>17</v>
      </c>
      <c r="O221" s="3" t="s">
        <v>17</v>
      </c>
      <c r="P221" s="4"/>
    </row>
    <row r="222" spans="1:16" ht="15">
      <c r="A222" s="71">
        <v>43539</v>
      </c>
      <c r="B222" s="7"/>
      <c r="C222" s="7"/>
      <c r="D222" s="6">
        <v>1</v>
      </c>
      <c r="E222" s="25" t="s">
        <v>188</v>
      </c>
      <c r="F222" s="6">
        <v>32</v>
      </c>
      <c r="G222" s="6">
        <v>60</v>
      </c>
      <c r="H222" s="6">
        <v>0</v>
      </c>
      <c r="I222" s="6">
        <v>0</v>
      </c>
      <c r="J222" s="6">
        <v>60</v>
      </c>
      <c r="K222" s="9">
        <f>J222-I222-H222-(F222*D222)</f>
        <v>28</v>
      </c>
      <c r="L222" s="6">
        <f>K222*100/(J222-I222)</f>
        <v>46.666666666666664</v>
      </c>
      <c r="M222" s="6">
        <v>47</v>
      </c>
      <c r="N222" s="6" t="s">
        <v>17</v>
      </c>
      <c r="O222" s="6" t="s">
        <v>17</v>
      </c>
      <c r="P222" s="7"/>
    </row>
    <row r="223" spans="1:16" ht="15">
      <c r="A223" s="70">
        <v>43539</v>
      </c>
      <c r="B223" s="4"/>
      <c r="C223" s="4"/>
      <c r="D223" s="3">
        <v>1</v>
      </c>
      <c r="E223" s="24" t="s">
        <v>189</v>
      </c>
      <c r="F223" s="3">
        <v>101</v>
      </c>
      <c r="G223" s="3">
        <v>110</v>
      </c>
      <c r="H223" s="3">
        <v>0</v>
      </c>
      <c r="I223" s="3">
        <v>0</v>
      </c>
      <c r="J223" s="3">
        <v>110</v>
      </c>
      <c r="K223" s="5">
        <f>J223-I223-H223-(F223*D223)</f>
        <v>9</v>
      </c>
      <c r="L223" s="3">
        <f>K223*100/(J223-I223)</f>
        <v>8.1818181818181817</v>
      </c>
      <c r="M223" s="3">
        <v>9</v>
      </c>
      <c r="N223" s="3" t="s">
        <v>17</v>
      </c>
      <c r="O223" s="3" t="s">
        <v>17</v>
      </c>
      <c r="P223" s="4"/>
    </row>
    <row r="224" spans="1:16" ht="15">
      <c r="A224" s="71">
        <v>43539</v>
      </c>
      <c r="B224" s="7"/>
      <c r="C224" s="7"/>
      <c r="D224" s="6">
        <v>1</v>
      </c>
      <c r="E224" s="25" t="s">
        <v>190</v>
      </c>
      <c r="F224" s="6">
        <v>150</v>
      </c>
      <c r="G224" s="6">
        <v>150</v>
      </c>
      <c r="H224" s="6">
        <v>0</v>
      </c>
      <c r="I224" s="6">
        <v>0</v>
      </c>
      <c r="J224" s="6">
        <v>150</v>
      </c>
      <c r="K224" s="9">
        <f>J224-I224-H224-(F224*D224)</f>
        <v>0</v>
      </c>
      <c r="L224" s="6">
        <f>K224*100/(J224-I224)</f>
        <v>0</v>
      </c>
      <c r="M224" s="6">
        <v>0</v>
      </c>
      <c r="N224" s="6" t="s">
        <v>17</v>
      </c>
      <c r="O224" s="6" t="s">
        <v>17</v>
      </c>
      <c r="P224" s="7"/>
    </row>
    <row r="225" spans="1:16" ht="15">
      <c r="A225" s="70">
        <v>43539</v>
      </c>
      <c r="B225" s="4"/>
      <c r="C225" s="4"/>
      <c r="D225" s="3">
        <v>1</v>
      </c>
      <c r="E225" s="24" t="s">
        <v>191</v>
      </c>
      <c r="F225" s="3">
        <v>28</v>
      </c>
      <c r="G225" s="3">
        <v>100</v>
      </c>
      <c r="H225" s="3">
        <v>0</v>
      </c>
      <c r="I225" s="3">
        <v>0</v>
      </c>
      <c r="J225" s="3">
        <v>100</v>
      </c>
      <c r="K225" s="5">
        <f>J225-I225-H225-(F225*D225)</f>
        <v>72</v>
      </c>
      <c r="L225" s="3">
        <f>K225*100/(J225-I225)</f>
        <v>72</v>
      </c>
      <c r="M225" s="3">
        <v>72</v>
      </c>
      <c r="N225" s="3" t="s">
        <v>17</v>
      </c>
      <c r="O225" s="3" t="s">
        <v>17</v>
      </c>
      <c r="P225" s="4"/>
    </row>
    <row r="226" spans="1:16" ht="15">
      <c r="A226" s="71">
        <v>43539</v>
      </c>
      <c r="B226" s="17">
        <v>102247492326556</v>
      </c>
      <c r="C226" s="7"/>
      <c r="D226" s="6">
        <v>1</v>
      </c>
      <c r="E226" s="25" t="s">
        <v>192</v>
      </c>
      <c r="F226" s="6">
        <v>110</v>
      </c>
      <c r="G226" s="6">
        <v>150</v>
      </c>
      <c r="H226" s="6">
        <v>7</v>
      </c>
      <c r="I226" s="6">
        <v>44</v>
      </c>
      <c r="J226" s="6">
        <v>150</v>
      </c>
      <c r="K226" s="9">
        <f>J226-I226-H226-(F226*D226)</f>
        <v>-11</v>
      </c>
      <c r="L226" s="6">
        <f>K226*100/(J226-I226)</f>
        <v>-10.377358490566039</v>
      </c>
      <c r="M226" s="6">
        <v>-11</v>
      </c>
      <c r="N226" s="6" t="s">
        <v>17</v>
      </c>
      <c r="O226" s="6" t="s">
        <v>17</v>
      </c>
      <c r="P226" s="7"/>
    </row>
    <row r="227" spans="1:16" ht="15">
      <c r="A227" s="70">
        <v>43539</v>
      </c>
      <c r="B227" s="4"/>
      <c r="C227" s="4"/>
      <c r="D227" s="3">
        <v>1</v>
      </c>
      <c r="E227" s="24" t="s">
        <v>193</v>
      </c>
      <c r="F227" s="3">
        <v>100</v>
      </c>
      <c r="G227" s="3">
        <v>125</v>
      </c>
      <c r="H227" s="3">
        <v>0</v>
      </c>
      <c r="I227" s="3">
        <v>0</v>
      </c>
      <c r="J227" s="3">
        <v>125</v>
      </c>
      <c r="K227" s="5">
        <f>J227-I227-H227-(F227*D227)</f>
        <v>25</v>
      </c>
      <c r="L227" s="3">
        <f>K227*100/(J227-I227)</f>
        <v>20</v>
      </c>
      <c r="M227" s="3">
        <v>20</v>
      </c>
      <c r="N227" s="3" t="s">
        <v>17</v>
      </c>
      <c r="O227" s="3" t="s">
        <v>17</v>
      </c>
      <c r="P227" s="4"/>
    </row>
    <row r="228" spans="1:16" ht="15">
      <c r="A228" s="71">
        <v>43539</v>
      </c>
      <c r="B228" s="7"/>
      <c r="C228" s="7"/>
      <c r="D228" s="6">
        <v>1</v>
      </c>
      <c r="E228" s="25" t="s">
        <v>194</v>
      </c>
      <c r="F228" s="6">
        <v>1050</v>
      </c>
      <c r="G228" s="6">
        <v>1100</v>
      </c>
      <c r="H228" s="6">
        <v>0</v>
      </c>
      <c r="I228" s="6">
        <v>0</v>
      </c>
      <c r="J228" s="6">
        <v>1100</v>
      </c>
      <c r="K228" s="9">
        <f>J228-I228-H228-(F228*D228)</f>
        <v>50</v>
      </c>
      <c r="L228" s="6">
        <f>K228*100/(J228-I228)</f>
        <v>4.5454545454545459</v>
      </c>
      <c r="M228" s="6">
        <v>5</v>
      </c>
      <c r="N228" s="6" t="s">
        <v>17</v>
      </c>
      <c r="O228" s="6" t="s">
        <v>17</v>
      </c>
      <c r="P228" s="7"/>
    </row>
    <row r="229" spans="1:16" ht="15">
      <c r="A229" s="70">
        <v>43539</v>
      </c>
      <c r="B229" s="4"/>
      <c r="C229" s="4"/>
      <c r="D229" s="3">
        <v>1</v>
      </c>
      <c r="E229" s="24" t="s">
        <v>195</v>
      </c>
      <c r="F229" s="3">
        <v>30</v>
      </c>
      <c r="G229" s="3">
        <v>50</v>
      </c>
      <c r="H229" s="3">
        <v>0</v>
      </c>
      <c r="I229" s="3">
        <v>0</v>
      </c>
      <c r="J229" s="3">
        <v>50</v>
      </c>
      <c r="K229" s="5">
        <f>J229-I229-H229-(F229*D229)</f>
        <v>20</v>
      </c>
      <c r="L229" s="3">
        <f>K229*100/(J229-I229)</f>
        <v>40</v>
      </c>
      <c r="M229" s="3">
        <v>40</v>
      </c>
      <c r="N229" s="3" t="s">
        <v>17</v>
      </c>
      <c r="O229" s="3" t="s">
        <v>17</v>
      </c>
      <c r="P229" s="4"/>
    </row>
    <row r="230" spans="1:16" ht="15">
      <c r="A230" s="71">
        <v>43539</v>
      </c>
      <c r="B230" s="7"/>
      <c r="C230" s="7"/>
      <c r="D230" s="6">
        <v>1</v>
      </c>
      <c r="E230" s="25" t="s">
        <v>196</v>
      </c>
      <c r="F230" s="6">
        <v>50</v>
      </c>
      <c r="G230" s="6">
        <v>94</v>
      </c>
      <c r="H230" s="6">
        <v>0</v>
      </c>
      <c r="I230" s="6">
        <v>0</v>
      </c>
      <c r="J230" s="6">
        <v>94</v>
      </c>
      <c r="K230" s="9">
        <f>J230-I230-H230-(F230*D230)</f>
        <v>44</v>
      </c>
      <c r="L230" s="6">
        <f>K230*100/(J230-I230)</f>
        <v>46.808510638297875</v>
      </c>
      <c r="M230" s="6">
        <v>47</v>
      </c>
      <c r="N230" s="6" t="s">
        <v>17</v>
      </c>
      <c r="O230" s="6" t="s">
        <v>17</v>
      </c>
      <c r="P230" s="7"/>
    </row>
    <row r="231" spans="1:16" ht="15">
      <c r="A231" s="70">
        <v>43539</v>
      </c>
      <c r="B231" s="18">
        <v>102235411441422</v>
      </c>
      <c r="C231" s="4"/>
      <c r="D231" s="3">
        <v>1</v>
      </c>
      <c r="E231" s="24" t="s">
        <v>197</v>
      </c>
      <c r="F231" s="3">
        <v>60</v>
      </c>
      <c r="G231" s="3">
        <v>110</v>
      </c>
      <c r="H231" s="3">
        <v>7</v>
      </c>
      <c r="I231" s="3">
        <v>3.3</v>
      </c>
      <c r="J231" s="3">
        <v>110</v>
      </c>
      <c r="K231" s="5">
        <f>J231-I231-H231-(F231*D231)</f>
        <v>39.700000000000003</v>
      </c>
      <c r="L231" s="3">
        <f>K231*100/(J231-I231)</f>
        <v>37.20712277413309</v>
      </c>
      <c r="M231" s="3">
        <v>38</v>
      </c>
      <c r="N231" s="3" t="s">
        <v>17</v>
      </c>
      <c r="O231" s="3" t="s">
        <v>17</v>
      </c>
      <c r="P231" s="4"/>
    </row>
    <row r="232" spans="1:16" ht="15">
      <c r="A232" s="71">
        <v>43539</v>
      </c>
      <c r="B232" s="7"/>
      <c r="C232" s="7"/>
      <c r="D232" s="6">
        <v>1</v>
      </c>
      <c r="E232" s="6" t="s">
        <v>198</v>
      </c>
      <c r="F232" s="6">
        <v>400</v>
      </c>
      <c r="G232" s="6">
        <v>500</v>
      </c>
      <c r="H232" s="6">
        <v>0</v>
      </c>
      <c r="I232" s="6">
        <v>0</v>
      </c>
      <c r="J232" s="6">
        <v>500</v>
      </c>
      <c r="K232" s="9">
        <f>J232-I232-H232-(F232*D232)</f>
        <v>100</v>
      </c>
      <c r="L232" s="6">
        <f>K232*100/(J232-I232)</f>
        <v>20</v>
      </c>
      <c r="M232" s="6">
        <v>20</v>
      </c>
      <c r="N232" s="6" t="s">
        <v>62</v>
      </c>
      <c r="O232" s="6" t="s">
        <v>62</v>
      </c>
      <c r="P232" s="7"/>
    </row>
    <row r="233" spans="1:16" ht="15">
      <c r="A233" s="70">
        <v>43539</v>
      </c>
      <c r="B233" s="4"/>
      <c r="C233" s="4"/>
      <c r="D233" s="3">
        <v>1</v>
      </c>
      <c r="E233" s="3" t="s">
        <v>199</v>
      </c>
      <c r="F233" s="3">
        <v>30</v>
      </c>
      <c r="G233" s="3">
        <v>50</v>
      </c>
      <c r="H233" s="3">
        <v>0</v>
      </c>
      <c r="I233" s="3">
        <v>0</v>
      </c>
      <c r="J233" s="3">
        <v>50</v>
      </c>
      <c r="K233" s="5">
        <f>J233-I233-H233-(F233*D233)</f>
        <v>20</v>
      </c>
      <c r="L233" s="3">
        <f>K233*100/(J233-I233)</f>
        <v>40</v>
      </c>
      <c r="M233" s="3">
        <v>40</v>
      </c>
      <c r="N233" s="3" t="s">
        <v>62</v>
      </c>
      <c r="O233" s="3" t="s">
        <v>62</v>
      </c>
      <c r="P233" s="4"/>
    </row>
    <row r="234" spans="1:16" ht="15">
      <c r="A234" s="71">
        <v>43539</v>
      </c>
      <c r="B234" s="7"/>
      <c r="C234" s="7"/>
      <c r="D234" s="12">
        <v>1</v>
      </c>
      <c r="E234" s="6" t="s">
        <v>200</v>
      </c>
      <c r="F234" s="6">
        <v>40</v>
      </c>
      <c r="G234" s="6">
        <v>50</v>
      </c>
      <c r="H234" s="6">
        <v>0</v>
      </c>
      <c r="I234" s="6">
        <v>0</v>
      </c>
      <c r="J234" s="6">
        <v>50</v>
      </c>
      <c r="K234" s="9">
        <f>J234-I234-H234-(F234*D234)</f>
        <v>10</v>
      </c>
      <c r="L234" s="6">
        <f>K234*100/(J234-I234)</f>
        <v>20</v>
      </c>
      <c r="M234" s="6">
        <v>20</v>
      </c>
      <c r="N234" s="6" t="s">
        <v>62</v>
      </c>
      <c r="O234" s="6" t="s">
        <v>62</v>
      </c>
      <c r="P234" s="7"/>
    </row>
    <row r="235" spans="1:16" ht="15">
      <c r="A235" s="70">
        <v>43539</v>
      </c>
      <c r="B235" s="4"/>
      <c r="C235" s="4"/>
      <c r="D235" s="3">
        <v>1</v>
      </c>
      <c r="E235" s="3" t="s">
        <v>145</v>
      </c>
      <c r="F235" s="3">
        <v>72</v>
      </c>
      <c r="G235" s="3">
        <v>100</v>
      </c>
      <c r="H235" s="3">
        <v>0</v>
      </c>
      <c r="I235" s="3">
        <v>0</v>
      </c>
      <c r="J235" s="3">
        <v>100</v>
      </c>
      <c r="K235" s="5">
        <f>J235-I235-H235-(F235*D235)</f>
        <v>28</v>
      </c>
      <c r="L235" s="3">
        <f>K235*100/(J235-I235)</f>
        <v>28</v>
      </c>
      <c r="M235" s="3">
        <v>28</v>
      </c>
      <c r="N235" s="3" t="s">
        <v>62</v>
      </c>
      <c r="O235" s="3" t="s">
        <v>62</v>
      </c>
      <c r="P235" s="4"/>
    </row>
    <row r="236" spans="1:16" ht="15">
      <c r="A236" s="71">
        <v>43539</v>
      </c>
      <c r="B236" s="7"/>
      <c r="C236" s="7"/>
      <c r="D236" s="6">
        <v>1</v>
      </c>
      <c r="E236" s="6" t="s">
        <v>201</v>
      </c>
      <c r="F236" s="6">
        <v>90</v>
      </c>
      <c r="G236" s="6">
        <v>130</v>
      </c>
      <c r="H236" s="6">
        <v>0</v>
      </c>
      <c r="I236" s="6">
        <v>0</v>
      </c>
      <c r="J236" s="6">
        <v>130</v>
      </c>
      <c r="K236" s="9">
        <f>J236-I236-H236-(F236*D236)</f>
        <v>40</v>
      </c>
      <c r="L236" s="6">
        <f>K236*100/(J236-I236)</f>
        <v>30.76923076923077</v>
      </c>
      <c r="M236" s="6">
        <v>31</v>
      </c>
      <c r="N236" s="6" t="s">
        <v>62</v>
      </c>
      <c r="O236" s="6" t="s">
        <v>62</v>
      </c>
      <c r="P236" s="7"/>
    </row>
    <row r="237" spans="1:16" ht="15">
      <c r="A237" s="70">
        <v>43539</v>
      </c>
      <c r="B237" s="4"/>
      <c r="C237" s="4"/>
      <c r="D237" s="10">
        <v>2</v>
      </c>
      <c r="E237" s="3" t="s">
        <v>202</v>
      </c>
      <c r="F237" s="3">
        <v>20</v>
      </c>
      <c r="G237" s="3">
        <v>40</v>
      </c>
      <c r="H237" s="3">
        <v>0</v>
      </c>
      <c r="I237" s="3">
        <v>0</v>
      </c>
      <c r="J237" s="3">
        <v>40</v>
      </c>
      <c r="K237" s="5">
        <f>J237-I237-H237-(F237*D237)</f>
        <v>0</v>
      </c>
      <c r="L237" s="3">
        <f>K237*100/(J237-I237)</f>
        <v>0</v>
      </c>
      <c r="M237" s="3">
        <v>0</v>
      </c>
      <c r="N237" s="3" t="s">
        <v>62</v>
      </c>
      <c r="O237" s="3" t="s">
        <v>62</v>
      </c>
      <c r="P237" s="4"/>
    </row>
    <row r="238" spans="1:16" ht="15">
      <c r="A238" s="71">
        <v>43539</v>
      </c>
      <c r="B238" s="7"/>
      <c r="C238" s="7"/>
      <c r="D238" s="6">
        <v>1</v>
      </c>
      <c r="E238" s="6" t="s">
        <v>189</v>
      </c>
      <c r="F238" s="6">
        <v>101</v>
      </c>
      <c r="G238" s="6">
        <v>110</v>
      </c>
      <c r="H238" s="6">
        <v>0</v>
      </c>
      <c r="I238" s="6">
        <v>0</v>
      </c>
      <c r="J238" s="6">
        <v>110</v>
      </c>
      <c r="K238" s="9">
        <f>J238-I238-H238-(F238*D238)</f>
        <v>9</v>
      </c>
      <c r="L238" s="6">
        <f>K238*100/(J238-I238)</f>
        <v>8.1818181818181817</v>
      </c>
      <c r="M238" s="6">
        <v>9</v>
      </c>
      <c r="N238" s="6" t="s">
        <v>62</v>
      </c>
      <c r="O238" s="6" t="s">
        <v>62</v>
      </c>
      <c r="P238" s="7"/>
    </row>
    <row r="239" spans="1:16" ht="15">
      <c r="A239" s="70">
        <v>43539</v>
      </c>
      <c r="B239" s="4"/>
      <c r="C239" s="4"/>
      <c r="D239" s="3">
        <v>1</v>
      </c>
      <c r="E239" s="3" t="s">
        <v>203</v>
      </c>
      <c r="F239" s="3">
        <v>0</v>
      </c>
      <c r="G239" s="3">
        <v>900</v>
      </c>
      <c r="H239" s="3">
        <v>0</v>
      </c>
      <c r="I239" s="3">
        <v>0</v>
      </c>
      <c r="J239" s="3">
        <v>900</v>
      </c>
      <c r="K239" s="3">
        <v>900</v>
      </c>
      <c r="L239" s="3">
        <f>K239*100/(J239-I239)</f>
        <v>100</v>
      </c>
      <c r="M239" s="3">
        <v>100</v>
      </c>
      <c r="N239" s="3" t="s">
        <v>62</v>
      </c>
      <c r="O239" s="3" t="s">
        <v>62</v>
      </c>
      <c r="P239" s="4"/>
    </row>
    <row r="240" spans="1:16" ht="15">
      <c r="A240" s="71">
        <v>43542</v>
      </c>
      <c r="B240" s="17">
        <v>102270411792062</v>
      </c>
      <c r="C240" s="7"/>
      <c r="D240" s="6">
        <v>1</v>
      </c>
      <c r="E240" s="25" t="s">
        <v>204</v>
      </c>
      <c r="F240" s="6">
        <v>235</v>
      </c>
      <c r="G240" s="6">
        <v>400</v>
      </c>
      <c r="H240" s="6">
        <v>7</v>
      </c>
      <c r="I240" s="6">
        <v>11.98</v>
      </c>
      <c r="J240" s="6">
        <v>400</v>
      </c>
      <c r="K240" s="9">
        <f>J240-I240-H240-(F240*D240)</f>
        <v>146.01999999999998</v>
      </c>
      <c r="L240" s="6">
        <f>K240*100/(J240-I240)</f>
        <v>37.632080820576256</v>
      </c>
      <c r="M240" s="6">
        <v>38</v>
      </c>
      <c r="N240" s="6" t="s">
        <v>17</v>
      </c>
      <c r="O240" s="6" t="s">
        <v>17</v>
      </c>
      <c r="P240" s="7"/>
    </row>
    <row r="241" spans="1:16" ht="15">
      <c r="A241" s="70">
        <v>43542</v>
      </c>
      <c r="B241" s="18">
        <v>102271816403435</v>
      </c>
      <c r="C241" s="4"/>
      <c r="D241" s="3">
        <v>1</v>
      </c>
      <c r="E241" s="24" t="s">
        <v>41</v>
      </c>
      <c r="F241" s="3">
        <v>37.5</v>
      </c>
      <c r="G241" s="3">
        <v>65</v>
      </c>
      <c r="H241" s="3">
        <v>7</v>
      </c>
      <c r="I241" s="3">
        <v>1.94</v>
      </c>
      <c r="J241" s="3">
        <v>65</v>
      </c>
      <c r="K241" s="5">
        <f>J241-I241-H241-(F241*D241)</f>
        <v>18.560000000000002</v>
      </c>
      <c r="L241" s="3">
        <f>K241*100/(J241-I241)</f>
        <v>29.432286711068826</v>
      </c>
      <c r="M241" s="3">
        <v>30</v>
      </c>
      <c r="N241" s="3" t="s">
        <v>17</v>
      </c>
      <c r="O241" s="3" t="s">
        <v>17</v>
      </c>
      <c r="P241" s="4"/>
    </row>
    <row r="242" spans="1:16" ht="15">
      <c r="A242" s="71">
        <v>43542</v>
      </c>
      <c r="B242" s="17">
        <v>102271429524568</v>
      </c>
      <c r="C242" s="7"/>
      <c r="D242" s="6">
        <v>1</v>
      </c>
      <c r="E242" s="6" t="s">
        <v>174</v>
      </c>
      <c r="F242" s="6">
        <v>120</v>
      </c>
      <c r="G242" s="6">
        <v>155</v>
      </c>
      <c r="H242" s="6">
        <v>7</v>
      </c>
      <c r="I242" s="6">
        <v>4.6399999999999997</v>
      </c>
      <c r="J242" s="6">
        <v>155</v>
      </c>
      <c r="K242" s="9">
        <f>J242-I242-H242-(F242*D242)</f>
        <v>23.360000000000014</v>
      </c>
      <c r="L242" s="6">
        <f>K242*100/(J242-I242)</f>
        <v>15.53604682096303</v>
      </c>
      <c r="M242" s="6">
        <v>16</v>
      </c>
      <c r="N242" s="6" t="s">
        <v>17</v>
      </c>
      <c r="O242" s="6" t="s">
        <v>17</v>
      </c>
      <c r="P242" s="7"/>
    </row>
    <row r="243" spans="1:16" ht="15">
      <c r="A243" s="70">
        <v>43542</v>
      </c>
      <c r="B243" s="18">
        <v>102337981380119</v>
      </c>
      <c r="C243" s="4"/>
      <c r="D243" s="3">
        <v>4</v>
      </c>
      <c r="E243" s="24" t="s">
        <v>41</v>
      </c>
      <c r="F243" s="3">
        <v>19.5</v>
      </c>
      <c r="G243" s="3">
        <v>65</v>
      </c>
      <c r="H243" s="3">
        <v>7</v>
      </c>
      <c r="I243" s="3">
        <v>7.76</v>
      </c>
      <c r="J243" s="3">
        <v>260</v>
      </c>
      <c r="K243" s="5">
        <f>J243-I243-H243-(F243*D243)</f>
        <v>167.24</v>
      </c>
      <c r="L243" s="3">
        <f>K243*100/(J243-I243)</f>
        <v>66.301934665398036</v>
      </c>
      <c r="M243" s="3">
        <v>67</v>
      </c>
      <c r="N243" s="3" t="s">
        <v>17</v>
      </c>
      <c r="O243" s="3" t="s">
        <v>17</v>
      </c>
      <c r="P243" s="4"/>
    </row>
    <row r="244" spans="1:16" ht="15">
      <c r="A244" s="71">
        <v>43542</v>
      </c>
      <c r="B244" s="17">
        <v>102286699006729</v>
      </c>
      <c r="C244" s="7"/>
      <c r="D244" s="6">
        <v>3</v>
      </c>
      <c r="E244" s="25" t="s">
        <v>206</v>
      </c>
      <c r="F244" s="6">
        <v>100</v>
      </c>
      <c r="G244" s="6">
        <v>400</v>
      </c>
      <c r="H244" s="6">
        <v>7</v>
      </c>
      <c r="I244" s="6">
        <v>36</v>
      </c>
      <c r="J244" s="6">
        <v>1200</v>
      </c>
      <c r="K244" s="9">
        <f>J244-I244-H244-(F244*D244)</f>
        <v>857</v>
      </c>
      <c r="L244" s="6">
        <f>K244*100/(J244-I244)</f>
        <v>73.62542955326461</v>
      </c>
      <c r="M244" s="6">
        <v>74</v>
      </c>
      <c r="N244" s="6" t="s">
        <v>17</v>
      </c>
      <c r="O244" s="6" t="s">
        <v>17</v>
      </c>
      <c r="P244" s="7"/>
    </row>
    <row r="245" spans="1:16" ht="15">
      <c r="A245" s="70">
        <v>43542</v>
      </c>
      <c r="B245" s="18">
        <v>102339195129255</v>
      </c>
      <c r="C245" s="4"/>
      <c r="D245" s="3">
        <v>1</v>
      </c>
      <c r="E245" s="3" t="s">
        <v>139</v>
      </c>
      <c r="F245" s="3">
        <v>370</v>
      </c>
      <c r="G245" s="3">
        <v>500</v>
      </c>
      <c r="H245" s="3">
        <v>7</v>
      </c>
      <c r="I245" s="3">
        <v>15</v>
      </c>
      <c r="J245" s="3">
        <v>500</v>
      </c>
      <c r="K245" s="5">
        <f>J245-I245-H245-(F245*D245)</f>
        <v>108</v>
      </c>
      <c r="L245" s="3">
        <f>K245*100/(J245-I245)</f>
        <v>22.268041237113401</v>
      </c>
      <c r="M245" s="3">
        <v>23</v>
      </c>
      <c r="N245" s="3" t="s">
        <v>17</v>
      </c>
      <c r="O245" s="3" t="s">
        <v>17</v>
      </c>
      <c r="P245" s="4"/>
    </row>
    <row r="246" spans="1:16" ht="15">
      <c r="A246" s="71">
        <v>43542</v>
      </c>
      <c r="B246" s="17">
        <v>102341303658320</v>
      </c>
      <c r="C246" s="7"/>
      <c r="D246" s="6">
        <v>1</v>
      </c>
      <c r="E246" s="25" t="s">
        <v>206</v>
      </c>
      <c r="F246" s="6">
        <v>100</v>
      </c>
      <c r="G246" s="6">
        <v>400</v>
      </c>
      <c r="H246" s="6">
        <v>7</v>
      </c>
      <c r="I246" s="6">
        <v>12</v>
      </c>
      <c r="J246" s="6">
        <v>400</v>
      </c>
      <c r="K246" s="9">
        <f>J246-I246-H246-(F246*D246)</f>
        <v>281</v>
      </c>
      <c r="L246" s="6">
        <f>K246*100/(J246-I246)</f>
        <v>72.422680412371136</v>
      </c>
      <c r="M246" s="6">
        <v>73</v>
      </c>
      <c r="N246" s="6" t="s">
        <v>17</v>
      </c>
      <c r="O246" s="6" t="s">
        <v>17</v>
      </c>
      <c r="P246" s="7"/>
    </row>
    <row r="247" spans="1:16" ht="15">
      <c r="A247" s="71">
        <v>43542</v>
      </c>
      <c r="B247" s="17">
        <v>102342315932701</v>
      </c>
      <c r="C247" s="7"/>
      <c r="D247" s="6">
        <v>1</v>
      </c>
      <c r="E247" s="6" t="s">
        <v>208</v>
      </c>
      <c r="F247" s="6">
        <v>53</v>
      </c>
      <c r="G247" s="6">
        <v>100</v>
      </c>
      <c r="H247" s="6">
        <v>7</v>
      </c>
      <c r="I247" s="6">
        <v>3</v>
      </c>
      <c r="J247" s="6">
        <v>100</v>
      </c>
      <c r="K247" s="9">
        <f>J247-I247-H247-(F247*D247)</f>
        <v>37</v>
      </c>
      <c r="L247" s="6">
        <f>K247*100/(J247-I247)</f>
        <v>38.144329896907216</v>
      </c>
      <c r="M247" s="6">
        <v>39</v>
      </c>
      <c r="N247" s="6" t="s">
        <v>17</v>
      </c>
      <c r="O247" s="6" t="s">
        <v>17</v>
      </c>
      <c r="P247" s="7"/>
    </row>
    <row r="248" spans="1:16" ht="15">
      <c r="A248" s="70">
        <v>43542</v>
      </c>
      <c r="B248" s="18">
        <v>102290494952684</v>
      </c>
      <c r="C248" s="4"/>
      <c r="D248" s="3">
        <v>1</v>
      </c>
      <c r="E248" s="24" t="s">
        <v>74</v>
      </c>
      <c r="F248" s="3">
        <v>60</v>
      </c>
      <c r="G248" s="3">
        <v>110</v>
      </c>
      <c r="H248" s="3">
        <v>7</v>
      </c>
      <c r="I248" s="3">
        <v>3.3</v>
      </c>
      <c r="J248" s="3">
        <v>110</v>
      </c>
      <c r="K248" s="5">
        <f>J248-I248-H248-(F248*D248)</f>
        <v>39.700000000000003</v>
      </c>
      <c r="L248" s="3">
        <f>K248*100/(J248-I248)</f>
        <v>37.20712277413309</v>
      </c>
      <c r="M248" s="3">
        <v>38</v>
      </c>
      <c r="N248" s="3" t="s">
        <v>17</v>
      </c>
      <c r="O248" s="3" t="s">
        <v>17</v>
      </c>
      <c r="P248" s="4"/>
    </row>
    <row r="249" spans="1:16" ht="15">
      <c r="A249" s="70">
        <v>43542</v>
      </c>
      <c r="B249" s="18">
        <v>102295248475946</v>
      </c>
      <c r="C249" s="4"/>
      <c r="D249" s="3">
        <v>1</v>
      </c>
      <c r="E249" s="24" t="s">
        <v>43</v>
      </c>
      <c r="F249" s="3">
        <v>19.5</v>
      </c>
      <c r="G249" s="3">
        <v>50</v>
      </c>
      <c r="H249" s="3">
        <v>7</v>
      </c>
      <c r="I249" s="3">
        <v>1.5</v>
      </c>
      <c r="J249" s="3">
        <v>50</v>
      </c>
      <c r="K249" s="5">
        <f>J249-I249-H249-(F249*D249)</f>
        <v>22</v>
      </c>
      <c r="L249" s="3">
        <f>K249*100/(J249-I249)</f>
        <v>45.360824742268044</v>
      </c>
      <c r="M249" s="3">
        <v>46</v>
      </c>
      <c r="N249" s="3" t="s">
        <v>17</v>
      </c>
      <c r="O249" s="3" t="s">
        <v>17</v>
      </c>
      <c r="P249" s="4"/>
    </row>
    <row r="250" spans="1:16" ht="15">
      <c r="A250" s="71">
        <v>43542</v>
      </c>
      <c r="B250" s="17">
        <v>102351176144595</v>
      </c>
      <c r="C250" s="7"/>
      <c r="D250" s="6">
        <v>1</v>
      </c>
      <c r="E250" s="25" t="s">
        <v>209</v>
      </c>
      <c r="F250" s="6">
        <v>874</v>
      </c>
      <c r="G250" s="6">
        <v>800</v>
      </c>
      <c r="H250" s="6">
        <v>7</v>
      </c>
      <c r="I250" s="6">
        <v>24</v>
      </c>
      <c r="J250" s="6">
        <v>800</v>
      </c>
      <c r="K250" s="9">
        <f>J250-I250-H250-(F250*D250)</f>
        <v>-105</v>
      </c>
      <c r="L250" s="6">
        <f>K250*100/(J250-I250)</f>
        <v>-13.530927835051546</v>
      </c>
      <c r="M250" s="6">
        <v>-14</v>
      </c>
      <c r="N250" s="6" t="s">
        <v>17</v>
      </c>
      <c r="O250" s="6" t="s">
        <v>17</v>
      </c>
      <c r="P250" s="7"/>
    </row>
    <row r="251" spans="1:16" ht="15">
      <c r="A251" s="70">
        <v>43542</v>
      </c>
      <c r="B251" s="18">
        <v>102355520028885</v>
      </c>
      <c r="C251" s="4"/>
      <c r="D251" s="3">
        <v>3</v>
      </c>
      <c r="E251" s="24" t="s">
        <v>210</v>
      </c>
      <c r="F251" s="3">
        <v>50</v>
      </c>
      <c r="G251" s="3">
        <v>60</v>
      </c>
      <c r="H251" s="3">
        <v>7</v>
      </c>
      <c r="I251" s="3">
        <v>5.4</v>
      </c>
      <c r="J251" s="3">
        <v>180</v>
      </c>
      <c r="K251" s="5">
        <f>J251-I251-H251-(F251*D251)</f>
        <v>17.599999999999994</v>
      </c>
      <c r="L251" s="3">
        <f>K251*100/(J251-I251)</f>
        <v>10.080183276059563</v>
      </c>
      <c r="M251" s="3">
        <v>11</v>
      </c>
      <c r="N251" s="3" t="s">
        <v>17</v>
      </c>
      <c r="O251" s="3" t="s">
        <v>17</v>
      </c>
      <c r="P251" s="4"/>
    </row>
    <row r="252" spans="1:16" ht="15">
      <c r="A252" s="71">
        <v>43542</v>
      </c>
      <c r="B252" s="17">
        <v>102357181385219</v>
      </c>
      <c r="C252" s="7"/>
      <c r="D252" s="6">
        <v>1</v>
      </c>
      <c r="E252" s="25" t="s">
        <v>166</v>
      </c>
      <c r="F252" s="6">
        <v>12</v>
      </c>
      <c r="G252" s="6">
        <v>60</v>
      </c>
      <c r="H252" s="6">
        <v>7</v>
      </c>
      <c r="I252" s="6">
        <v>1.8</v>
      </c>
      <c r="J252" s="6">
        <v>60</v>
      </c>
      <c r="K252" s="9">
        <f>J252-I252-H252-(F252*D252)</f>
        <v>39.200000000000003</v>
      </c>
      <c r="L252" s="6">
        <f>K252*100/(J252-I252)</f>
        <v>67.353951890034367</v>
      </c>
      <c r="M252" s="6">
        <v>68</v>
      </c>
      <c r="N252" s="6" t="s">
        <v>17</v>
      </c>
      <c r="O252" s="6" t="s">
        <v>17</v>
      </c>
      <c r="P252" s="7"/>
    </row>
    <row r="253" spans="1:16" ht="15">
      <c r="A253" s="70">
        <v>43542</v>
      </c>
      <c r="B253" s="18">
        <v>102359793066081</v>
      </c>
      <c r="C253" s="4"/>
      <c r="D253" s="3">
        <v>4</v>
      </c>
      <c r="E253" s="24" t="s">
        <v>22</v>
      </c>
      <c r="F253" s="3">
        <v>160</v>
      </c>
      <c r="G253" s="3">
        <v>175</v>
      </c>
      <c r="H253" s="3">
        <v>7</v>
      </c>
      <c r="I253" s="3">
        <v>21</v>
      </c>
      <c r="J253" s="3">
        <v>700</v>
      </c>
      <c r="K253" s="5">
        <f>J253-I253-H253-(F253*D253)</f>
        <v>32</v>
      </c>
      <c r="L253" s="3">
        <f>K253*100/(J253-I253)</f>
        <v>4.7128129602356408</v>
      </c>
      <c r="M253" s="3">
        <v>5</v>
      </c>
      <c r="N253" s="3" t="s">
        <v>17</v>
      </c>
      <c r="O253" s="3" t="s">
        <v>17</v>
      </c>
      <c r="P253" s="4"/>
    </row>
    <row r="254" spans="1:16" ht="15">
      <c r="A254" s="71">
        <v>43542</v>
      </c>
      <c r="B254" s="17">
        <v>102362537647668</v>
      </c>
      <c r="C254" s="7"/>
      <c r="D254" s="6">
        <v>1</v>
      </c>
      <c r="E254" s="25" t="s">
        <v>211</v>
      </c>
      <c r="F254" s="6">
        <v>269</v>
      </c>
      <c r="G254" s="6">
        <v>320</v>
      </c>
      <c r="H254" s="6">
        <v>7</v>
      </c>
      <c r="I254" s="6">
        <v>9.58</v>
      </c>
      <c r="J254" s="6">
        <v>320</v>
      </c>
      <c r="K254" s="9">
        <f>J254-I254-H254-(F254*D254)</f>
        <v>34.420000000000016</v>
      </c>
      <c r="L254" s="6">
        <f>K254*100/(J254-I254)</f>
        <v>11.088203079698479</v>
      </c>
      <c r="M254" s="6">
        <v>12</v>
      </c>
      <c r="N254" s="6" t="s">
        <v>17</v>
      </c>
      <c r="O254" s="6" t="s">
        <v>17</v>
      </c>
      <c r="P254" s="7"/>
    </row>
    <row r="255" spans="1:16" ht="15">
      <c r="A255" s="71">
        <v>43542</v>
      </c>
      <c r="B255" s="7"/>
      <c r="C255" s="7"/>
      <c r="D255" s="6">
        <v>1</v>
      </c>
      <c r="E255" s="6" t="s">
        <v>94</v>
      </c>
      <c r="F255" s="6">
        <v>800</v>
      </c>
      <c r="G255" s="6">
        <v>1200</v>
      </c>
      <c r="H255" s="6">
        <v>7</v>
      </c>
      <c r="I255" s="6">
        <v>190.48</v>
      </c>
      <c r="J255" s="6">
        <v>1200</v>
      </c>
      <c r="K255" s="9">
        <f>J255-I255-H255-(F255*D255)</f>
        <v>202.51999999999998</v>
      </c>
      <c r="L255" s="6">
        <f>K255*100/(J255-I255)</f>
        <v>20.061019098185277</v>
      </c>
      <c r="M255" s="6">
        <v>21</v>
      </c>
      <c r="N255" s="6" t="s">
        <v>292</v>
      </c>
      <c r="O255" s="6" t="s">
        <v>17</v>
      </c>
      <c r="P255" s="7"/>
    </row>
    <row r="256" spans="1:16" ht="15">
      <c r="A256" s="70">
        <v>43542</v>
      </c>
      <c r="B256" s="4"/>
      <c r="C256" s="4"/>
      <c r="D256" s="3">
        <v>3</v>
      </c>
      <c r="E256" s="3" t="s">
        <v>213</v>
      </c>
      <c r="F256" s="3">
        <v>150</v>
      </c>
      <c r="G256" s="3">
        <v>400</v>
      </c>
      <c r="H256" s="3">
        <v>0</v>
      </c>
      <c r="I256" s="3">
        <v>0</v>
      </c>
      <c r="J256" s="3">
        <v>1200</v>
      </c>
      <c r="K256" s="5">
        <f>J256-I256-H256-(F256*D256)</f>
        <v>750</v>
      </c>
      <c r="L256" s="3">
        <f>K256*100/(J256-I256)</f>
        <v>62.5</v>
      </c>
      <c r="M256" s="3">
        <v>63</v>
      </c>
      <c r="N256" s="3" t="s">
        <v>292</v>
      </c>
      <c r="O256" s="3" t="s">
        <v>17</v>
      </c>
      <c r="P256" s="4"/>
    </row>
    <row r="257" spans="1:16" ht="15">
      <c r="A257" s="71">
        <v>43542</v>
      </c>
      <c r="B257" s="7"/>
      <c r="C257" s="7"/>
      <c r="D257" s="12">
        <v>3</v>
      </c>
      <c r="E257" s="6" t="s">
        <v>214</v>
      </c>
      <c r="F257" s="6">
        <v>400</v>
      </c>
      <c r="G257" s="6">
        <v>500</v>
      </c>
      <c r="H257" s="6">
        <v>0</v>
      </c>
      <c r="I257" s="6">
        <v>0</v>
      </c>
      <c r="J257" s="6">
        <v>1500</v>
      </c>
      <c r="K257" s="9">
        <f>J257-I257-H257-(F257*D257)</f>
        <v>300</v>
      </c>
      <c r="L257" s="6">
        <f>K257*100/(J257-I257)</f>
        <v>20</v>
      </c>
      <c r="M257" s="6">
        <v>20</v>
      </c>
      <c r="N257" s="6" t="s">
        <v>292</v>
      </c>
      <c r="O257" s="6" t="s">
        <v>17</v>
      </c>
      <c r="P257" s="7"/>
    </row>
    <row r="258" spans="1:16" ht="15">
      <c r="A258" s="70">
        <v>43542</v>
      </c>
      <c r="B258" s="4"/>
      <c r="C258" s="4"/>
      <c r="D258" s="3">
        <v>1</v>
      </c>
      <c r="E258" s="3" t="s">
        <v>96</v>
      </c>
      <c r="F258" s="3">
        <v>400</v>
      </c>
      <c r="G258" s="3">
        <v>1000</v>
      </c>
      <c r="H258" s="3">
        <v>0</v>
      </c>
      <c r="I258" s="3">
        <v>0</v>
      </c>
      <c r="J258" s="3">
        <v>1000</v>
      </c>
      <c r="K258" s="5">
        <f>J258-I258-H258-(F258*D258)</f>
        <v>600</v>
      </c>
      <c r="L258" s="3">
        <f>K258*100/(J258-I258)</f>
        <v>60</v>
      </c>
      <c r="M258" s="3">
        <v>60</v>
      </c>
      <c r="N258" s="3" t="s">
        <v>292</v>
      </c>
      <c r="O258" s="3" t="s">
        <v>17</v>
      </c>
      <c r="P258" s="4"/>
    </row>
    <row r="259" spans="1:16" ht="15">
      <c r="A259" s="71">
        <v>43542</v>
      </c>
      <c r="B259" s="7"/>
      <c r="C259" s="7"/>
      <c r="D259" s="6">
        <v>1</v>
      </c>
      <c r="E259" s="6" t="s">
        <v>215</v>
      </c>
      <c r="F259" s="6">
        <v>550</v>
      </c>
      <c r="G259" s="6">
        <v>700</v>
      </c>
      <c r="H259" s="6">
        <v>0</v>
      </c>
      <c r="I259" s="6">
        <v>0</v>
      </c>
      <c r="J259" s="6">
        <v>700</v>
      </c>
      <c r="K259" s="9">
        <f>J259-I259-H259-(F259*D259)</f>
        <v>150</v>
      </c>
      <c r="L259" s="6">
        <f>K259*100/(J259-I259)</f>
        <v>21.428571428571427</v>
      </c>
      <c r="M259" s="6">
        <v>22</v>
      </c>
      <c r="N259" s="6" t="s">
        <v>292</v>
      </c>
      <c r="O259" s="6" t="s">
        <v>17</v>
      </c>
      <c r="P259" s="7"/>
    </row>
    <row r="260" spans="1:16" ht="15">
      <c r="A260" s="70">
        <v>43542</v>
      </c>
      <c r="B260" s="4"/>
      <c r="C260" s="4"/>
      <c r="D260" s="3">
        <v>1</v>
      </c>
      <c r="E260" s="3" t="s">
        <v>216</v>
      </c>
      <c r="F260" s="3">
        <v>140</v>
      </c>
      <c r="G260" s="3">
        <v>200</v>
      </c>
      <c r="H260" s="3">
        <v>0</v>
      </c>
      <c r="I260" s="3">
        <v>0</v>
      </c>
      <c r="J260" s="3">
        <v>200</v>
      </c>
      <c r="K260" s="5">
        <f>J260-I260-H260-(F260*D260)</f>
        <v>60</v>
      </c>
      <c r="L260" s="3">
        <f>K260*100/(J260-I260)</f>
        <v>30</v>
      </c>
      <c r="M260" s="3">
        <v>30</v>
      </c>
      <c r="N260" s="3" t="s">
        <v>292</v>
      </c>
      <c r="O260" s="3" t="s">
        <v>17</v>
      </c>
      <c r="P260" s="4"/>
    </row>
    <row r="261" spans="1:16" ht="15">
      <c r="A261" s="71">
        <v>43542</v>
      </c>
      <c r="B261" s="7"/>
      <c r="C261" s="7"/>
      <c r="D261" s="6">
        <v>1</v>
      </c>
      <c r="E261" s="6" t="s">
        <v>217</v>
      </c>
      <c r="F261" s="6">
        <v>450</v>
      </c>
      <c r="G261" s="6">
        <v>550</v>
      </c>
      <c r="H261" s="6">
        <v>0</v>
      </c>
      <c r="I261" s="6">
        <v>0</v>
      </c>
      <c r="J261" s="6">
        <v>550</v>
      </c>
      <c r="K261" s="9">
        <f>J261-I261-H261-(F261*D261)</f>
        <v>100</v>
      </c>
      <c r="L261" s="6">
        <f>K261*100/(J261-I261)</f>
        <v>18.181818181818183</v>
      </c>
      <c r="M261" s="6">
        <v>19</v>
      </c>
      <c r="N261" s="6" t="s">
        <v>292</v>
      </c>
      <c r="O261" s="6" t="s">
        <v>17</v>
      </c>
      <c r="P261" s="7"/>
    </row>
    <row r="262" spans="1:16" ht="15">
      <c r="A262" s="70">
        <v>43542</v>
      </c>
      <c r="B262" s="4"/>
      <c r="C262" s="4"/>
      <c r="D262" s="3">
        <v>1</v>
      </c>
      <c r="E262" s="3">
        <v>12706</v>
      </c>
      <c r="F262" s="3">
        <v>200</v>
      </c>
      <c r="G262" s="3">
        <v>350</v>
      </c>
      <c r="H262" s="3">
        <v>0</v>
      </c>
      <c r="I262" s="3">
        <v>0</v>
      </c>
      <c r="J262" s="3">
        <v>350</v>
      </c>
      <c r="K262" s="5">
        <f>J262-I262-H262-(F262*D262)</f>
        <v>150</v>
      </c>
      <c r="L262" s="3">
        <f>K262*100/(J262-I262)</f>
        <v>42.857142857142854</v>
      </c>
      <c r="M262" s="3">
        <v>43</v>
      </c>
      <c r="N262" s="3" t="s">
        <v>62</v>
      </c>
      <c r="O262" s="3" t="s">
        <v>62</v>
      </c>
      <c r="P262" s="4"/>
    </row>
    <row r="263" spans="1:16" ht="15">
      <c r="A263" s="71">
        <v>43542</v>
      </c>
      <c r="B263" s="7"/>
      <c r="C263" s="7"/>
      <c r="D263" s="6">
        <v>1</v>
      </c>
      <c r="E263" s="6">
        <v>12710</v>
      </c>
      <c r="F263" s="6">
        <v>370</v>
      </c>
      <c r="G263" s="6">
        <v>450</v>
      </c>
      <c r="H263" s="6">
        <v>0</v>
      </c>
      <c r="I263" s="6">
        <v>0</v>
      </c>
      <c r="J263" s="6">
        <v>450</v>
      </c>
      <c r="K263" s="9">
        <f>J263-I263-H263-(F263*D263)</f>
        <v>80</v>
      </c>
      <c r="L263" s="6">
        <f>K263*100/(J263-I263)</f>
        <v>17.777777777777779</v>
      </c>
      <c r="M263" s="6">
        <v>18</v>
      </c>
      <c r="N263" s="6" t="s">
        <v>62</v>
      </c>
      <c r="O263" s="6" t="s">
        <v>62</v>
      </c>
      <c r="P263" s="7"/>
    </row>
    <row r="264" spans="1:16" ht="15">
      <c r="A264" s="70">
        <v>43542</v>
      </c>
      <c r="B264" s="4"/>
      <c r="C264" s="4"/>
      <c r="D264" s="3">
        <v>1</v>
      </c>
      <c r="E264" s="3">
        <v>12715</v>
      </c>
      <c r="F264" s="3">
        <v>438</v>
      </c>
      <c r="G264" s="3">
        <v>500</v>
      </c>
      <c r="H264" s="3">
        <v>0</v>
      </c>
      <c r="I264" s="3">
        <v>0</v>
      </c>
      <c r="J264" s="3">
        <v>500</v>
      </c>
      <c r="K264" s="5">
        <f>J264-I264-H264-(F264*D264)</f>
        <v>62</v>
      </c>
      <c r="L264" s="3">
        <f>K264*100/(J264-I264)</f>
        <v>12.4</v>
      </c>
      <c r="M264" s="3">
        <v>13</v>
      </c>
      <c r="N264" s="3" t="s">
        <v>62</v>
      </c>
      <c r="O264" s="3" t="s">
        <v>62</v>
      </c>
      <c r="P264" s="4"/>
    </row>
    <row r="265" spans="1:16" ht="15">
      <c r="A265" s="71">
        <v>43542</v>
      </c>
      <c r="B265" s="7"/>
      <c r="C265" s="7"/>
      <c r="D265" s="6">
        <v>5</v>
      </c>
      <c r="E265" s="6" t="s">
        <v>91</v>
      </c>
      <c r="F265" s="6">
        <v>110</v>
      </c>
      <c r="G265" s="6">
        <v>200</v>
      </c>
      <c r="H265" s="6">
        <v>0</v>
      </c>
      <c r="I265" s="6">
        <v>0</v>
      </c>
      <c r="J265" s="6">
        <v>1000</v>
      </c>
      <c r="K265" s="9">
        <f>J265-I265-H265-(F265*D265)</f>
        <v>450</v>
      </c>
      <c r="L265" s="6">
        <f>K265*100/(J265-I265)</f>
        <v>45</v>
      </c>
      <c r="M265" s="6">
        <v>45</v>
      </c>
      <c r="N265" s="6" t="s">
        <v>62</v>
      </c>
      <c r="O265" s="6" t="s">
        <v>62</v>
      </c>
      <c r="P265" s="7"/>
    </row>
    <row r="266" spans="1:16" ht="15">
      <c r="A266" s="70">
        <v>43542</v>
      </c>
      <c r="B266" s="4"/>
      <c r="C266" s="4"/>
      <c r="D266" s="3">
        <v>1</v>
      </c>
      <c r="E266" s="3" t="s">
        <v>218</v>
      </c>
      <c r="F266" s="3">
        <v>1050</v>
      </c>
      <c r="G266" s="3">
        <v>1400</v>
      </c>
      <c r="H266" s="3">
        <v>0</v>
      </c>
      <c r="I266" s="3">
        <v>0</v>
      </c>
      <c r="J266" s="3">
        <v>1400</v>
      </c>
      <c r="K266" s="5">
        <f>J266-I266-H266-(F266*D266)</f>
        <v>350</v>
      </c>
      <c r="L266" s="3">
        <f>K266*100/(J266-I266)</f>
        <v>25</v>
      </c>
      <c r="M266" s="3">
        <v>25</v>
      </c>
      <c r="N266" s="3" t="s">
        <v>62</v>
      </c>
      <c r="O266" s="3" t="s">
        <v>62</v>
      </c>
      <c r="P266" s="4"/>
    </row>
    <row r="267" spans="1:16" ht="15">
      <c r="A267" s="71">
        <v>43542</v>
      </c>
      <c r="B267" s="7"/>
      <c r="C267" s="7"/>
      <c r="D267" s="6">
        <v>3</v>
      </c>
      <c r="E267" s="6" t="s">
        <v>219</v>
      </c>
      <c r="F267" s="6">
        <v>30</v>
      </c>
      <c r="G267" s="6">
        <v>50</v>
      </c>
      <c r="H267" s="6">
        <v>0</v>
      </c>
      <c r="I267" s="6">
        <v>0</v>
      </c>
      <c r="J267" s="6">
        <v>150</v>
      </c>
      <c r="K267" s="9">
        <f>J267-I267-H267-(F267*D267)</f>
        <v>60</v>
      </c>
      <c r="L267" s="6">
        <f>K267*100/(J267-I267)</f>
        <v>40</v>
      </c>
      <c r="M267" s="6">
        <v>40</v>
      </c>
      <c r="N267" s="6" t="s">
        <v>62</v>
      </c>
      <c r="O267" s="6" t="s">
        <v>62</v>
      </c>
      <c r="P267" s="7"/>
    </row>
    <row r="268" spans="1:16" ht="15">
      <c r="A268" s="70">
        <v>43542</v>
      </c>
      <c r="B268" s="4"/>
      <c r="C268" s="4"/>
      <c r="D268" s="3">
        <v>1</v>
      </c>
      <c r="E268" s="3" t="s">
        <v>220</v>
      </c>
      <c r="F268" s="3">
        <v>1000</v>
      </c>
      <c r="G268" s="3">
        <v>1200</v>
      </c>
      <c r="H268" s="3">
        <v>0</v>
      </c>
      <c r="I268" s="3">
        <v>0</v>
      </c>
      <c r="J268" s="3">
        <v>1200</v>
      </c>
      <c r="K268" s="5">
        <f>J268-I268-H268-(F268*D268)</f>
        <v>200</v>
      </c>
      <c r="L268" s="3">
        <f>K268*100/(J268-I268)</f>
        <v>16.666666666666668</v>
      </c>
      <c r="M268" s="3">
        <v>17</v>
      </c>
      <c r="N268" s="3" t="s">
        <v>62</v>
      </c>
      <c r="O268" s="3" t="s">
        <v>62</v>
      </c>
      <c r="P268" s="4"/>
    </row>
    <row r="269" spans="1:16" ht="15">
      <c r="A269" s="71">
        <v>43542</v>
      </c>
      <c r="B269" s="7"/>
      <c r="C269" s="7"/>
      <c r="D269" s="6">
        <v>1</v>
      </c>
      <c r="E269" s="6" t="s">
        <v>221</v>
      </c>
      <c r="F269" s="6">
        <v>450</v>
      </c>
      <c r="G269" s="6">
        <v>550</v>
      </c>
      <c r="H269" s="6">
        <v>0</v>
      </c>
      <c r="I269" s="6">
        <v>0</v>
      </c>
      <c r="J269" s="6">
        <v>550</v>
      </c>
      <c r="K269" s="9">
        <f>J269-I269-H269-(F269*D269)</f>
        <v>100</v>
      </c>
      <c r="L269" s="6">
        <f>K269*100/(J269-I269)</f>
        <v>18.181818181818183</v>
      </c>
      <c r="M269" s="6">
        <v>19</v>
      </c>
      <c r="N269" s="6" t="s">
        <v>62</v>
      </c>
      <c r="O269" s="6" t="s">
        <v>62</v>
      </c>
      <c r="P269" s="7"/>
    </row>
    <row r="270" spans="1:16" ht="15">
      <c r="A270" s="70">
        <v>43542</v>
      </c>
      <c r="B270" s="4"/>
      <c r="C270" s="4"/>
      <c r="D270" s="3">
        <v>1</v>
      </c>
      <c r="E270" s="3" t="s">
        <v>222</v>
      </c>
      <c r="F270" s="3">
        <v>350</v>
      </c>
      <c r="G270" s="3">
        <v>400</v>
      </c>
      <c r="H270" s="3">
        <v>0</v>
      </c>
      <c r="I270" s="3">
        <v>0</v>
      </c>
      <c r="J270" s="3">
        <v>400</v>
      </c>
      <c r="K270" s="5">
        <f>J270-I270-H270-(F270*D270)</f>
        <v>50</v>
      </c>
      <c r="L270" s="3">
        <f>K270*100/(J270-I270)</f>
        <v>12.5</v>
      </c>
      <c r="M270" s="3">
        <v>13</v>
      </c>
      <c r="N270" s="3" t="s">
        <v>62</v>
      </c>
      <c r="O270" s="3" t="s">
        <v>62</v>
      </c>
      <c r="P270" s="4"/>
    </row>
    <row r="271" spans="1:16" ht="15">
      <c r="A271" s="71">
        <v>43543</v>
      </c>
      <c r="B271" s="6">
        <v>101960265308035</v>
      </c>
      <c r="C271" s="6"/>
      <c r="D271" s="6">
        <v>1</v>
      </c>
      <c r="E271" s="6" t="s">
        <v>223</v>
      </c>
      <c r="F271" s="6">
        <v>37</v>
      </c>
      <c r="G271" s="6">
        <v>60</v>
      </c>
      <c r="H271" s="6">
        <v>0</v>
      </c>
      <c r="I271" s="6">
        <v>0</v>
      </c>
      <c r="J271" s="6">
        <v>60</v>
      </c>
      <c r="K271" s="6">
        <f>J271-I271-H271-(F271*D271)</f>
        <v>23</v>
      </c>
      <c r="L271" s="6">
        <f>K271*100/(J271-I271)</f>
        <v>38.333333333333336</v>
      </c>
      <c r="M271" s="6">
        <v>39</v>
      </c>
      <c r="N271" s="6" t="s">
        <v>17</v>
      </c>
      <c r="O271" s="6" t="s">
        <v>17</v>
      </c>
      <c r="P271" s="7"/>
    </row>
    <row r="272" spans="1:16" ht="15">
      <c r="A272" s="70">
        <v>43543</v>
      </c>
      <c r="B272" s="18">
        <v>102323240131693</v>
      </c>
      <c r="C272" s="4"/>
      <c r="D272" s="3">
        <v>1</v>
      </c>
      <c r="E272" s="24" t="s">
        <v>107</v>
      </c>
      <c r="F272" s="3">
        <v>80</v>
      </c>
      <c r="G272" s="3">
        <v>110</v>
      </c>
      <c r="H272" s="3">
        <v>7</v>
      </c>
      <c r="I272" s="3">
        <v>8.09</v>
      </c>
      <c r="J272" s="3">
        <v>110</v>
      </c>
      <c r="K272" s="5">
        <f>J272-I272-H272-(F272*D272)</f>
        <v>14.909999999999997</v>
      </c>
      <c r="L272" s="3">
        <f>K272*100/(J272-I272)</f>
        <v>14.630556373270529</v>
      </c>
      <c r="M272" s="3">
        <v>15</v>
      </c>
      <c r="N272" s="3" t="s">
        <v>17</v>
      </c>
      <c r="O272" s="3" t="s">
        <v>17</v>
      </c>
      <c r="P272" s="4"/>
    </row>
    <row r="273" spans="1:16" ht="15">
      <c r="A273" s="71">
        <v>43543</v>
      </c>
      <c r="B273" s="7"/>
      <c r="C273" s="7"/>
      <c r="D273" s="6">
        <v>1</v>
      </c>
      <c r="E273" s="6" t="s">
        <v>145</v>
      </c>
      <c r="F273" s="6">
        <v>73</v>
      </c>
      <c r="G273" s="6">
        <v>160</v>
      </c>
      <c r="H273" s="6">
        <v>0</v>
      </c>
      <c r="I273" s="6">
        <v>0</v>
      </c>
      <c r="J273" s="6">
        <v>160</v>
      </c>
      <c r="K273" s="9">
        <f>J273-I273-H273-(F273*D273)</f>
        <v>87</v>
      </c>
      <c r="L273" s="6">
        <f>K273*100/(J273-I273)</f>
        <v>54.375</v>
      </c>
      <c r="M273" s="6">
        <v>55</v>
      </c>
      <c r="N273" s="6" t="s">
        <v>17</v>
      </c>
      <c r="O273" s="6" t="s">
        <v>17</v>
      </c>
      <c r="P273" s="7"/>
    </row>
    <row r="274" spans="1:16" ht="15">
      <c r="A274" s="70">
        <v>43543</v>
      </c>
      <c r="B274" s="18">
        <v>102371390722015</v>
      </c>
      <c r="C274" s="4"/>
      <c r="D274" s="3">
        <v>2</v>
      </c>
      <c r="E274" s="24" t="s">
        <v>107</v>
      </c>
      <c r="F274" s="3">
        <v>80</v>
      </c>
      <c r="G274" s="3">
        <v>110</v>
      </c>
      <c r="H274" s="3">
        <v>7</v>
      </c>
      <c r="I274" s="3">
        <v>6.6</v>
      </c>
      <c r="J274" s="3">
        <v>220</v>
      </c>
      <c r="K274" s="5">
        <f>J274-I274-H274-(F274*D274)</f>
        <v>46.400000000000006</v>
      </c>
      <c r="L274" s="3">
        <f>K274*100/(J274-I274)</f>
        <v>21.743205248359892</v>
      </c>
      <c r="M274" s="3">
        <v>22</v>
      </c>
      <c r="N274" s="3" t="s">
        <v>17</v>
      </c>
      <c r="O274" s="3" t="s">
        <v>17</v>
      </c>
      <c r="P274" s="4"/>
    </row>
    <row r="275" spans="1:16" ht="15">
      <c r="A275" s="71">
        <v>43543</v>
      </c>
      <c r="B275" s="17">
        <v>102330299278125</v>
      </c>
      <c r="C275" s="7"/>
      <c r="D275" s="6">
        <v>1</v>
      </c>
      <c r="E275" s="25" t="s">
        <v>43</v>
      </c>
      <c r="F275" s="6">
        <v>19.5</v>
      </c>
      <c r="G275" s="6">
        <v>38</v>
      </c>
      <c r="H275" s="6">
        <v>7</v>
      </c>
      <c r="I275" s="6">
        <v>1.1399999999999999</v>
      </c>
      <c r="J275" s="6">
        <v>38</v>
      </c>
      <c r="K275" s="9">
        <f>J275-I275-H275-(F275*D275)</f>
        <v>10.36</v>
      </c>
      <c r="L275" s="6">
        <f>K275*100/(J275-I275)</f>
        <v>28.106348345089529</v>
      </c>
      <c r="M275" s="6">
        <v>29</v>
      </c>
      <c r="N275" s="6" t="s">
        <v>17</v>
      </c>
      <c r="O275" s="6" t="s">
        <v>17</v>
      </c>
      <c r="P275" s="7"/>
    </row>
    <row r="276" spans="1:16" ht="15">
      <c r="A276" s="70">
        <v>43543</v>
      </c>
      <c r="B276" s="18">
        <v>102379384425501</v>
      </c>
      <c r="C276" s="4"/>
      <c r="D276" s="3">
        <v>1</v>
      </c>
      <c r="E276" s="24" t="s">
        <v>224</v>
      </c>
      <c r="F276" s="3">
        <v>34</v>
      </c>
      <c r="G276" s="3">
        <v>40</v>
      </c>
      <c r="H276" s="3">
        <v>7</v>
      </c>
      <c r="I276" s="3">
        <v>1.2</v>
      </c>
      <c r="J276" s="3">
        <v>40</v>
      </c>
      <c r="K276" s="5">
        <f>J276-I276-H276-(F276*D276)</f>
        <v>-2.2000000000000028</v>
      </c>
      <c r="L276" s="3">
        <f>K276*100/(J276-I276)</f>
        <v>-5.6701030927835125</v>
      </c>
      <c r="M276" s="3">
        <v>-6</v>
      </c>
      <c r="N276" s="3" t="s">
        <v>17</v>
      </c>
      <c r="O276" s="3" t="s">
        <v>17</v>
      </c>
      <c r="P276" s="4"/>
    </row>
    <row r="277" spans="1:16" ht="15">
      <c r="A277" s="77">
        <v>43543</v>
      </c>
      <c r="B277" s="23">
        <v>102383103551677</v>
      </c>
      <c r="C277" s="7"/>
      <c r="D277" s="9">
        <v>1</v>
      </c>
      <c r="E277" s="26" t="s">
        <v>212</v>
      </c>
      <c r="F277" s="9">
        <v>438</v>
      </c>
      <c r="G277" s="9">
        <v>500</v>
      </c>
      <c r="H277" s="9">
        <v>7</v>
      </c>
      <c r="I277" s="9">
        <v>15</v>
      </c>
      <c r="J277" s="9">
        <v>500</v>
      </c>
      <c r="K277" s="9">
        <f>J277-I277-H277-(F277*D277)</f>
        <v>40</v>
      </c>
      <c r="L277" s="9">
        <f>K277*100/(J277-I277)</f>
        <v>8.2474226804123703</v>
      </c>
      <c r="M277" s="6">
        <v>9</v>
      </c>
      <c r="N277" s="7" t="s">
        <v>17</v>
      </c>
      <c r="O277" s="7" t="s">
        <v>17</v>
      </c>
      <c r="P277" s="7"/>
    </row>
    <row r="278" spans="1:16" ht="15">
      <c r="A278" s="70">
        <v>43543</v>
      </c>
      <c r="B278" s="18">
        <v>102336023291829</v>
      </c>
      <c r="C278" s="4"/>
      <c r="D278" s="3">
        <v>1</v>
      </c>
      <c r="E278" s="24" t="s">
        <v>225</v>
      </c>
      <c r="F278" s="3">
        <v>180</v>
      </c>
      <c r="G278" s="3">
        <v>310</v>
      </c>
      <c r="H278" s="3">
        <v>7</v>
      </c>
      <c r="I278" s="3">
        <v>9.2899999999999991</v>
      </c>
      <c r="J278" s="3">
        <v>310</v>
      </c>
      <c r="K278" s="5">
        <f>J278-I278-H278-(F278*D278)</f>
        <v>113.70999999999998</v>
      </c>
      <c r="L278" s="3">
        <f>K278*100/(J278-I278)</f>
        <v>37.813840577300383</v>
      </c>
      <c r="M278" s="3">
        <v>38</v>
      </c>
      <c r="N278" s="3" t="s">
        <v>17</v>
      </c>
      <c r="O278" s="3" t="s">
        <v>17</v>
      </c>
      <c r="P278" s="4"/>
    </row>
    <row r="279" spans="1:16" ht="15">
      <c r="A279" s="71">
        <v>43543</v>
      </c>
      <c r="B279" s="17">
        <v>102386558252623</v>
      </c>
      <c r="C279" s="7"/>
      <c r="D279" s="6">
        <v>2</v>
      </c>
      <c r="E279" s="6" t="s">
        <v>226</v>
      </c>
      <c r="F279" s="6">
        <v>37.5</v>
      </c>
      <c r="G279" s="6">
        <v>57</v>
      </c>
      <c r="H279" s="6">
        <v>7</v>
      </c>
      <c r="I279" s="6">
        <v>3.42</v>
      </c>
      <c r="J279" s="6">
        <v>114</v>
      </c>
      <c r="K279" s="9">
        <f>J279-I279-H279-(F279*D279)</f>
        <v>28.58</v>
      </c>
      <c r="L279" s="6">
        <f>K279*100/(J279-I279)</f>
        <v>25.845541689274732</v>
      </c>
      <c r="M279" s="6">
        <v>26</v>
      </c>
      <c r="N279" s="6" t="s">
        <v>17</v>
      </c>
      <c r="O279" s="6" t="s">
        <v>17</v>
      </c>
      <c r="P279" s="7"/>
    </row>
    <row r="280" spans="1:16" ht="15">
      <c r="A280" s="70">
        <v>43543</v>
      </c>
      <c r="B280" s="18">
        <v>102385785652623</v>
      </c>
      <c r="C280" s="4"/>
      <c r="D280" s="3">
        <v>1</v>
      </c>
      <c r="E280" s="24" t="s">
        <v>227</v>
      </c>
      <c r="F280" s="3">
        <v>32</v>
      </c>
      <c r="G280" s="3">
        <v>60</v>
      </c>
      <c r="H280" s="3">
        <v>7</v>
      </c>
      <c r="I280" s="3">
        <v>1.8</v>
      </c>
      <c r="J280" s="3">
        <v>60</v>
      </c>
      <c r="K280" s="5">
        <f>J280-I280-H280-(F280*D280)</f>
        <v>19.200000000000003</v>
      </c>
      <c r="L280" s="3">
        <f>K280*100/(J280-I280)</f>
        <v>32.989690721649488</v>
      </c>
      <c r="M280" s="3">
        <v>33</v>
      </c>
      <c r="N280" s="3" t="s">
        <v>17</v>
      </c>
      <c r="O280" s="3" t="s">
        <v>17</v>
      </c>
      <c r="P280" s="4"/>
    </row>
    <row r="281" spans="1:16" ht="15">
      <c r="A281" s="71">
        <v>43543</v>
      </c>
      <c r="B281" s="17">
        <v>102388327130017</v>
      </c>
      <c r="C281" s="7"/>
      <c r="D281" s="6">
        <v>1</v>
      </c>
      <c r="E281" s="25" t="s">
        <v>207</v>
      </c>
      <c r="F281" s="6">
        <v>380</v>
      </c>
      <c r="G281" s="6">
        <v>520</v>
      </c>
      <c r="H281" s="6">
        <v>7</v>
      </c>
      <c r="I281" s="6">
        <v>49.64</v>
      </c>
      <c r="J281" s="6">
        <v>520</v>
      </c>
      <c r="K281" s="9">
        <f>J281-I281-H281-(F281*D281)</f>
        <v>83.360000000000014</v>
      </c>
      <c r="L281" s="6">
        <f>K281*100/(J281-I281)</f>
        <v>17.722595458797521</v>
      </c>
      <c r="M281" s="6">
        <v>18</v>
      </c>
      <c r="N281" s="6" t="s">
        <v>17</v>
      </c>
      <c r="O281" s="6" t="s">
        <v>17</v>
      </c>
      <c r="P281" s="7"/>
    </row>
    <row r="282" spans="1:16" ht="15">
      <c r="A282" s="70">
        <v>43543</v>
      </c>
      <c r="B282" s="4"/>
      <c r="C282" s="4"/>
      <c r="D282" s="3">
        <v>1</v>
      </c>
      <c r="E282" s="24" t="s">
        <v>228</v>
      </c>
      <c r="F282" s="3">
        <v>396</v>
      </c>
      <c r="G282" s="3">
        <v>443</v>
      </c>
      <c r="H282" s="3">
        <v>0</v>
      </c>
      <c r="I282" s="3">
        <v>0</v>
      </c>
      <c r="J282" s="3">
        <v>443</v>
      </c>
      <c r="K282" s="5">
        <f>J282-I282-H282-(F282*D282)</f>
        <v>47</v>
      </c>
      <c r="L282" s="3">
        <f>K282*100/(J282-I282)</f>
        <v>10.609480812641083</v>
      </c>
      <c r="M282" s="3">
        <v>11</v>
      </c>
      <c r="N282" s="3" t="s">
        <v>17</v>
      </c>
      <c r="O282" s="3" t="s">
        <v>17</v>
      </c>
      <c r="P282" s="4"/>
    </row>
    <row r="283" spans="1:16" ht="15">
      <c r="A283" s="71">
        <v>43543</v>
      </c>
      <c r="B283" s="17">
        <v>102339688440230</v>
      </c>
      <c r="C283" s="7"/>
      <c r="D283" s="6">
        <v>1</v>
      </c>
      <c r="E283" s="25" t="s">
        <v>32</v>
      </c>
      <c r="F283" s="6">
        <v>110</v>
      </c>
      <c r="G283" s="6">
        <v>140</v>
      </c>
      <c r="H283" s="6">
        <v>7</v>
      </c>
      <c r="I283" s="6">
        <v>4.1900000000000004</v>
      </c>
      <c r="J283" s="6">
        <v>140</v>
      </c>
      <c r="K283" s="9">
        <f>J283-I283-H283-(F283*D283)</f>
        <v>18.810000000000002</v>
      </c>
      <c r="L283" s="6">
        <f>K283*100/(J283-I283)</f>
        <v>13.850231941683235</v>
      </c>
      <c r="M283" s="6">
        <v>14</v>
      </c>
      <c r="N283" s="6" t="s">
        <v>17</v>
      </c>
      <c r="O283" s="6" t="s">
        <v>17</v>
      </c>
      <c r="P283" s="7"/>
    </row>
    <row r="284" spans="1:16" ht="15">
      <c r="A284" s="71">
        <v>43544</v>
      </c>
      <c r="B284" s="17">
        <v>102392997236002</v>
      </c>
      <c r="C284" s="7"/>
      <c r="D284" s="6">
        <v>1</v>
      </c>
      <c r="E284" s="25" t="s">
        <v>229</v>
      </c>
      <c r="F284" s="6">
        <v>67</v>
      </c>
      <c r="G284" s="6">
        <v>120</v>
      </c>
      <c r="H284" s="6">
        <v>7</v>
      </c>
      <c r="I284" s="6">
        <v>3.59</v>
      </c>
      <c r="J284" s="6">
        <v>120</v>
      </c>
      <c r="K284" s="9">
        <f>J284-I284-H284-(F284*D284)</f>
        <v>42.41</v>
      </c>
      <c r="L284" s="6">
        <f>K284*100/(J284-I284)</f>
        <v>36.431578043123444</v>
      </c>
      <c r="M284" s="6">
        <v>37</v>
      </c>
      <c r="N284" s="6" t="s">
        <v>17</v>
      </c>
      <c r="O284" s="6" t="s">
        <v>17</v>
      </c>
      <c r="P284" s="7"/>
    </row>
    <row r="285" spans="1:16" ht="15">
      <c r="A285" s="70">
        <v>43544</v>
      </c>
      <c r="B285" s="18">
        <v>102402357342634</v>
      </c>
      <c r="C285" s="4"/>
      <c r="D285" s="3">
        <v>1</v>
      </c>
      <c r="E285" s="24" t="s">
        <v>152</v>
      </c>
      <c r="F285" s="3">
        <v>438</v>
      </c>
      <c r="G285" s="3">
        <v>500</v>
      </c>
      <c r="H285" s="3">
        <v>7</v>
      </c>
      <c r="I285" s="3">
        <v>14.97</v>
      </c>
      <c r="J285" s="3">
        <v>500</v>
      </c>
      <c r="K285" s="5">
        <f>J285-I285-H285-(F285*D285)</f>
        <v>40.029999999999973</v>
      </c>
      <c r="L285" s="3">
        <f>K285*100/(J285-I285)</f>
        <v>8.2530977465311377</v>
      </c>
      <c r="M285" s="3">
        <v>9</v>
      </c>
      <c r="N285" s="3" t="s">
        <v>17</v>
      </c>
      <c r="O285" s="3" t="s">
        <v>17</v>
      </c>
      <c r="P285" s="4"/>
    </row>
    <row r="286" spans="1:16" ht="15">
      <c r="A286" s="71">
        <v>43544</v>
      </c>
      <c r="B286" s="17">
        <v>102404175632701</v>
      </c>
      <c r="C286" s="7"/>
      <c r="D286" s="6">
        <v>2</v>
      </c>
      <c r="E286" s="25" t="s">
        <v>102</v>
      </c>
      <c r="F286" s="6">
        <v>110</v>
      </c>
      <c r="G286" s="6">
        <v>140</v>
      </c>
      <c r="H286" s="6">
        <v>7</v>
      </c>
      <c r="I286" s="6">
        <v>53.3</v>
      </c>
      <c r="J286" s="6">
        <v>280</v>
      </c>
      <c r="K286" s="9">
        <f>J286-I286-H286-(F286*D286)</f>
        <v>-0.30000000000001137</v>
      </c>
      <c r="L286" s="6">
        <f>K286*100/(J286-I286)</f>
        <v>-0.13233348037053877</v>
      </c>
      <c r="M286" s="6">
        <v>-1</v>
      </c>
      <c r="N286" s="6" t="s">
        <v>17</v>
      </c>
      <c r="O286" s="6" t="s">
        <v>17</v>
      </c>
      <c r="P286" s="7"/>
    </row>
    <row r="287" spans="1:16" ht="15">
      <c r="A287" s="70">
        <v>43544</v>
      </c>
      <c r="B287" s="18"/>
      <c r="C287" s="4"/>
      <c r="D287" s="3">
        <v>1</v>
      </c>
      <c r="E287" s="24" t="s">
        <v>230</v>
      </c>
      <c r="F287" s="3">
        <v>1000</v>
      </c>
      <c r="G287" s="3">
        <v>1500</v>
      </c>
      <c r="H287" s="3">
        <v>7</v>
      </c>
      <c r="I287" s="3">
        <v>0</v>
      </c>
      <c r="J287" s="3">
        <v>1500</v>
      </c>
      <c r="K287" s="5">
        <f>J287-I287-H287-(F287*D287)</f>
        <v>493</v>
      </c>
      <c r="L287" s="3">
        <f>K287*100/(J287-I287)</f>
        <v>32.866666666666667</v>
      </c>
      <c r="M287" s="3">
        <v>33</v>
      </c>
      <c r="N287" s="3" t="s">
        <v>17</v>
      </c>
      <c r="O287" s="3" t="s">
        <v>17</v>
      </c>
      <c r="P287" s="4"/>
    </row>
    <row r="288" spans="1:16" ht="15">
      <c r="A288" s="70">
        <v>43544</v>
      </c>
      <c r="B288" s="18">
        <v>102414595644164</v>
      </c>
      <c r="C288" s="4"/>
      <c r="D288" s="3">
        <v>1</v>
      </c>
      <c r="E288" s="24" t="s">
        <v>231</v>
      </c>
      <c r="F288" s="3">
        <v>72.5</v>
      </c>
      <c r="G288" s="3">
        <v>115</v>
      </c>
      <c r="H288" s="3">
        <v>7</v>
      </c>
      <c r="I288" s="3">
        <v>3.45</v>
      </c>
      <c r="J288" s="3">
        <v>115</v>
      </c>
      <c r="K288" s="5">
        <f>J288-I288-H288-(F288*D288)</f>
        <v>32.049999999999997</v>
      </c>
      <c r="L288" s="3">
        <f>K288*100/(J288-I288)</f>
        <v>28.731510533393095</v>
      </c>
      <c r="M288" s="3">
        <v>29</v>
      </c>
      <c r="N288" s="3" t="s">
        <v>17</v>
      </c>
      <c r="O288" s="3" t="s">
        <v>17</v>
      </c>
      <c r="P288" s="4"/>
    </row>
    <row r="289" spans="1:16" ht="15">
      <c r="A289" s="71">
        <v>43544</v>
      </c>
      <c r="B289" s="17">
        <v>102417774026842</v>
      </c>
      <c r="C289" s="7"/>
      <c r="D289" s="6">
        <v>1</v>
      </c>
      <c r="E289" s="25" t="s">
        <v>232</v>
      </c>
      <c r="F289" s="6">
        <v>430</v>
      </c>
      <c r="G289" s="6">
        <v>493</v>
      </c>
      <c r="H289" s="6">
        <v>7</v>
      </c>
      <c r="I289" s="6">
        <v>14.77</v>
      </c>
      <c r="J289" s="6">
        <v>493</v>
      </c>
      <c r="K289" s="9">
        <f>J289-I289-H289-(F289*D289)</f>
        <v>41.230000000000018</v>
      </c>
      <c r="L289" s="6">
        <f>K289*100/(J289-I289)</f>
        <v>8.6213746523639294</v>
      </c>
      <c r="M289" s="6">
        <v>9</v>
      </c>
      <c r="N289" s="6" t="s">
        <v>62</v>
      </c>
      <c r="O289" s="6" t="s">
        <v>17</v>
      </c>
      <c r="P289" s="7"/>
    </row>
    <row r="290" spans="1:16" ht="15">
      <c r="A290" s="70">
        <v>43544</v>
      </c>
      <c r="B290" s="18">
        <v>102411153909885</v>
      </c>
      <c r="C290" s="4"/>
      <c r="D290" s="3">
        <v>1</v>
      </c>
      <c r="E290" s="24" t="s">
        <v>233</v>
      </c>
      <c r="F290" s="3">
        <v>5</v>
      </c>
      <c r="G290" s="3">
        <v>30</v>
      </c>
      <c r="H290" s="3">
        <v>7</v>
      </c>
      <c r="I290" s="3">
        <v>0.9</v>
      </c>
      <c r="J290" s="3">
        <v>30</v>
      </c>
      <c r="K290" s="5">
        <f>J290-I290-H290-(F290*D290)</f>
        <v>17.100000000000001</v>
      </c>
      <c r="L290" s="3">
        <f>K290*100/(J290-I290)</f>
        <v>58.762886597938149</v>
      </c>
      <c r="M290" s="3">
        <v>59</v>
      </c>
      <c r="N290" s="3" t="s">
        <v>17</v>
      </c>
      <c r="O290" s="3" t="s">
        <v>17</v>
      </c>
      <c r="P290" s="4"/>
    </row>
    <row r="291" spans="1:16" ht="15">
      <c r="A291" s="71">
        <v>43544</v>
      </c>
      <c r="B291" s="17">
        <v>102422107584016</v>
      </c>
      <c r="C291" s="7"/>
      <c r="D291" s="6">
        <v>1</v>
      </c>
      <c r="E291" s="25" t="s">
        <v>41</v>
      </c>
      <c r="F291" s="6">
        <v>22.5</v>
      </c>
      <c r="G291" s="6">
        <v>50</v>
      </c>
      <c r="H291" s="6">
        <v>7</v>
      </c>
      <c r="I291" s="6">
        <v>1.5</v>
      </c>
      <c r="J291" s="6">
        <v>50</v>
      </c>
      <c r="K291" s="9">
        <f>J291-I291-H291-(F291*D291)</f>
        <v>19</v>
      </c>
      <c r="L291" s="6">
        <f>K291*100/(J291-I291)</f>
        <v>39.175257731958766</v>
      </c>
      <c r="M291" s="6">
        <v>40</v>
      </c>
      <c r="N291" s="6" t="s">
        <v>17</v>
      </c>
      <c r="O291" s="6" t="s">
        <v>17</v>
      </c>
      <c r="P291" s="7"/>
    </row>
    <row r="292" spans="1:16" ht="15">
      <c r="A292" s="70">
        <v>43544</v>
      </c>
      <c r="B292" s="18">
        <v>102371812213853</v>
      </c>
      <c r="C292" s="4"/>
      <c r="D292" s="3">
        <v>1</v>
      </c>
      <c r="E292" s="24" t="s">
        <v>234</v>
      </c>
      <c r="F292" s="3">
        <v>100</v>
      </c>
      <c r="G292" s="3">
        <v>125</v>
      </c>
      <c r="H292" s="3">
        <v>7</v>
      </c>
      <c r="I292" s="3">
        <v>3.74</v>
      </c>
      <c r="J292" s="3">
        <v>125</v>
      </c>
      <c r="K292" s="5">
        <f>J292-I292-H292-(F292*D292)</f>
        <v>14.260000000000005</v>
      </c>
      <c r="L292" s="3">
        <f>K292*100/(J292-I292)</f>
        <v>11.759854857331357</v>
      </c>
      <c r="M292" s="3">
        <v>12</v>
      </c>
      <c r="N292" s="3" t="s">
        <v>17</v>
      </c>
      <c r="O292" s="3" t="s">
        <v>17</v>
      </c>
      <c r="P292" s="4"/>
    </row>
    <row r="293" spans="1:16" ht="15">
      <c r="A293" s="71">
        <v>43544</v>
      </c>
      <c r="B293" s="17">
        <v>102370249110714</v>
      </c>
      <c r="C293" s="7"/>
      <c r="D293" s="6">
        <v>1</v>
      </c>
      <c r="E293" s="25" t="s">
        <v>235</v>
      </c>
      <c r="F293" s="6">
        <v>200</v>
      </c>
      <c r="G293" s="6">
        <v>320</v>
      </c>
      <c r="H293" s="6">
        <v>7</v>
      </c>
      <c r="I293" s="6">
        <v>9.58</v>
      </c>
      <c r="J293" s="6">
        <v>320</v>
      </c>
      <c r="K293" s="9">
        <f>J293-I293-H293-(F293*D293)</f>
        <v>103.42000000000002</v>
      </c>
      <c r="L293" s="6">
        <f>K293*100/(J293-I293)</f>
        <v>33.316152309773862</v>
      </c>
      <c r="M293" s="6">
        <v>34</v>
      </c>
      <c r="N293" s="6" t="s">
        <v>17</v>
      </c>
      <c r="O293" s="6" t="s">
        <v>17</v>
      </c>
      <c r="P293" s="7"/>
    </row>
    <row r="294" spans="1:16" ht="15">
      <c r="A294" s="70">
        <v>43544</v>
      </c>
      <c r="B294" s="3">
        <v>102425780085030</v>
      </c>
      <c r="C294" s="4"/>
      <c r="D294" s="3">
        <v>1</v>
      </c>
      <c r="E294" s="24" t="s">
        <v>41</v>
      </c>
      <c r="F294" s="3">
        <v>22.5</v>
      </c>
      <c r="G294" s="3">
        <v>50</v>
      </c>
      <c r="H294" s="3">
        <v>7</v>
      </c>
      <c r="I294" s="3">
        <v>1.5</v>
      </c>
      <c r="J294" s="3">
        <v>50</v>
      </c>
      <c r="K294" s="5">
        <f>J294-I294-H294-(F294*D294)</f>
        <v>19</v>
      </c>
      <c r="L294" s="3">
        <f>K294*100/(J294-I294)</f>
        <v>39.175257731958766</v>
      </c>
      <c r="M294" s="3">
        <v>40</v>
      </c>
      <c r="N294" s="3" t="s">
        <v>17</v>
      </c>
      <c r="O294" s="3" t="s">
        <v>17</v>
      </c>
      <c r="P294" s="4"/>
    </row>
    <row r="295" spans="1:16" ht="15">
      <c r="A295" s="71">
        <v>43545</v>
      </c>
      <c r="B295" s="17">
        <v>102376454294028</v>
      </c>
      <c r="C295" s="7"/>
      <c r="D295" s="6">
        <v>1</v>
      </c>
      <c r="E295" s="25" t="s">
        <v>236</v>
      </c>
      <c r="F295" s="6">
        <v>235</v>
      </c>
      <c r="G295" s="6">
        <v>400</v>
      </c>
      <c r="H295" s="6">
        <v>7</v>
      </c>
      <c r="I295" s="6">
        <v>11.98</v>
      </c>
      <c r="J295" s="6">
        <v>400</v>
      </c>
      <c r="K295" s="9">
        <f>J295-I295-H295-(F295*D295)</f>
        <v>146.01999999999998</v>
      </c>
      <c r="L295" s="6">
        <f>K295*100/(J295-I295)</f>
        <v>37.632080820576256</v>
      </c>
      <c r="M295" s="6">
        <v>38</v>
      </c>
      <c r="N295" s="6" t="s">
        <v>17</v>
      </c>
      <c r="O295" s="6" t="s">
        <v>17</v>
      </c>
      <c r="P295" s="7"/>
    </row>
    <row r="296" spans="1:16" ht="15">
      <c r="A296" s="70">
        <v>43545</v>
      </c>
      <c r="B296" s="18">
        <v>102378468302464</v>
      </c>
      <c r="C296" s="4"/>
      <c r="D296" s="3">
        <v>3</v>
      </c>
      <c r="E296" s="24" t="s">
        <v>237</v>
      </c>
      <c r="F296" s="3">
        <v>372</v>
      </c>
      <c r="G296" s="3">
        <v>450</v>
      </c>
      <c r="H296" s="3">
        <v>7</v>
      </c>
      <c r="I296" s="3">
        <v>40.44</v>
      </c>
      <c r="J296" s="3">
        <v>1350</v>
      </c>
      <c r="K296" s="5">
        <f>J296-I296-H296-(F296*D296)</f>
        <v>186.55999999999995</v>
      </c>
      <c r="L296" s="3">
        <f>K296*100/(J296-I296)</f>
        <v>14.246006292189739</v>
      </c>
      <c r="M296" s="3">
        <v>15</v>
      </c>
      <c r="N296" s="3" t="s">
        <v>17</v>
      </c>
      <c r="O296" s="3" t="s">
        <v>17</v>
      </c>
      <c r="P296" s="4"/>
    </row>
    <row r="297" spans="1:16" ht="15">
      <c r="A297" s="70">
        <v>43545</v>
      </c>
      <c r="B297" s="18">
        <v>102380229784783</v>
      </c>
      <c r="C297" s="4"/>
      <c r="D297" s="3">
        <v>2</v>
      </c>
      <c r="E297" s="24" t="s">
        <v>152</v>
      </c>
      <c r="F297" s="3">
        <v>438</v>
      </c>
      <c r="G297" s="3">
        <v>500</v>
      </c>
      <c r="H297" s="3">
        <v>7</v>
      </c>
      <c r="I297" s="3">
        <v>29.94</v>
      </c>
      <c r="J297" s="3">
        <v>1000</v>
      </c>
      <c r="K297" s="5">
        <f>J297-I297-H297-(F297*D297)</f>
        <v>87.059999999999945</v>
      </c>
      <c r="L297" s="3">
        <f>K297*100/(J297-I297)</f>
        <v>8.9747025957157245</v>
      </c>
      <c r="M297" s="3">
        <v>9</v>
      </c>
      <c r="N297" s="3" t="s">
        <v>17</v>
      </c>
      <c r="O297" s="3" t="s">
        <v>17</v>
      </c>
      <c r="P297" s="4"/>
    </row>
    <row r="298" spans="1:16" ht="15">
      <c r="A298" s="71">
        <v>43545</v>
      </c>
      <c r="B298" s="17">
        <v>102430707755132</v>
      </c>
      <c r="C298" s="7"/>
      <c r="D298" s="6">
        <v>2</v>
      </c>
      <c r="E298" s="25" t="s">
        <v>151</v>
      </c>
      <c r="F298" s="6">
        <v>200</v>
      </c>
      <c r="G298" s="6">
        <v>320</v>
      </c>
      <c r="H298" s="6">
        <v>7</v>
      </c>
      <c r="I298" s="6">
        <v>19.16</v>
      </c>
      <c r="J298" s="6">
        <v>640</v>
      </c>
      <c r="K298" s="9">
        <f>J298-I298-H298-(F298*D298)</f>
        <v>213.84000000000003</v>
      </c>
      <c r="L298" s="6">
        <f>K298*100/(J298-I298)</f>
        <v>34.443656980864638</v>
      </c>
      <c r="M298" s="6">
        <v>35</v>
      </c>
      <c r="N298" s="6" t="s">
        <v>17</v>
      </c>
      <c r="O298" s="6" t="s">
        <v>17</v>
      </c>
      <c r="P298" s="7"/>
    </row>
    <row r="299" spans="1:16" ht="15">
      <c r="A299" s="70">
        <v>43545</v>
      </c>
      <c r="B299" s="18">
        <v>102434121905552</v>
      </c>
      <c r="C299" s="4"/>
      <c r="D299" s="3">
        <v>1</v>
      </c>
      <c r="E299" s="24" t="s">
        <v>152</v>
      </c>
      <c r="F299" s="3">
        <v>438</v>
      </c>
      <c r="G299" s="3">
        <v>500</v>
      </c>
      <c r="H299" s="3">
        <v>7</v>
      </c>
      <c r="I299" s="3">
        <v>14.97</v>
      </c>
      <c r="J299" s="3">
        <v>500</v>
      </c>
      <c r="K299" s="5">
        <f>J299-I299-H299-(F299*D299)</f>
        <v>40.029999999999973</v>
      </c>
      <c r="L299" s="3">
        <f>K299*100/(J299-I299)</f>
        <v>8.2530977465311377</v>
      </c>
      <c r="M299" s="3">
        <v>9</v>
      </c>
      <c r="N299" s="3" t="s">
        <v>17</v>
      </c>
      <c r="O299" s="3" t="s">
        <v>17</v>
      </c>
      <c r="P299" s="4"/>
    </row>
    <row r="300" spans="1:16" ht="15">
      <c r="A300" s="71">
        <v>43545</v>
      </c>
      <c r="B300" s="17">
        <v>102433980897764</v>
      </c>
      <c r="C300" s="7"/>
      <c r="D300" s="6">
        <v>1</v>
      </c>
      <c r="E300" s="25" t="s">
        <v>238</v>
      </c>
      <c r="F300" s="6">
        <v>100</v>
      </c>
      <c r="G300" s="6">
        <v>130</v>
      </c>
      <c r="H300" s="6">
        <v>7</v>
      </c>
      <c r="I300" s="6">
        <v>9.1</v>
      </c>
      <c r="J300" s="6">
        <v>130</v>
      </c>
      <c r="K300" s="9">
        <f>J300-I300-H300-(F300*D300)</f>
        <v>13.900000000000006</v>
      </c>
      <c r="L300" s="6">
        <f>K300*100/(J300-I300)</f>
        <v>11.497105045492145</v>
      </c>
      <c r="M300" s="6">
        <v>12</v>
      </c>
      <c r="N300" s="6" t="s">
        <v>17</v>
      </c>
      <c r="O300" s="6" t="s">
        <v>17</v>
      </c>
      <c r="P300" s="7"/>
    </row>
    <row r="301" spans="1:16" ht="15">
      <c r="A301" s="70">
        <v>43545</v>
      </c>
      <c r="B301" s="18">
        <v>102439585924220</v>
      </c>
      <c r="C301" s="4"/>
      <c r="D301" s="3">
        <v>1</v>
      </c>
      <c r="E301" s="24" t="s">
        <v>239</v>
      </c>
      <c r="F301" s="3">
        <v>130</v>
      </c>
      <c r="G301" s="3">
        <v>160</v>
      </c>
      <c r="H301" s="3">
        <v>7</v>
      </c>
      <c r="I301" s="3">
        <v>4.79</v>
      </c>
      <c r="J301" s="3">
        <v>160</v>
      </c>
      <c r="K301" s="5">
        <f>J301-I301-H301-(F301*D301)</f>
        <v>18.210000000000008</v>
      </c>
      <c r="L301" s="3">
        <f>K301*100/(J301-I301)</f>
        <v>11.732491463178924</v>
      </c>
      <c r="M301" s="3">
        <v>12</v>
      </c>
      <c r="N301" s="3" t="s">
        <v>17</v>
      </c>
      <c r="O301" s="3" t="s">
        <v>17</v>
      </c>
      <c r="P301" s="4"/>
    </row>
    <row r="302" spans="1:16" ht="15">
      <c r="A302" s="71">
        <v>43545</v>
      </c>
      <c r="B302" s="7"/>
      <c r="C302" s="7"/>
      <c r="D302" s="6">
        <v>2</v>
      </c>
      <c r="E302" s="6" t="s">
        <v>71</v>
      </c>
      <c r="F302" s="6">
        <v>430</v>
      </c>
      <c r="G302" s="6">
        <v>500</v>
      </c>
      <c r="H302" s="6">
        <v>0</v>
      </c>
      <c r="I302" s="6">
        <v>0</v>
      </c>
      <c r="J302" s="6">
        <v>1000</v>
      </c>
      <c r="K302" s="9">
        <f>J302-I302-H302-(F302*D302)</f>
        <v>140</v>
      </c>
      <c r="L302" s="6">
        <f>K302*100/(J302-I302)</f>
        <v>14</v>
      </c>
      <c r="M302" s="6">
        <v>14</v>
      </c>
      <c r="N302" s="6" t="s">
        <v>62</v>
      </c>
      <c r="O302" s="6" t="s">
        <v>17</v>
      </c>
      <c r="P302" s="7"/>
    </row>
    <row r="303" spans="1:16" ht="15">
      <c r="A303" s="70">
        <v>43545</v>
      </c>
      <c r="B303" s="4"/>
      <c r="C303" s="4"/>
      <c r="D303" s="3">
        <v>2</v>
      </c>
      <c r="E303" s="3" t="s">
        <v>222</v>
      </c>
      <c r="F303" s="3">
        <v>550</v>
      </c>
      <c r="G303" s="3">
        <v>700</v>
      </c>
      <c r="H303" s="3">
        <v>0</v>
      </c>
      <c r="I303" s="3">
        <v>0</v>
      </c>
      <c r="J303" s="3">
        <v>1400</v>
      </c>
      <c r="K303" s="5">
        <f>J303-I303-H303-(F303*D303)</f>
        <v>300</v>
      </c>
      <c r="L303" s="3">
        <f>K303*100/(J303-I303)</f>
        <v>21.428571428571427</v>
      </c>
      <c r="M303" s="3">
        <v>22</v>
      </c>
      <c r="N303" s="3" t="s">
        <v>62</v>
      </c>
      <c r="O303" s="3" t="s">
        <v>17</v>
      </c>
      <c r="P303" s="4"/>
    </row>
    <row r="304" spans="1:16" ht="15">
      <c r="A304" s="71">
        <v>43545</v>
      </c>
      <c r="B304" s="17">
        <v>102397438852949</v>
      </c>
      <c r="C304" s="7"/>
      <c r="D304" s="6">
        <v>1</v>
      </c>
      <c r="E304" s="25" t="s">
        <v>240</v>
      </c>
      <c r="F304" s="6">
        <v>135</v>
      </c>
      <c r="G304" s="6">
        <v>290</v>
      </c>
      <c r="H304" s="6">
        <v>7</v>
      </c>
      <c r="I304" s="6">
        <v>8.69</v>
      </c>
      <c r="J304" s="6">
        <v>290</v>
      </c>
      <c r="K304" s="9">
        <f>J304-I304-H304-(F304*D304)</f>
        <v>139.31</v>
      </c>
      <c r="L304" s="6">
        <f>K304*100/(J304-I304)</f>
        <v>49.521879776758738</v>
      </c>
      <c r="M304" s="6">
        <v>50</v>
      </c>
      <c r="N304" s="6" t="s">
        <v>17</v>
      </c>
      <c r="O304" s="6" t="s">
        <v>17</v>
      </c>
      <c r="P304" s="7"/>
    </row>
    <row r="305" spans="1:16" ht="15">
      <c r="A305" s="70">
        <v>43545</v>
      </c>
      <c r="B305" s="18">
        <v>102395665978427</v>
      </c>
      <c r="C305" s="4"/>
      <c r="D305" s="3">
        <v>1</v>
      </c>
      <c r="E305" s="24" t="s">
        <v>102</v>
      </c>
      <c r="F305" s="3">
        <v>110</v>
      </c>
      <c r="G305" s="3">
        <v>140</v>
      </c>
      <c r="H305" s="3">
        <v>7</v>
      </c>
      <c r="I305" s="3">
        <v>4.1900000000000004</v>
      </c>
      <c r="J305" s="3">
        <v>140</v>
      </c>
      <c r="K305" s="5">
        <f>J305-I305-H305-(F305*D305)</f>
        <v>18.810000000000002</v>
      </c>
      <c r="L305" s="3">
        <f>K305*100/(J305-I305)</f>
        <v>13.850231941683235</v>
      </c>
      <c r="M305" s="3">
        <v>14</v>
      </c>
      <c r="N305" s="3" t="s">
        <v>17</v>
      </c>
      <c r="O305" s="3" t="s">
        <v>17</v>
      </c>
      <c r="P305" s="4"/>
    </row>
    <row r="306" spans="1:16" ht="15">
      <c r="A306" s="71">
        <v>43545</v>
      </c>
      <c r="B306" s="17">
        <v>102444578724409</v>
      </c>
      <c r="C306" s="7"/>
      <c r="D306" s="6">
        <v>1</v>
      </c>
      <c r="E306" s="25" t="s">
        <v>239</v>
      </c>
      <c r="F306" s="6">
        <v>130</v>
      </c>
      <c r="G306" s="6">
        <v>160</v>
      </c>
      <c r="H306" s="6">
        <v>7</v>
      </c>
      <c r="I306" s="6">
        <v>4.79</v>
      </c>
      <c r="J306" s="6">
        <v>160</v>
      </c>
      <c r="K306" s="9">
        <f>J306-I306-H306-(F306*D306)</f>
        <v>18.210000000000008</v>
      </c>
      <c r="L306" s="6">
        <f>K306*100/(J306-I306)</f>
        <v>11.732491463178924</v>
      </c>
      <c r="M306" s="6">
        <v>12</v>
      </c>
      <c r="N306" s="6" t="s">
        <v>17</v>
      </c>
      <c r="O306" s="6" t="s">
        <v>17</v>
      </c>
      <c r="P306" s="7"/>
    </row>
    <row r="307" spans="1:16" ht="15">
      <c r="A307" s="70">
        <v>43545</v>
      </c>
      <c r="B307" s="18">
        <v>102401452228885</v>
      </c>
      <c r="C307" s="4"/>
      <c r="D307" s="3">
        <v>1</v>
      </c>
      <c r="E307" s="24" t="s">
        <v>241</v>
      </c>
      <c r="F307" s="3">
        <v>750</v>
      </c>
      <c r="G307" s="3">
        <v>1200</v>
      </c>
      <c r="H307" s="3">
        <v>7</v>
      </c>
      <c r="I307" s="3">
        <v>35.93</v>
      </c>
      <c r="J307" s="3">
        <v>1200</v>
      </c>
      <c r="K307" s="5">
        <f>J307-I307-H307-(F307*D307)</f>
        <v>407.06999999999994</v>
      </c>
      <c r="L307" s="3">
        <f>K307*100/(J307-I307)</f>
        <v>34.969546504935266</v>
      </c>
      <c r="M307" s="3">
        <v>35</v>
      </c>
      <c r="N307" s="3" t="s">
        <v>17</v>
      </c>
      <c r="O307" s="3" t="s">
        <v>17</v>
      </c>
      <c r="P307" s="4"/>
    </row>
    <row r="308" spans="1:16" ht="15">
      <c r="A308" s="71">
        <v>43546</v>
      </c>
      <c r="B308" s="7"/>
      <c r="C308" s="7"/>
      <c r="D308" s="6">
        <v>1</v>
      </c>
      <c r="E308" s="6" t="s">
        <v>242</v>
      </c>
      <c r="F308" s="6">
        <v>550</v>
      </c>
      <c r="G308" s="6">
        <v>650</v>
      </c>
      <c r="H308" s="6">
        <v>0</v>
      </c>
      <c r="I308" s="6">
        <v>0</v>
      </c>
      <c r="J308" s="6">
        <v>650</v>
      </c>
      <c r="K308" s="9">
        <f>J308-I308-H308-(F308*D308)</f>
        <v>100</v>
      </c>
      <c r="L308" s="6">
        <f>K308*100/(J308-I308)</f>
        <v>15.384615384615385</v>
      </c>
      <c r="M308" s="6">
        <v>16</v>
      </c>
      <c r="N308" s="6" t="s">
        <v>62</v>
      </c>
      <c r="O308" s="6" t="s">
        <v>62</v>
      </c>
      <c r="P308" s="7"/>
    </row>
    <row r="309" spans="1:16" ht="15">
      <c r="A309" s="70">
        <v>43545</v>
      </c>
      <c r="B309" s="18">
        <v>102403292026842</v>
      </c>
      <c r="C309" s="4"/>
      <c r="D309" s="3">
        <v>1</v>
      </c>
      <c r="E309" s="24" t="s">
        <v>77</v>
      </c>
      <c r="F309" s="3">
        <v>200</v>
      </c>
      <c r="G309" s="3">
        <v>228</v>
      </c>
      <c r="H309" s="3">
        <v>7</v>
      </c>
      <c r="I309" s="3">
        <v>6.83</v>
      </c>
      <c r="J309" s="3">
        <v>228</v>
      </c>
      <c r="K309" s="5">
        <f>J309-I309-H309-(F309*D309)</f>
        <v>14.169999999999987</v>
      </c>
      <c r="L309" s="3">
        <f>K309*100/(J309-I309)</f>
        <v>6.4068363702129529</v>
      </c>
      <c r="M309" s="3">
        <v>7</v>
      </c>
      <c r="N309" s="3" t="s">
        <v>62</v>
      </c>
      <c r="O309" s="3" t="s">
        <v>17</v>
      </c>
      <c r="P309" s="4"/>
    </row>
    <row r="310" spans="1:16" ht="15">
      <c r="A310" s="71">
        <v>43545</v>
      </c>
      <c r="B310" s="17">
        <v>102442190678988</v>
      </c>
      <c r="C310" s="7"/>
      <c r="D310" s="9">
        <v>1</v>
      </c>
      <c r="E310" s="7" t="s">
        <v>86</v>
      </c>
      <c r="F310" s="9">
        <v>430</v>
      </c>
      <c r="G310" s="9">
        <v>549</v>
      </c>
      <c r="H310" s="9">
        <v>7</v>
      </c>
      <c r="I310" s="9">
        <v>16.440000000000001</v>
      </c>
      <c r="J310" s="9">
        <v>549</v>
      </c>
      <c r="K310" s="9">
        <f>J310-I310-H310-(F310*D310)</f>
        <v>95.559999999999945</v>
      </c>
      <c r="L310" s="6">
        <f>K310*100/(J310-I310)</f>
        <v>17.943518101246799</v>
      </c>
      <c r="M310" s="6">
        <v>18</v>
      </c>
      <c r="N310" s="6" t="s">
        <v>17</v>
      </c>
      <c r="O310" s="6" t="s">
        <v>17</v>
      </c>
      <c r="P310" s="7"/>
    </row>
    <row r="311" spans="1:16" ht="15">
      <c r="A311" s="70">
        <v>43545</v>
      </c>
      <c r="B311" s="18">
        <v>102405650166219</v>
      </c>
      <c r="C311" s="4"/>
      <c r="D311" s="3">
        <v>1</v>
      </c>
      <c r="E311" s="18" t="s">
        <v>243</v>
      </c>
      <c r="F311" s="3">
        <v>80</v>
      </c>
      <c r="G311" s="3">
        <v>110</v>
      </c>
      <c r="H311" s="3">
        <v>7</v>
      </c>
      <c r="I311" s="3">
        <v>3.3</v>
      </c>
      <c r="J311" s="3">
        <v>110</v>
      </c>
      <c r="K311" s="5">
        <f>J311-I311-H311-(F311*D311)</f>
        <v>19.700000000000003</v>
      </c>
      <c r="L311" s="3">
        <f>K311*100/(J311-I311)</f>
        <v>18.462980318650423</v>
      </c>
      <c r="M311" s="3">
        <v>19</v>
      </c>
      <c r="N311" s="3" t="s">
        <v>17</v>
      </c>
      <c r="O311" s="3" t="s">
        <v>17</v>
      </c>
      <c r="P311" s="4"/>
    </row>
    <row r="312" spans="1:16" ht="15">
      <c r="A312" s="71">
        <v>43546</v>
      </c>
      <c r="B312" s="17">
        <v>102420051229762</v>
      </c>
      <c r="C312" s="7"/>
      <c r="D312" s="6">
        <v>1</v>
      </c>
      <c r="E312" s="25" t="s">
        <v>244</v>
      </c>
      <c r="F312" s="6">
        <v>3</v>
      </c>
      <c r="G312" s="6">
        <v>30</v>
      </c>
      <c r="H312" s="6">
        <v>7</v>
      </c>
      <c r="I312" s="6">
        <v>2.7</v>
      </c>
      <c r="J312" s="6">
        <v>30</v>
      </c>
      <c r="K312" s="9">
        <f>J312-I312-H312-(F312*D312)</f>
        <v>17.3</v>
      </c>
      <c r="L312" s="6">
        <f>K312*100/(J312-I312)</f>
        <v>63.369963369963365</v>
      </c>
      <c r="M312" s="6">
        <v>64</v>
      </c>
      <c r="N312" s="6" t="s">
        <v>17</v>
      </c>
      <c r="O312" s="6" t="s">
        <v>17</v>
      </c>
      <c r="P312" s="7"/>
    </row>
    <row r="313" spans="1:16" ht="15">
      <c r="A313" s="70">
        <v>43546</v>
      </c>
      <c r="B313" s="4"/>
      <c r="C313" s="4"/>
      <c r="D313" s="3">
        <v>2</v>
      </c>
      <c r="E313" s="24" t="s">
        <v>111</v>
      </c>
      <c r="F313" s="3">
        <v>20</v>
      </c>
      <c r="G313" s="3">
        <v>30</v>
      </c>
      <c r="H313" s="3"/>
      <c r="I313" s="4"/>
      <c r="J313" s="3">
        <v>60</v>
      </c>
      <c r="K313" s="5">
        <f>J313-I313-H313-(F313*D313)</f>
        <v>20</v>
      </c>
      <c r="L313" s="3">
        <f>K313*100/(J313-I313)</f>
        <v>33.333333333333336</v>
      </c>
      <c r="M313" s="3">
        <v>34</v>
      </c>
      <c r="N313" s="3" t="s">
        <v>17</v>
      </c>
      <c r="O313" s="3" t="s">
        <v>17</v>
      </c>
      <c r="P313" s="4"/>
    </row>
    <row r="314" spans="1:16" ht="15">
      <c r="A314" s="71">
        <v>43546</v>
      </c>
      <c r="B314" s="17">
        <v>102419220787862</v>
      </c>
      <c r="C314" s="7"/>
      <c r="D314" s="6">
        <v>1</v>
      </c>
      <c r="E314" s="25" t="s">
        <v>227</v>
      </c>
      <c r="F314" s="6">
        <v>60</v>
      </c>
      <c r="G314" s="6">
        <v>90</v>
      </c>
      <c r="H314" s="6">
        <v>7</v>
      </c>
      <c r="I314" s="6">
        <v>2.7</v>
      </c>
      <c r="J314" s="6">
        <v>90</v>
      </c>
      <c r="K314" s="9">
        <f>J314-I314-H314-(F314*D314)</f>
        <v>20.299999999999997</v>
      </c>
      <c r="L314" s="6">
        <f>K314*100/(J314-I314)</f>
        <v>23.253150057273768</v>
      </c>
      <c r="M314" s="6">
        <v>24</v>
      </c>
      <c r="N314" s="6" t="s">
        <v>17</v>
      </c>
      <c r="O314" s="6" t="s">
        <v>17</v>
      </c>
      <c r="P314" s="7"/>
    </row>
    <row r="315" spans="1:16" ht="15">
      <c r="A315" s="70">
        <v>43546</v>
      </c>
      <c r="B315" s="18">
        <v>102471746745552</v>
      </c>
      <c r="C315" s="4"/>
      <c r="D315" s="3">
        <v>1</v>
      </c>
      <c r="E315" s="24" t="s">
        <v>187</v>
      </c>
      <c r="F315" s="3">
        <v>120</v>
      </c>
      <c r="G315" s="3">
        <v>170</v>
      </c>
      <c r="H315" s="3">
        <v>7</v>
      </c>
      <c r="I315" s="3">
        <v>5.0999999999999996</v>
      </c>
      <c r="J315" s="3">
        <v>170</v>
      </c>
      <c r="K315" s="5">
        <f>J315-I315-H315-(F315*D315)</f>
        <v>37.900000000000006</v>
      </c>
      <c r="L315" s="3">
        <f>K315*100/(J315-I315)</f>
        <v>22.983626440266832</v>
      </c>
      <c r="M315" s="3">
        <v>23</v>
      </c>
      <c r="N315" s="3" t="s">
        <v>17</v>
      </c>
      <c r="O315" s="3" t="s">
        <v>17</v>
      </c>
      <c r="P315" s="4"/>
    </row>
    <row r="316" spans="1:16" ht="15">
      <c r="A316" s="71">
        <v>43546</v>
      </c>
      <c r="B316" s="17">
        <v>102417882780888</v>
      </c>
      <c r="C316" s="7"/>
      <c r="D316" s="6">
        <v>1</v>
      </c>
      <c r="E316" s="25" t="s">
        <v>151</v>
      </c>
      <c r="F316" s="6">
        <v>200</v>
      </c>
      <c r="G316" s="6">
        <v>320</v>
      </c>
      <c r="H316" s="6">
        <v>7</v>
      </c>
      <c r="I316" s="6">
        <v>9.58</v>
      </c>
      <c r="J316" s="6">
        <v>320</v>
      </c>
      <c r="K316" s="9">
        <f>J316-I316-H316-(F316*D316)</f>
        <v>103.42000000000002</v>
      </c>
      <c r="L316" s="6">
        <f>K316*100/(J316-I316)</f>
        <v>33.316152309773862</v>
      </c>
      <c r="M316" s="6">
        <v>34</v>
      </c>
      <c r="N316" s="6" t="s">
        <v>17</v>
      </c>
      <c r="O316" s="6" t="s">
        <v>17</v>
      </c>
      <c r="P316" s="7"/>
    </row>
    <row r="317" spans="1:16" ht="15">
      <c r="A317" s="70">
        <v>43546</v>
      </c>
      <c r="B317" s="18">
        <v>102410077488731</v>
      </c>
      <c r="C317" s="4"/>
      <c r="D317" s="3">
        <v>1</v>
      </c>
      <c r="E317" s="24" t="s">
        <v>245</v>
      </c>
      <c r="F317" s="3">
        <v>220</v>
      </c>
      <c r="G317" s="3">
        <v>265</v>
      </c>
      <c r="H317" s="3">
        <v>7</v>
      </c>
      <c r="I317" s="3">
        <v>7.93</v>
      </c>
      <c r="J317" s="3">
        <v>265</v>
      </c>
      <c r="K317" s="5">
        <f>J317-I317-H317-(F317*D317)</f>
        <v>30.069999999999993</v>
      </c>
      <c r="L317" s="3">
        <f>K317*100/(J317-I317)</f>
        <v>11.697203096432874</v>
      </c>
      <c r="M317" s="3">
        <v>12</v>
      </c>
      <c r="N317" s="3" t="s">
        <v>17</v>
      </c>
      <c r="O317" s="3" t="s">
        <v>17</v>
      </c>
      <c r="P317" s="4"/>
    </row>
    <row r="318" spans="1:16" ht="15">
      <c r="A318" s="71">
        <v>43546</v>
      </c>
      <c r="B318" s="17">
        <v>102454357412821</v>
      </c>
      <c r="C318" s="7"/>
      <c r="D318" s="6">
        <v>1</v>
      </c>
      <c r="E318" s="25" t="s">
        <v>107</v>
      </c>
      <c r="F318" s="6">
        <v>80</v>
      </c>
      <c r="G318" s="6">
        <v>110</v>
      </c>
      <c r="H318" s="6">
        <v>7</v>
      </c>
      <c r="I318" s="6">
        <v>3.3</v>
      </c>
      <c r="J318" s="6">
        <v>110</v>
      </c>
      <c r="K318" s="9">
        <f>J318-I318-H318-(F318*D318)</f>
        <v>19.700000000000003</v>
      </c>
      <c r="L318" s="6">
        <f>K318*100/(J318-I318)</f>
        <v>18.462980318650423</v>
      </c>
      <c r="M318" s="6">
        <v>19</v>
      </c>
      <c r="N318" s="6" t="s">
        <v>17</v>
      </c>
      <c r="O318" s="6" t="s">
        <v>17</v>
      </c>
      <c r="P318" s="7"/>
    </row>
    <row r="319" spans="1:16" ht="15">
      <c r="A319" s="70">
        <v>43546</v>
      </c>
      <c r="B319" s="18">
        <v>102453714824409</v>
      </c>
      <c r="C319" s="4"/>
      <c r="D319" s="3">
        <v>1</v>
      </c>
      <c r="E319" s="24" t="s">
        <v>239</v>
      </c>
      <c r="F319" s="3">
        <v>130</v>
      </c>
      <c r="G319" s="3">
        <v>160</v>
      </c>
      <c r="H319" s="3">
        <v>7</v>
      </c>
      <c r="I319" s="3">
        <v>4.79</v>
      </c>
      <c r="J319" s="3">
        <v>160</v>
      </c>
      <c r="K319" s="5">
        <f>J319-I319-H319-(F319*D319)</f>
        <v>18.210000000000008</v>
      </c>
      <c r="L319" s="3">
        <f>K319*100/(J319-I319)</f>
        <v>11.732491463178924</v>
      </c>
      <c r="M319" s="3">
        <v>12</v>
      </c>
      <c r="N319" s="3" t="s">
        <v>17</v>
      </c>
      <c r="O319" s="3" t="s">
        <v>17</v>
      </c>
      <c r="P319" s="4"/>
    </row>
    <row r="320" spans="1:16" ht="15">
      <c r="A320" s="71">
        <v>43546</v>
      </c>
      <c r="B320" s="17">
        <v>102417882780888</v>
      </c>
      <c r="C320" s="7"/>
      <c r="D320" s="6">
        <v>1</v>
      </c>
      <c r="E320" s="30" t="s">
        <v>246</v>
      </c>
      <c r="F320" s="6">
        <v>860</v>
      </c>
      <c r="G320" s="6">
        <v>1550</v>
      </c>
      <c r="H320" s="6">
        <v>7</v>
      </c>
      <c r="I320" s="6">
        <v>64.39</v>
      </c>
      <c r="J320" s="6">
        <v>1550</v>
      </c>
      <c r="K320" s="9">
        <f>J320-I320-H320-(F320*D320)</f>
        <v>618.6099999999999</v>
      </c>
      <c r="L320" s="6">
        <f>K320*100/(J320-I320)</f>
        <v>41.640134355584571</v>
      </c>
      <c r="M320" s="6">
        <v>42</v>
      </c>
      <c r="N320" s="6" t="s">
        <v>17</v>
      </c>
      <c r="O320" s="6" t="s">
        <v>17</v>
      </c>
      <c r="P320" s="7"/>
    </row>
    <row r="321" spans="1:16" ht="15">
      <c r="A321" s="70">
        <v>43546</v>
      </c>
      <c r="B321" s="4"/>
      <c r="C321" s="4"/>
      <c r="D321" s="3">
        <v>1</v>
      </c>
      <c r="E321" s="24" t="s">
        <v>247</v>
      </c>
      <c r="F321" s="3">
        <v>500</v>
      </c>
      <c r="G321" s="3">
        <v>600</v>
      </c>
      <c r="H321" s="3"/>
      <c r="I321" s="3"/>
      <c r="J321" s="3">
        <v>600</v>
      </c>
      <c r="K321" s="5">
        <f>J321-I321-H321-(F321*D321)</f>
        <v>100</v>
      </c>
      <c r="L321" s="3">
        <f>K321*100/(J321-I321)</f>
        <v>16.666666666666668</v>
      </c>
      <c r="M321" s="3">
        <v>17</v>
      </c>
      <c r="N321" s="3" t="s">
        <v>17</v>
      </c>
      <c r="O321" s="3" t="s">
        <v>17</v>
      </c>
      <c r="P321" s="4"/>
    </row>
    <row r="322" spans="1:16" ht="15.75">
      <c r="A322" s="71">
        <v>43546</v>
      </c>
      <c r="B322" s="17">
        <v>102412682085219</v>
      </c>
      <c r="C322" s="7"/>
      <c r="D322" s="6">
        <v>1</v>
      </c>
      <c r="E322" s="31" t="s">
        <v>240</v>
      </c>
      <c r="F322" s="6">
        <v>67.5</v>
      </c>
      <c r="G322" s="6">
        <v>214</v>
      </c>
      <c r="H322" s="6">
        <v>7</v>
      </c>
      <c r="I322" s="6">
        <v>6.42</v>
      </c>
      <c r="J322" s="6">
        <v>214</v>
      </c>
      <c r="K322" s="9">
        <f>J322-I322-H322-(F322*D322)</f>
        <v>133.08000000000001</v>
      </c>
      <c r="L322" s="6">
        <f>K322*100/(J322-I322)</f>
        <v>64.110222564794299</v>
      </c>
      <c r="M322" s="6">
        <v>65</v>
      </c>
      <c r="N322" s="6" t="s">
        <v>17</v>
      </c>
      <c r="O322" s="6" t="s">
        <v>17</v>
      </c>
      <c r="P322" s="7"/>
    </row>
    <row r="323" spans="1:16" ht="15.75">
      <c r="A323" s="70">
        <v>43546</v>
      </c>
      <c r="B323" s="18">
        <v>102453140002720</v>
      </c>
      <c r="C323" s="4"/>
      <c r="D323" s="3">
        <v>1</v>
      </c>
      <c r="E323" s="32" t="s">
        <v>240</v>
      </c>
      <c r="F323" s="3">
        <v>134</v>
      </c>
      <c r="G323" s="3">
        <v>428</v>
      </c>
      <c r="H323" s="3">
        <v>7</v>
      </c>
      <c r="I323" s="3">
        <v>12.84</v>
      </c>
      <c r="J323" s="3">
        <v>428</v>
      </c>
      <c r="K323" s="5">
        <f>J323-I323-H323-(F323*D323)</f>
        <v>274.16000000000003</v>
      </c>
      <c r="L323" s="3">
        <f>K323*100/(J323-I323)</f>
        <v>66.037190480778506</v>
      </c>
      <c r="M323" s="3">
        <v>67</v>
      </c>
      <c r="N323" s="3" t="s">
        <v>17</v>
      </c>
      <c r="O323" s="3" t="s">
        <v>17</v>
      </c>
      <c r="P323" s="4"/>
    </row>
    <row r="324" spans="1:16" ht="15">
      <c r="A324" s="71">
        <v>43546</v>
      </c>
      <c r="B324" s="17">
        <v>102473386259048</v>
      </c>
      <c r="C324" s="7"/>
      <c r="D324" s="6">
        <v>1</v>
      </c>
      <c r="E324" s="25" t="s">
        <v>248</v>
      </c>
      <c r="F324" s="6">
        <v>739</v>
      </c>
      <c r="G324" s="6">
        <v>850</v>
      </c>
      <c r="H324" s="6">
        <v>7</v>
      </c>
      <c r="I324" s="6">
        <v>25.46</v>
      </c>
      <c r="J324" s="6">
        <v>850</v>
      </c>
      <c r="K324" s="9">
        <f>J324-I324-H324-(F324*D324)</f>
        <v>78.539999999999964</v>
      </c>
      <c r="L324" s="6">
        <f>K324*100/(J324-I324)</f>
        <v>9.5253110825429896</v>
      </c>
      <c r="M324" s="6">
        <v>10</v>
      </c>
      <c r="N324" s="6" t="s">
        <v>17</v>
      </c>
      <c r="O324" s="6" t="s">
        <v>17</v>
      </c>
      <c r="P324" s="7"/>
    </row>
    <row r="325" spans="1:16" ht="15.75">
      <c r="A325" s="70">
        <v>43546</v>
      </c>
      <c r="B325" s="18">
        <v>102425088539627</v>
      </c>
      <c r="C325" s="4"/>
      <c r="D325" s="3">
        <v>1</v>
      </c>
      <c r="E325" s="32" t="s">
        <v>249</v>
      </c>
      <c r="F325" s="3">
        <v>370</v>
      </c>
      <c r="G325" s="3">
        <v>418</v>
      </c>
      <c r="H325" s="3">
        <v>7</v>
      </c>
      <c r="I325" s="3">
        <v>12.52</v>
      </c>
      <c r="J325" s="3">
        <v>418</v>
      </c>
      <c r="K325" s="5">
        <f>J325-I325-H325-(F325*D325)</f>
        <v>28.480000000000018</v>
      </c>
      <c r="L325" s="3">
        <f>K325*100/(J325-I325)</f>
        <v>7.0237742921969062</v>
      </c>
      <c r="M325" s="3">
        <v>8</v>
      </c>
      <c r="N325" s="3" t="s">
        <v>17</v>
      </c>
      <c r="O325" s="3" t="s">
        <v>17</v>
      </c>
      <c r="P325" s="4"/>
    </row>
    <row r="326" spans="1:16" ht="15">
      <c r="A326" s="77">
        <v>43546</v>
      </c>
      <c r="B326" s="23">
        <v>102423678688614</v>
      </c>
      <c r="C326" s="7"/>
      <c r="D326" s="11">
        <v>1</v>
      </c>
      <c r="E326" s="26" t="s">
        <v>250</v>
      </c>
      <c r="F326" s="11">
        <v>220</v>
      </c>
      <c r="G326" s="11">
        <v>450</v>
      </c>
      <c r="H326" s="11">
        <v>7</v>
      </c>
      <c r="I326" s="11">
        <v>13.48</v>
      </c>
      <c r="J326" s="11">
        <v>450</v>
      </c>
      <c r="K326" s="9">
        <f>J326-I326-H326-(F326*D326)</f>
        <v>209.51999999999998</v>
      </c>
      <c r="L326" s="11">
        <f>K326*100/(J326-I326)</f>
        <v>47.997800788050952</v>
      </c>
      <c r="M326" s="6">
        <v>48</v>
      </c>
      <c r="N326" s="6" t="s">
        <v>17</v>
      </c>
      <c r="O326" s="6" t="s">
        <v>17</v>
      </c>
      <c r="P326" s="7"/>
    </row>
    <row r="327" spans="1:16" ht="15">
      <c r="A327" s="70">
        <v>43546</v>
      </c>
      <c r="B327" s="18">
        <v>102470954387862</v>
      </c>
      <c r="C327" s="4"/>
      <c r="D327" s="3">
        <v>1</v>
      </c>
      <c r="E327" s="24" t="s">
        <v>188</v>
      </c>
      <c r="F327" s="3">
        <v>32</v>
      </c>
      <c r="G327" s="3">
        <v>60</v>
      </c>
      <c r="H327" s="3">
        <v>7</v>
      </c>
      <c r="I327" s="3">
        <v>3.6</v>
      </c>
      <c r="J327" s="3">
        <v>60</v>
      </c>
      <c r="K327" s="5">
        <f>J327-I327-H327-(F327*D327)</f>
        <v>17.399999999999999</v>
      </c>
      <c r="L327" s="3">
        <f>K327*100/(J327-I327)</f>
        <v>30.851063829787229</v>
      </c>
      <c r="M327" s="3">
        <v>31</v>
      </c>
      <c r="N327" s="3" t="s">
        <v>17</v>
      </c>
      <c r="O327" s="3" t="s">
        <v>17</v>
      </c>
      <c r="P327" s="4"/>
    </row>
    <row r="328" spans="1:16" ht="15.75">
      <c r="A328" s="71">
        <v>43546</v>
      </c>
      <c r="B328" s="7"/>
      <c r="C328" s="7"/>
      <c r="D328" s="6">
        <v>2</v>
      </c>
      <c r="E328" s="31" t="s">
        <v>251</v>
      </c>
      <c r="F328" s="6">
        <v>15</v>
      </c>
      <c r="G328" s="6">
        <v>30</v>
      </c>
      <c r="H328" s="7"/>
      <c r="I328" s="7"/>
      <c r="J328" s="6">
        <v>60</v>
      </c>
      <c r="K328" s="9">
        <f>J328-I328-H328-(F328*D328)</f>
        <v>30</v>
      </c>
      <c r="L328" s="6">
        <f>K328*100/(J328-I328)</f>
        <v>50</v>
      </c>
      <c r="M328" s="6">
        <v>50</v>
      </c>
      <c r="N328" s="6" t="s">
        <v>17</v>
      </c>
      <c r="O328" s="6" t="s">
        <v>17</v>
      </c>
      <c r="P328" s="7"/>
    </row>
    <row r="329" spans="1:16" ht="15">
      <c r="A329" s="70">
        <v>43546</v>
      </c>
      <c r="B329" s="18">
        <v>102431287814041</v>
      </c>
      <c r="C329" s="4"/>
      <c r="D329" s="3">
        <v>1</v>
      </c>
      <c r="E329" s="24" t="s">
        <v>45</v>
      </c>
      <c r="F329" s="3">
        <v>12</v>
      </c>
      <c r="G329" s="3">
        <v>38</v>
      </c>
      <c r="H329" s="3">
        <v>7</v>
      </c>
      <c r="I329" s="3">
        <v>1.1399999999999999</v>
      </c>
      <c r="J329" s="3">
        <v>38</v>
      </c>
      <c r="K329" s="5">
        <f>J329-I329-H329-(F329*D329)</f>
        <v>17.86</v>
      </c>
      <c r="L329" s="3">
        <f>K329*100/(J329-I329)</f>
        <v>48.453608247422679</v>
      </c>
      <c r="M329" s="3">
        <v>49</v>
      </c>
      <c r="N329" s="3" t="s">
        <v>17</v>
      </c>
      <c r="O329" s="3" t="s">
        <v>17</v>
      </c>
      <c r="P329" s="4"/>
    </row>
    <row r="330" spans="1:16" ht="15">
      <c r="A330" s="71">
        <v>43546</v>
      </c>
      <c r="B330" s="7"/>
      <c r="C330" s="7"/>
      <c r="D330" s="6">
        <v>1</v>
      </c>
      <c r="E330" s="6" t="s">
        <v>242</v>
      </c>
      <c r="F330" s="6">
        <v>550</v>
      </c>
      <c r="G330" s="6">
        <v>650</v>
      </c>
      <c r="H330" s="7"/>
      <c r="I330" s="6">
        <v>0</v>
      </c>
      <c r="J330" s="6">
        <v>650</v>
      </c>
      <c r="K330" s="9">
        <f>J330-I330-H330-(F330*D330)</f>
        <v>100</v>
      </c>
      <c r="L330" s="6">
        <f>K330*100/(J330-I330)</f>
        <v>15.384615384615385</v>
      </c>
      <c r="M330" s="6">
        <v>16</v>
      </c>
      <c r="N330" s="6" t="s">
        <v>62</v>
      </c>
      <c r="O330" s="6" t="s">
        <v>70</v>
      </c>
      <c r="P330" s="7"/>
    </row>
    <row r="331" spans="1:16" ht="15">
      <c r="A331" s="70">
        <v>43546</v>
      </c>
      <c r="B331" s="4"/>
      <c r="C331" s="4"/>
      <c r="D331" s="3">
        <v>1</v>
      </c>
      <c r="E331" s="3" t="s">
        <v>252</v>
      </c>
      <c r="F331" s="3">
        <v>1100</v>
      </c>
      <c r="G331" s="3">
        <v>1500</v>
      </c>
      <c r="H331" s="3">
        <v>0</v>
      </c>
      <c r="I331" s="3">
        <v>0</v>
      </c>
      <c r="J331" s="3">
        <v>1400</v>
      </c>
      <c r="K331" s="5">
        <f>J331-I331-H331-(F331*D331)</f>
        <v>300</v>
      </c>
      <c r="L331" s="3">
        <f>K331*100/(J331-I331)</f>
        <v>21.428571428571427</v>
      </c>
      <c r="M331" s="3">
        <v>22</v>
      </c>
      <c r="N331" s="3" t="s">
        <v>62</v>
      </c>
      <c r="O331" s="3" t="s">
        <v>70</v>
      </c>
      <c r="P331" s="4"/>
    </row>
    <row r="332" spans="1:16" ht="15">
      <c r="A332" s="71">
        <v>43546</v>
      </c>
      <c r="B332" s="7"/>
      <c r="C332" s="7"/>
      <c r="D332" s="6">
        <v>1</v>
      </c>
      <c r="E332" s="6" t="s">
        <v>253</v>
      </c>
      <c r="F332" s="6">
        <v>570</v>
      </c>
      <c r="G332" s="6">
        <v>700</v>
      </c>
      <c r="H332" s="6">
        <v>0</v>
      </c>
      <c r="I332" s="6">
        <v>0</v>
      </c>
      <c r="J332" s="6">
        <v>700</v>
      </c>
      <c r="K332" s="9">
        <f>J332-I332-H332-(F332*D332)</f>
        <v>130</v>
      </c>
      <c r="L332" s="6">
        <f>K332*100/(J332-I332)</f>
        <v>18.571428571428573</v>
      </c>
      <c r="M332" s="6">
        <v>19</v>
      </c>
      <c r="N332" s="6" t="s">
        <v>62</v>
      </c>
      <c r="O332" s="6" t="s">
        <v>70</v>
      </c>
      <c r="P332" s="7"/>
    </row>
    <row r="333" spans="1:16" ht="15">
      <c r="A333" s="70">
        <v>43546</v>
      </c>
      <c r="B333" s="4"/>
      <c r="C333" s="4"/>
      <c r="D333" s="3">
        <v>1</v>
      </c>
      <c r="E333" s="3" t="s">
        <v>254</v>
      </c>
      <c r="F333" s="3">
        <v>150</v>
      </c>
      <c r="G333" s="3">
        <v>200</v>
      </c>
      <c r="H333" s="3">
        <v>0</v>
      </c>
      <c r="I333" s="3">
        <v>0</v>
      </c>
      <c r="J333" s="3">
        <v>200</v>
      </c>
      <c r="K333" s="5">
        <f>J333-I333-H333-(F333*D333)</f>
        <v>50</v>
      </c>
      <c r="L333" s="3">
        <f>K333*100/(J333-I333)</f>
        <v>25</v>
      </c>
      <c r="M333" s="3">
        <v>25</v>
      </c>
      <c r="N333" s="3" t="s">
        <v>62</v>
      </c>
      <c r="O333" s="3" t="s">
        <v>70</v>
      </c>
      <c r="P333" s="4"/>
    </row>
    <row r="334" spans="1:16" ht="15">
      <c r="A334" s="71">
        <v>43546</v>
      </c>
      <c r="B334" s="7"/>
      <c r="C334" s="7"/>
      <c r="D334" s="6">
        <v>1</v>
      </c>
      <c r="E334" s="6" t="s">
        <v>255</v>
      </c>
      <c r="F334" s="6">
        <v>15</v>
      </c>
      <c r="G334" s="6">
        <v>40</v>
      </c>
      <c r="H334" s="6">
        <v>0</v>
      </c>
      <c r="I334" s="6">
        <v>0</v>
      </c>
      <c r="J334" s="6">
        <v>40</v>
      </c>
      <c r="K334" s="9">
        <f>J334-I334-H334-(F334*D334)</f>
        <v>25</v>
      </c>
      <c r="L334" s="6">
        <f>K334*100/(J334-I334)</f>
        <v>62.5</v>
      </c>
      <c r="M334" s="6">
        <v>63</v>
      </c>
      <c r="N334" s="6" t="s">
        <v>62</v>
      </c>
      <c r="O334" s="6" t="s">
        <v>70</v>
      </c>
      <c r="P334" s="7"/>
    </row>
    <row r="335" spans="1:16" ht="15">
      <c r="A335" s="70">
        <v>43549</v>
      </c>
      <c r="B335" s="4"/>
      <c r="C335" s="4"/>
      <c r="D335" s="3">
        <v>1</v>
      </c>
      <c r="E335" s="3" t="s">
        <v>255</v>
      </c>
      <c r="F335" s="3">
        <v>15</v>
      </c>
      <c r="G335" s="3">
        <v>40</v>
      </c>
      <c r="H335" s="3">
        <v>0</v>
      </c>
      <c r="I335" s="3">
        <v>0</v>
      </c>
      <c r="J335" s="3">
        <v>40</v>
      </c>
      <c r="K335" s="5">
        <f>J335-I335-H335-(F335*D335)</f>
        <v>25</v>
      </c>
      <c r="L335" s="3">
        <f>K335*100/(J335-I335)</f>
        <v>62.5</v>
      </c>
      <c r="M335" s="3">
        <v>63</v>
      </c>
      <c r="N335" s="3" t="s">
        <v>62</v>
      </c>
      <c r="O335" s="3" t="s">
        <v>70</v>
      </c>
      <c r="P335" s="4"/>
    </row>
    <row r="336" spans="1:16" ht="15">
      <c r="A336" s="71">
        <v>43549</v>
      </c>
      <c r="B336" s="7"/>
      <c r="C336" s="7"/>
      <c r="D336" s="6">
        <v>2</v>
      </c>
      <c r="E336" s="6" t="s">
        <v>92</v>
      </c>
      <c r="F336" s="6">
        <v>400</v>
      </c>
      <c r="G336" s="6">
        <v>500</v>
      </c>
      <c r="H336" s="6">
        <v>0</v>
      </c>
      <c r="I336" s="6">
        <v>0</v>
      </c>
      <c r="J336" s="6">
        <v>1000</v>
      </c>
      <c r="K336" s="9">
        <f>J336-I336-H336-(F336*D336)</f>
        <v>200</v>
      </c>
      <c r="L336" s="6">
        <f>K336*100/(J336-I336)</f>
        <v>20</v>
      </c>
      <c r="M336" s="6">
        <v>20</v>
      </c>
      <c r="N336" s="6" t="s">
        <v>62</v>
      </c>
      <c r="O336" s="6" t="s">
        <v>70</v>
      </c>
      <c r="P336" s="7"/>
    </row>
    <row r="337" spans="1:16" ht="15">
      <c r="A337" s="70">
        <v>43549</v>
      </c>
      <c r="B337" s="4"/>
      <c r="C337" s="4"/>
      <c r="D337" s="3">
        <v>1</v>
      </c>
      <c r="E337" s="3" t="s">
        <v>176</v>
      </c>
      <c r="F337" s="3">
        <v>350</v>
      </c>
      <c r="G337" s="3">
        <v>450</v>
      </c>
      <c r="H337" s="3">
        <v>0</v>
      </c>
      <c r="I337" s="3">
        <v>0</v>
      </c>
      <c r="J337" s="3">
        <v>450</v>
      </c>
      <c r="K337" s="5">
        <f>J337-I337-H337-(F337*D337)</f>
        <v>100</v>
      </c>
      <c r="L337" s="3">
        <f>K337*100/(J337-I337)</f>
        <v>22.222222222222221</v>
      </c>
      <c r="M337" s="3">
        <v>23</v>
      </c>
      <c r="N337" s="3" t="s">
        <v>62</v>
      </c>
      <c r="O337" s="3" t="s">
        <v>70</v>
      </c>
      <c r="P337" s="4"/>
    </row>
    <row r="338" spans="1:16" ht="15">
      <c r="A338" s="71">
        <v>43549</v>
      </c>
      <c r="B338" s="7"/>
      <c r="C338" s="7"/>
      <c r="D338" s="6">
        <v>1</v>
      </c>
      <c r="E338" s="6" t="s">
        <v>256</v>
      </c>
      <c r="F338" s="6">
        <v>450</v>
      </c>
      <c r="G338" s="6">
        <v>800</v>
      </c>
      <c r="H338" s="6">
        <v>0</v>
      </c>
      <c r="I338" s="6">
        <v>0</v>
      </c>
      <c r="J338" s="6">
        <v>800</v>
      </c>
      <c r="K338" s="9">
        <f>J338-I338-H338-(F338*D338)</f>
        <v>350</v>
      </c>
      <c r="L338" s="6">
        <f>K338*100/(J338-I338)</f>
        <v>43.75</v>
      </c>
      <c r="M338" s="6">
        <v>44</v>
      </c>
      <c r="N338" s="6" t="s">
        <v>62</v>
      </c>
      <c r="O338" s="6" t="s">
        <v>70</v>
      </c>
      <c r="P338" s="7"/>
    </row>
    <row r="339" spans="1:16" ht="15">
      <c r="A339" s="70">
        <v>43549</v>
      </c>
      <c r="B339" s="4"/>
      <c r="C339" s="4"/>
      <c r="D339" s="3">
        <v>1</v>
      </c>
      <c r="E339" s="3" t="s">
        <v>175</v>
      </c>
      <c r="F339" s="3">
        <v>500</v>
      </c>
      <c r="G339" s="3">
        <v>650</v>
      </c>
      <c r="H339" s="3">
        <v>0</v>
      </c>
      <c r="I339" s="3">
        <v>0</v>
      </c>
      <c r="J339" s="3">
        <v>650</v>
      </c>
      <c r="K339" s="5">
        <f>J339-I339-H339-(F339*D339)</f>
        <v>150</v>
      </c>
      <c r="L339" s="3">
        <f>K339*100/(J339-I339)</f>
        <v>23.076923076923077</v>
      </c>
      <c r="M339" s="3">
        <v>24</v>
      </c>
      <c r="N339" s="3" t="s">
        <v>62</v>
      </c>
      <c r="O339" s="3" t="s">
        <v>70</v>
      </c>
      <c r="P339" s="4"/>
    </row>
    <row r="340" spans="1:16" ht="15">
      <c r="A340" s="71">
        <v>43549</v>
      </c>
      <c r="B340" s="7"/>
      <c r="C340" s="7"/>
      <c r="D340" s="6">
        <v>2</v>
      </c>
      <c r="E340" s="6" t="s">
        <v>257</v>
      </c>
      <c r="F340" s="6">
        <v>54</v>
      </c>
      <c r="G340" s="6">
        <v>100</v>
      </c>
      <c r="H340" s="6">
        <v>0</v>
      </c>
      <c r="I340" s="6">
        <v>0</v>
      </c>
      <c r="J340" s="6">
        <v>200</v>
      </c>
      <c r="K340" s="9">
        <f>J340-I340-H340-(F340*D340)</f>
        <v>92</v>
      </c>
      <c r="L340" s="6">
        <f>K340*100/(J340-I340)</f>
        <v>46</v>
      </c>
      <c r="M340" s="6">
        <v>46</v>
      </c>
      <c r="N340" s="6" t="s">
        <v>62</v>
      </c>
      <c r="O340" s="6" t="s">
        <v>70</v>
      </c>
      <c r="P340" s="7"/>
    </row>
    <row r="341" spans="1:16" ht="15">
      <c r="A341" s="70">
        <v>43549</v>
      </c>
      <c r="B341" s="4"/>
      <c r="C341" s="4"/>
      <c r="D341" s="3">
        <v>2</v>
      </c>
      <c r="E341" s="3" t="s">
        <v>258</v>
      </c>
      <c r="F341" s="3">
        <v>20</v>
      </c>
      <c r="G341" s="3">
        <v>20</v>
      </c>
      <c r="H341" s="3">
        <v>0</v>
      </c>
      <c r="I341" s="3">
        <v>0</v>
      </c>
      <c r="J341" s="3">
        <v>40</v>
      </c>
      <c r="K341" s="5">
        <f>J341-I341-H341-(F341*D341)</f>
        <v>0</v>
      </c>
      <c r="L341" s="3">
        <f>K341*100/(J341-I341)</f>
        <v>0</v>
      </c>
      <c r="M341" s="3">
        <v>0</v>
      </c>
      <c r="N341" s="3" t="s">
        <v>62</v>
      </c>
      <c r="O341" s="3" t="s">
        <v>70</v>
      </c>
      <c r="P341" s="4"/>
    </row>
    <row r="342" spans="1:16" ht="15">
      <c r="A342" s="71">
        <v>43549</v>
      </c>
      <c r="B342" s="7"/>
      <c r="C342" s="7"/>
      <c r="D342" s="6">
        <v>1</v>
      </c>
      <c r="E342" s="6" t="s">
        <v>259</v>
      </c>
      <c r="F342" s="6">
        <v>325</v>
      </c>
      <c r="G342" s="6">
        <v>350</v>
      </c>
      <c r="H342" s="6">
        <v>0</v>
      </c>
      <c r="I342" s="6">
        <v>0</v>
      </c>
      <c r="J342" s="6">
        <v>350</v>
      </c>
      <c r="K342" s="9">
        <f>J342-I342-H342-(F342*D342)</f>
        <v>25</v>
      </c>
      <c r="L342" s="6">
        <f>K342*100/(J342-I342)</f>
        <v>7.1428571428571432</v>
      </c>
      <c r="M342" s="6">
        <v>8</v>
      </c>
      <c r="N342" s="6" t="s">
        <v>62</v>
      </c>
      <c r="O342" s="6" t="s">
        <v>70</v>
      </c>
      <c r="P342" s="7"/>
    </row>
    <row r="343" spans="1:16" ht="15">
      <c r="A343" s="70">
        <v>43549</v>
      </c>
      <c r="B343" s="18">
        <v>102490198788644</v>
      </c>
      <c r="C343" s="4"/>
      <c r="D343" s="3">
        <v>1</v>
      </c>
      <c r="E343" s="24" t="s">
        <v>151</v>
      </c>
      <c r="F343" s="3">
        <v>200</v>
      </c>
      <c r="G343" s="3">
        <v>320</v>
      </c>
      <c r="H343" s="3">
        <v>7</v>
      </c>
      <c r="I343" s="3">
        <v>9.58</v>
      </c>
      <c r="J343" s="3">
        <v>320</v>
      </c>
      <c r="K343" s="5">
        <f>J343-I343-H343-(F343*D343)</f>
        <v>103.42000000000002</v>
      </c>
      <c r="L343" s="3">
        <f>K343*100/(J343-I343)</f>
        <v>33.316152309773862</v>
      </c>
      <c r="M343" s="3">
        <v>34</v>
      </c>
      <c r="N343" s="3" t="s">
        <v>17</v>
      </c>
      <c r="O343" s="3" t="s">
        <v>17</v>
      </c>
      <c r="P343" s="4"/>
    </row>
    <row r="344" spans="1:16" ht="15">
      <c r="A344" s="77">
        <v>43549</v>
      </c>
      <c r="B344" s="23">
        <v>102491757416108</v>
      </c>
      <c r="C344" s="7"/>
      <c r="D344" s="11">
        <v>1</v>
      </c>
      <c r="E344" s="26" t="s">
        <v>151</v>
      </c>
      <c r="F344" s="11">
        <v>200</v>
      </c>
      <c r="G344" s="11">
        <v>320</v>
      </c>
      <c r="H344" s="11">
        <v>7</v>
      </c>
      <c r="I344" s="11">
        <v>9.58</v>
      </c>
      <c r="J344" s="11">
        <v>320</v>
      </c>
      <c r="K344" s="9">
        <f>J344-I344-H344-(F344*D344)</f>
        <v>103.42000000000002</v>
      </c>
      <c r="L344" s="11">
        <f>K344*100/(J344-I344)</f>
        <v>33.316152309773862</v>
      </c>
      <c r="M344" s="6">
        <v>34</v>
      </c>
      <c r="N344" s="11" t="s">
        <v>17</v>
      </c>
      <c r="O344" s="11" t="s">
        <v>17</v>
      </c>
      <c r="P344" s="7"/>
    </row>
    <row r="345" spans="1:16" ht="15">
      <c r="A345" s="70">
        <v>43549</v>
      </c>
      <c r="B345" s="18">
        <v>102438261641753</v>
      </c>
      <c r="C345" s="4"/>
      <c r="D345" s="3">
        <v>2</v>
      </c>
      <c r="E345" s="24" t="s">
        <v>260</v>
      </c>
      <c r="F345" s="3">
        <v>15</v>
      </c>
      <c r="G345" s="3">
        <v>30</v>
      </c>
      <c r="H345" s="3">
        <v>7</v>
      </c>
      <c r="I345" s="3">
        <v>1.8</v>
      </c>
      <c r="J345" s="3">
        <v>60</v>
      </c>
      <c r="K345" s="5">
        <f>J345-I345-H345-(F345*D345)</f>
        <v>21.200000000000003</v>
      </c>
      <c r="L345" s="3">
        <f>K345*100/(J345-I345)</f>
        <v>36.426116838487978</v>
      </c>
      <c r="M345" s="3">
        <v>37</v>
      </c>
      <c r="N345" s="3" t="s">
        <v>17</v>
      </c>
      <c r="O345" s="3" t="s">
        <v>17</v>
      </c>
      <c r="P345" s="4"/>
    </row>
    <row r="346" spans="1:16" ht="15">
      <c r="A346" s="71">
        <v>43549</v>
      </c>
      <c r="B346" s="17">
        <v>102435451245351</v>
      </c>
      <c r="C346" s="7"/>
      <c r="D346" s="6">
        <v>1</v>
      </c>
      <c r="E346" s="25" t="s">
        <v>55</v>
      </c>
      <c r="F346" s="6">
        <v>420</v>
      </c>
      <c r="G346" s="6">
        <v>700</v>
      </c>
      <c r="H346" s="6">
        <v>7</v>
      </c>
      <c r="I346" s="6">
        <v>20.96</v>
      </c>
      <c r="J346" s="6">
        <v>700</v>
      </c>
      <c r="K346" s="9">
        <f>J346-I346-H346-(F346*D346)</f>
        <v>252.03999999999996</v>
      </c>
      <c r="L346" s="6">
        <f>K346*100/(J346-I346)</f>
        <v>37.117106503298771</v>
      </c>
      <c r="M346" s="6">
        <v>38</v>
      </c>
      <c r="N346" s="6" t="s">
        <v>17</v>
      </c>
      <c r="O346" s="6" t="s">
        <v>17</v>
      </c>
      <c r="P346" s="7"/>
    </row>
    <row r="347" spans="1:16" ht="15">
      <c r="A347" s="70">
        <v>43549</v>
      </c>
      <c r="B347" s="18">
        <v>102559104457052</v>
      </c>
      <c r="C347" s="4"/>
      <c r="D347" s="3">
        <v>1</v>
      </c>
      <c r="E347" s="24" t="s">
        <v>239</v>
      </c>
      <c r="F347" s="3">
        <v>130</v>
      </c>
      <c r="G347" s="3">
        <v>160</v>
      </c>
      <c r="H347" s="3">
        <v>7</v>
      </c>
      <c r="I347" s="3">
        <v>4.79</v>
      </c>
      <c r="J347" s="3">
        <v>160</v>
      </c>
      <c r="K347" s="5">
        <f>J347-I347-H347-(F347*D347)</f>
        <v>18.210000000000008</v>
      </c>
      <c r="L347" s="3">
        <f>K347*100/(J347-I347)</f>
        <v>11.732491463178924</v>
      </c>
      <c r="M347" s="3">
        <v>12</v>
      </c>
      <c r="N347" s="3" t="s">
        <v>17</v>
      </c>
      <c r="O347" s="3" t="s">
        <v>17</v>
      </c>
      <c r="P347" s="4"/>
    </row>
    <row r="348" spans="1:16" ht="15">
      <c r="A348" s="71">
        <v>43549</v>
      </c>
      <c r="B348" s="17">
        <v>102506084156826</v>
      </c>
      <c r="C348" s="7"/>
      <c r="D348" s="6">
        <v>1</v>
      </c>
      <c r="E348" s="25" t="s">
        <v>152</v>
      </c>
      <c r="F348" s="6">
        <v>438</v>
      </c>
      <c r="G348" s="6">
        <v>500</v>
      </c>
      <c r="H348" s="6">
        <v>7</v>
      </c>
      <c r="I348" s="6">
        <v>14.97</v>
      </c>
      <c r="J348" s="6">
        <v>500</v>
      </c>
      <c r="K348" s="9">
        <f>J348-I348-H348-(F348*D348)</f>
        <v>40.029999999999973</v>
      </c>
      <c r="L348" s="6">
        <f>K348*100/(J348-I348)</f>
        <v>8.2530977465311377</v>
      </c>
      <c r="M348" s="6">
        <v>9</v>
      </c>
      <c r="N348" s="6" t="s">
        <v>17</v>
      </c>
      <c r="O348" s="6" t="s">
        <v>17</v>
      </c>
      <c r="P348" s="7"/>
    </row>
    <row r="349" spans="1:16" ht="15">
      <c r="A349" s="70">
        <v>43549</v>
      </c>
      <c r="B349" s="18">
        <v>102544793790909</v>
      </c>
      <c r="C349" s="4"/>
      <c r="D349" s="3">
        <v>1</v>
      </c>
      <c r="E349" s="24" t="s">
        <v>261</v>
      </c>
      <c r="F349" s="3">
        <v>269</v>
      </c>
      <c r="G349" s="3">
        <v>320</v>
      </c>
      <c r="H349" s="3">
        <v>7</v>
      </c>
      <c r="I349" s="3">
        <v>9.58</v>
      </c>
      <c r="J349" s="3">
        <v>320</v>
      </c>
      <c r="K349" s="5">
        <f>J349-I349-H349-(F349*D349)</f>
        <v>34.420000000000016</v>
      </c>
      <c r="L349" s="3">
        <f>K349*100/(J349-I349)</f>
        <v>11.088203079698479</v>
      </c>
      <c r="M349" s="3">
        <v>12</v>
      </c>
      <c r="N349" s="3" t="s">
        <v>17</v>
      </c>
      <c r="O349" s="3" t="s">
        <v>17</v>
      </c>
      <c r="P349" s="4"/>
    </row>
    <row r="350" spans="1:16" ht="15">
      <c r="A350" s="71">
        <v>43549</v>
      </c>
      <c r="B350" s="17">
        <v>102498638675919</v>
      </c>
      <c r="C350" s="7"/>
      <c r="D350" s="6">
        <v>1</v>
      </c>
      <c r="E350" s="25" t="s">
        <v>152</v>
      </c>
      <c r="F350" s="6">
        <v>438</v>
      </c>
      <c r="G350" s="6">
        <v>500</v>
      </c>
      <c r="H350" s="6">
        <v>7</v>
      </c>
      <c r="I350" s="6">
        <v>14.97</v>
      </c>
      <c r="J350" s="6">
        <v>500</v>
      </c>
      <c r="K350" s="9">
        <f>J350-I350-H350-(F350*D350)</f>
        <v>40.029999999999973</v>
      </c>
      <c r="L350" s="6">
        <f>K350*100/(J350-I350)</f>
        <v>8.2530977465311377</v>
      </c>
      <c r="M350" s="6">
        <v>9</v>
      </c>
      <c r="N350" s="6" t="s">
        <v>17</v>
      </c>
      <c r="O350" s="6" t="s">
        <v>17</v>
      </c>
      <c r="P350" s="7"/>
    </row>
    <row r="351" spans="1:16" ht="15">
      <c r="A351" s="70">
        <v>43549</v>
      </c>
      <c r="B351" s="18">
        <v>102543733781143</v>
      </c>
      <c r="C351" s="4"/>
      <c r="D351" s="3">
        <v>1</v>
      </c>
      <c r="E351" s="24" t="s">
        <v>262</v>
      </c>
      <c r="F351" s="3">
        <v>3.6</v>
      </c>
      <c r="G351" s="3">
        <v>40</v>
      </c>
      <c r="H351" s="3">
        <v>7</v>
      </c>
      <c r="I351" s="3">
        <v>8.0299999999999994</v>
      </c>
      <c r="J351" s="3">
        <v>40</v>
      </c>
      <c r="K351" s="5">
        <f>J351-I351-H351-(F351*D351)</f>
        <v>21.369999999999997</v>
      </c>
      <c r="L351" s="3">
        <f>K351*100/(J351-I351)</f>
        <v>66.843916171410683</v>
      </c>
      <c r="M351" s="3">
        <v>67</v>
      </c>
      <c r="N351" s="3" t="s">
        <v>17</v>
      </c>
      <c r="O351" s="3" t="s">
        <v>17</v>
      </c>
      <c r="P351" s="4"/>
    </row>
    <row r="352" spans="1:16" ht="15">
      <c r="A352" s="71">
        <v>43549</v>
      </c>
      <c r="B352" s="7"/>
      <c r="C352" s="7"/>
      <c r="D352" s="6">
        <v>2</v>
      </c>
      <c r="E352" s="25" t="s">
        <v>263</v>
      </c>
      <c r="F352" s="6">
        <v>8</v>
      </c>
      <c r="G352" s="6">
        <v>15</v>
      </c>
      <c r="H352" s="6">
        <v>0</v>
      </c>
      <c r="I352" s="6">
        <v>0</v>
      </c>
      <c r="J352" s="6">
        <v>30</v>
      </c>
      <c r="K352" s="9">
        <f>J352-I352-H352-(F352*D352)</f>
        <v>14</v>
      </c>
      <c r="L352" s="6">
        <f>K352*100/(J352-I352)</f>
        <v>46.666666666666664</v>
      </c>
      <c r="M352" s="6">
        <v>47</v>
      </c>
      <c r="N352" s="6" t="s">
        <v>17</v>
      </c>
      <c r="O352" s="6" t="s">
        <v>17</v>
      </c>
      <c r="P352" s="7"/>
    </row>
    <row r="353" spans="1:16" ht="15">
      <c r="A353" s="70">
        <v>43549</v>
      </c>
      <c r="B353" s="4"/>
      <c r="C353" s="4"/>
      <c r="D353" s="3">
        <v>1</v>
      </c>
      <c r="E353" s="24" t="s">
        <v>264</v>
      </c>
      <c r="F353" s="3">
        <v>12</v>
      </c>
      <c r="G353" s="3">
        <v>38</v>
      </c>
      <c r="H353" s="3">
        <v>0</v>
      </c>
      <c r="I353" s="3">
        <v>0</v>
      </c>
      <c r="J353" s="3">
        <v>38</v>
      </c>
      <c r="K353" s="5">
        <f>J353-I353-H353-(F353*D353)</f>
        <v>26</v>
      </c>
      <c r="L353" s="3">
        <f>K353*100/(J353-I353)</f>
        <v>68.421052631578945</v>
      </c>
      <c r="M353" s="3">
        <v>69</v>
      </c>
      <c r="N353" s="3" t="s">
        <v>17</v>
      </c>
      <c r="O353" s="3" t="s">
        <v>17</v>
      </c>
      <c r="P353" s="4"/>
    </row>
    <row r="354" spans="1:16" ht="15">
      <c r="A354" s="71">
        <v>43549</v>
      </c>
      <c r="B354" s="7"/>
      <c r="C354" s="7"/>
      <c r="D354" s="6">
        <v>1</v>
      </c>
      <c r="E354" s="25" t="s">
        <v>265</v>
      </c>
      <c r="F354" s="6">
        <v>20</v>
      </c>
      <c r="G354" s="6">
        <v>40</v>
      </c>
      <c r="H354" s="6">
        <v>0</v>
      </c>
      <c r="I354" s="6">
        <v>0</v>
      </c>
      <c r="J354" s="6">
        <v>40</v>
      </c>
      <c r="K354" s="9">
        <f>J354-I354-H354-(F354*D354)</f>
        <v>20</v>
      </c>
      <c r="L354" s="6">
        <f>K354*100/(J354-I354)</f>
        <v>50</v>
      </c>
      <c r="M354" s="6">
        <v>50</v>
      </c>
      <c r="N354" s="6" t="s">
        <v>17</v>
      </c>
      <c r="O354" s="6" t="s">
        <v>17</v>
      </c>
      <c r="P354" s="7"/>
    </row>
    <row r="355" spans="1:16" ht="15">
      <c r="A355" s="70">
        <v>43549</v>
      </c>
      <c r="B355" s="4"/>
      <c r="C355" s="4"/>
      <c r="D355" s="3">
        <v>1</v>
      </c>
      <c r="E355" s="24" t="s">
        <v>266</v>
      </c>
      <c r="F355" s="3">
        <v>60</v>
      </c>
      <c r="G355" s="3">
        <v>120</v>
      </c>
      <c r="H355" s="3">
        <v>0</v>
      </c>
      <c r="I355" s="3">
        <v>0</v>
      </c>
      <c r="J355" s="3">
        <v>120</v>
      </c>
      <c r="K355" s="5">
        <f>J355-I355-H355-(F355*D355)</f>
        <v>60</v>
      </c>
      <c r="L355" s="3">
        <f>K355*100/(J355-I355)</f>
        <v>50</v>
      </c>
      <c r="M355" s="3">
        <v>50</v>
      </c>
      <c r="N355" s="3" t="s">
        <v>17</v>
      </c>
      <c r="O355" s="3" t="s">
        <v>17</v>
      </c>
      <c r="P355" s="4"/>
    </row>
    <row r="356" spans="1:16" ht="15">
      <c r="A356" s="71">
        <v>43549</v>
      </c>
      <c r="B356" s="17">
        <v>102542739632787</v>
      </c>
      <c r="C356" s="7"/>
      <c r="D356" s="6">
        <v>1</v>
      </c>
      <c r="E356" s="25" t="s">
        <v>267</v>
      </c>
      <c r="F356" s="6">
        <v>40</v>
      </c>
      <c r="G356" s="6">
        <v>100</v>
      </c>
      <c r="H356" s="6">
        <v>7</v>
      </c>
      <c r="I356" s="6">
        <v>3</v>
      </c>
      <c r="J356" s="6">
        <v>100</v>
      </c>
      <c r="K356" s="9">
        <f>J356-I356-H356-(F356*D356)</f>
        <v>50</v>
      </c>
      <c r="L356" s="6">
        <f>K356*100/(J356-I356)</f>
        <v>51.546391752577321</v>
      </c>
      <c r="M356" s="6">
        <v>52</v>
      </c>
      <c r="N356" s="6" t="s">
        <v>17</v>
      </c>
      <c r="O356" s="6" t="s">
        <v>17</v>
      </c>
      <c r="P356" s="7"/>
    </row>
    <row r="357" spans="1:16" ht="15">
      <c r="A357" s="70">
        <v>43549</v>
      </c>
      <c r="B357" s="18">
        <v>102495425081089</v>
      </c>
      <c r="C357" s="4"/>
      <c r="D357" s="3">
        <v>2</v>
      </c>
      <c r="E357" s="24" t="s">
        <v>151</v>
      </c>
      <c r="F357" s="3">
        <v>200</v>
      </c>
      <c r="G357" s="3">
        <v>320</v>
      </c>
      <c r="H357" s="3">
        <v>7</v>
      </c>
      <c r="I357" s="3">
        <v>19.16</v>
      </c>
      <c r="J357" s="3">
        <v>640</v>
      </c>
      <c r="K357" s="5">
        <f>J357-I357-H357-(F357*D357)</f>
        <v>213.84000000000003</v>
      </c>
      <c r="L357" s="3">
        <f>K357*100/(J357-I357)</f>
        <v>34.443656980864638</v>
      </c>
      <c r="M357" s="3">
        <v>35</v>
      </c>
      <c r="N357" s="3" t="s">
        <v>17</v>
      </c>
      <c r="O357" s="3" t="s">
        <v>17</v>
      </c>
      <c r="P357" s="4"/>
    </row>
    <row r="358" spans="1:16" ht="15">
      <c r="A358" s="71">
        <v>43549</v>
      </c>
      <c r="B358" s="17">
        <v>102491282739025</v>
      </c>
      <c r="C358" s="7"/>
      <c r="D358" s="6">
        <v>2</v>
      </c>
      <c r="E358" s="25" t="s">
        <v>53</v>
      </c>
      <c r="F358" s="6">
        <v>90</v>
      </c>
      <c r="G358" s="6">
        <v>110</v>
      </c>
      <c r="H358" s="6">
        <v>7</v>
      </c>
      <c r="I358" s="6">
        <v>6.6</v>
      </c>
      <c r="J358" s="6">
        <v>220</v>
      </c>
      <c r="K358" s="9">
        <f>J358-I358-H358-(F358*D358)</f>
        <v>26.400000000000006</v>
      </c>
      <c r="L358" s="6">
        <f>K358*100/(J358-I358)</f>
        <v>12.371134020618559</v>
      </c>
      <c r="M358" s="6">
        <v>13</v>
      </c>
      <c r="N358" s="6" t="s">
        <v>17</v>
      </c>
      <c r="O358" s="6" t="s">
        <v>17</v>
      </c>
      <c r="P358" s="7"/>
    </row>
    <row r="359" spans="1:16" ht="15">
      <c r="A359" s="70">
        <v>43549</v>
      </c>
      <c r="B359" s="18">
        <v>102489694542786</v>
      </c>
      <c r="C359" s="4"/>
      <c r="D359" s="3">
        <v>2</v>
      </c>
      <c r="E359" s="24" t="s">
        <v>268</v>
      </c>
      <c r="F359" s="3">
        <v>20</v>
      </c>
      <c r="G359" s="3">
        <v>30</v>
      </c>
      <c r="H359" s="3">
        <v>7</v>
      </c>
      <c r="I359" s="3">
        <v>1.8</v>
      </c>
      <c r="J359" s="3">
        <v>60</v>
      </c>
      <c r="K359" s="5">
        <f>J359-I359-H359-(F359*D359)</f>
        <v>11.200000000000003</v>
      </c>
      <c r="L359" s="3">
        <f>K359*100/(J359-I359)</f>
        <v>19.243986254295535</v>
      </c>
      <c r="M359" s="3">
        <v>20</v>
      </c>
      <c r="N359" s="3" t="s">
        <v>17</v>
      </c>
      <c r="O359" s="3" t="s">
        <v>17</v>
      </c>
      <c r="P359" s="4"/>
    </row>
    <row r="360" spans="1:16" ht="15">
      <c r="A360" s="71">
        <v>43549</v>
      </c>
      <c r="B360" s="17">
        <v>102487480988977</v>
      </c>
      <c r="C360" s="7"/>
      <c r="D360" s="6">
        <v>1</v>
      </c>
      <c r="E360" s="25" t="s">
        <v>43</v>
      </c>
      <c r="F360" s="6">
        <v>12</v>
      </c>
      <c r="G360" s="6">
        <v>38</v>
      </c>
      <c r="H360" s="6">
        <v>7</v>
      </c>
      <c r="I360" s="6">
        <v>1.1399999999999999</v>
      </c>
      <c r="J360" s="6">
        <v>38</v>
      </c>
      <c r="K360" s="9">
        <f>J360-I360-H360-(F360*D360)</f>
        <v>17.86</v>
      </c>
      <c r="L360" s="6">
        <f>K360*100/(J360-I360)</f>
        <v>48.453608247422679</v>
      </c>
      <c r="M360" s="6">
        <v>49</v>
      </c>
      <c r="N360" s="6" t="s">
        <v>17</v>
      </c>
      <c r="O360" s="6" t="s">
        <v>17</v>
      </c>
      <c r="P360" s="7"/>
    </row>
    <row r="361" spans="1:16" ht="15">
      <c r="A361" s="70">
        <v>43549</v>
      </c>
      <c r="B361" s="18">
        <v>102472669668754</v>
      </c>
      <c r="C361" s="4"/>
      <c r="D361" s="3">
        <v>1</v>
      </c>
      <c r="E361" s="33" t="s">
        <v>269</v>
      </c>
      <c r="F361" s="3">
        <v>570</v>
      </c>
      <c r="G361" s="3">
        <v>740</v>
      </c>
      <c r="H361" s="3">
        <v>7</v>
      </c>
      <c r="I361" s="3">
        <v>40.130000000000003</v>
      </c>
      <c r="J361" s="3">
        <v>740</v>
      </c>
      <c r="K361" s="5">
        <f>J361-I361-H361-(F361*D361)</f>
        <v>122.87</v>
      </c>
      <c r="L361" s="3">
        <f>K361*100/(J361-I361)</f>
        <v>17.556117564690584</v>
      </c>
      <c r="M361" s="3">
        <v>18</v>
      </c>
      <c r="N361" s="3" t="s">
        <v>17</v>
      </c>
      <c r="O361" s="3" t="s">
        <v>17</v>
      </c>
      <c r="P361" s="4"/>
    </row>
    <row r="362" spans="1:16" ht="15">
      <c r="A362" s="71">
        <v>43549</v>
      </c>
      <c r="B362" s="7"/>
      <c r="C362" s="7"/>
      <c r="D362" s="6">
        <v>1</v>
      </c>
      <c r="E362" s="25" t="s">
        <v>270</v>
      </c>
      <c r="F362" s="6">
        <v>570</v>
      </c>
      <c r="G362" s="6">
        <v>600</v>
      </c>
      <c r="H362" s="7"/>
      <c r="I362" s="7"/>
      <c r="J362" s="6">
        <v>600</v>
      </c>
      <c r="K362" s="9">
        <f>J362-I362-H362-(F362*D362)</f>
        <v>30</v>
      </c>
      <c r="L362" s="6">
        <f>K362*100/(J362-I362)</f>
        <v>5</v>
      </c>
      <c r="M362" s="6">
        <v>5</v>
      </c>
      <c r="N362" s="6" t="s">
        <v>17</v>
      </c>
      <c r="O362" s="6" t="s">
        <v>17</v>
      </c>
      <c r="P362" s="7"/>
    </row>
    <row r="363" spans="1:16" ht="15">
      <c r="A363" s="70">
        <v>43549</v>
      </c>
      <c r="B363" s="18">
        <v>102517591170854</v>
      </c>
      <c r="C363" s="4"/>
      <c r="D363" s="3">
        <v>1</v>
      </c>
      <c r="E363" s="24" t="s">
        <v>271</v>
      </c>
      <c r="F363" s="3">
        <v>800</v>
      </c>
      <c r="G363" s="3">
        <v>956</v>
      </c>
      <c r="H363" s="3">
        <v>7</v>
      </c>
      <c r="I363" s="3">
        <v>28.62</v>
      </c>
      <c r="J363" s="3">
        <v>956</v>
      </c>
      <c r="K363" s="5">
        <f>J363-I363-H363-(F363*D363)</f>
        <v>120.38</v>
      </c>
      <c r="L363" s="3">
        <f>K363*100/(J363-I363)</f>
        <v>12.980655179106732</v>
      </c>
      <c r="M363" s="3">
        <v>13</v>
      </c>
      <c r="N363" s="3" t="s">
        <v>17</v>
      </c>
      <c r="O363" s="3" t="s">
        <v>17</v>
      </c>
      <c r="P363" s="4"/>
    </row>
    <row r="364" spans="1:16" ht="15">
      <c r="A364" s="71">
        <v>43549</v>
      </c>
      <c r="B364" s="17">
        <v>102466226401213</v>
      </c>
      <c r="C364" s="7"/>
      <c r="D364" s="6">
        <v>2</v>
      </c>
      <c r="E364" s="25" t="s">
        <v>272</v>
      </c>
      <c r="F364" s="6">
        <v>160</v>
      </c>
      <c r="G364" s="6">
        <v>175</v>
      </c>
      <c r="H364" s="6">
        <v>7</v>
      </c>
      <c r="I364" s="6">
        <v>32.29</v>
      </c>
      <c r="J364" s="6">
        <v>350</v>
      </c>
      <c r="K364" s="9">
        <f>J364-I364-H364-(F364*D364)</f>
        <v>-9.2900000000000205</v>
      </c>
      <c r="L364" s="6">
        <f>K364*100/(J364-I364)</f>
        <v>-2.9240502344905797</v>
      </c>
      <c r="M364" s="6">
        <v>-3</v>
      </c>
      <c r="N364" s="6" t="s">
        <v>17</v>
      </c>
      <c r="O364" s="6" t="s">
        <v>17</v>
      </c>
      <c r="P364" s="7"/>
    </row>
    <row r="365" spans="1:16" ht="15">
      <c r="A365" s="70">
        <v>43549</v>
      </c>
      <c r="B365" s="4"/>
      <c r="C365" s="4"/>
      <c r="D365" s="3">
        <v>1</v>
      </c>
      <c r="E365" s="24" t="s">
        <v>103</v>
      </c>
      <c r="F365" s="3">
        <v>180</v>
      </c>
      <c r="G365" s="3">
        <v>310</v>
      </c>
      <c r="H365" s="4"/>
      <c r="I365" s="4"/>
      <c r="J365" s="3">
        <v>310</v>
      </c>
      <c r="K365" s="5">
        <f>J365-I365-H365-(F365*D365)</f>
        <v>130</v>
      </c>
      <c r="L365" s="3">
        <f>K365*100/(J365-I365)</f>
        <v>41.935483870967744</v>
      </c>
      <c r="M365" s="3">
        <v>42</v>
      </c>
      <c r="N365" s="3" t="s">
        <v>17</v>
      </c>
      <c r="O365" s="3" t="s">
        <v>17</v>
      </c>
      <c r="P365" s="4"/>
    </row>
    <row r="366" spans="1:16" ht="15">
      <c r="A366" s="71">
        <v>43549</v>
      </c>
      <c r="B366" s="7"/>
      <c r="C366" s="7"/>
      <c r="D366" s="6">
        <v>1</v>
      </c>
      <c r="E366" s="25" t="s">
        <v>273</v>
      </c>
      <c r="F366" s="6">
        <v>370</v>
      </c>
      <c r="G366" s="6">
        <v>418</v>
      </c>
      <c r="H366" s="7"/>
      <c r="I366" s="7"/>
      <c r="J366" s="6">
        <v>418</v>
      </c>
      <c r="K366" s="9">
        <f>J366-I366-H366-(F366*D366)</f>
        <v>48</v>
      </c>
      <c r="L366" s="6">
        <f>K366*100/(J366-I366)</f>
        <v>11.483253588516746</v>
      </c>
      <c r="M366" s="6">
        <v>12</v>
      </c>
      <c r="N366" s="6" t="s">
        <v>17</v>
      </c>
      <c r="O366" s="6" t="s">
        <v>17</v>
      </c>
      <c r="P366" s="7"/>
    </row>
    <row r="367" spans="1:16" ht="15">
      <c r="A367" s="78">
        <v>43549</v>
      </c>
      <c r="B367" s="19">
        <v>102464269284360</v>
      </c>
      <c r="C367" s="4"/>
      <c r="D367" s="5">
        <v>2</v>
      </c>
      <c r="E367" s="27" t="s">
        <v>76</v>
      </c>
      <c r="F367" s="5">
        <v>370</v>
      </c>
      <c r="G367" s="5">
        <v>420</v>
      </c>
      <c r="H367" s="5">
        <v>7</v>
      </c>
      <c r="I367" s="5">
        <v>25.16</v>
      </c>
      <c r="J367" s="5">
        <v>840</v>
      </c>
      <c r="K367" s="5">
        <f>J367-I367-H367-(F367*D367)</f>
        <v>67.840000000000032</v>
      </c>
      <c r="L367" s="5">
        <f>K367*100/(J367-I367)</f>
        <v>8.3255608463011193</v>
      </c>
      <c r="M367" s="3">
        <v>9</v>
      </c>
      <c r="N367" s="4" t="s">
        <v>17</v>
      </c>
      <c r="O367" s="4" t="s">
        <v>17</v>
      </c>
      <c r="P367" s="4"/>
    </row>
    <row r="368" spans="1:16" ht="15">
      <c r="A368" s="71">
        <v>43549</v>
      </c>
      <c r="B368" s="17">
        <v>102508130379745</v>
      </c>
      <c r="C368" s="7"/>
      <c r="D368" s="6">
        <v>1</v>
      </c>
      <c r="E368" s="25" t="s">
        <v>152</v>
      </c>
      <c r="F368" s="6">
        <v>438</v>
      </c>
      <c r="G368" s="6">
        <v>500</v>
      </c>
      <c r="H368" s="6">
        <v>7</v>
      </c>
      <c r="I368" s="6">
        <v>14.97</v>
      </c>
      <c r="J368" s="6">
        <v>500</v>
      </c>
      <c r="K368" s="9">
        <f>J368-I368-H368-(F368*D368)</f>
        <v>40.029999999999973</v>
      </c>
      <c r="L368" s="6">
        <f>K368*100/(J368-I368)</f>
        <v>8.2530977465311377</v>
      </c>
      <c r="M368" s="6">
        <v>9</v>
      </c>
      <c r="N368" s="6" t="s">
        <v>17</v>
      </c>
      <c r="O368" s="6" t="s">
        <v>17</v>
      </c>
      <c r="P368" s="7"/>
    </row>
    <row r="369" spans="1:16" ht="15">
      <c r="A369" s="70">
        <v>43549</v>
      </c>
      <c r="B369" s="18">
        <v>102454079608035</v>
      </c>
      <c r="C369" s="4"/>
      <c r="D369" s="3">
        <v>1</v>
      </c>
      <c r="E369" s="24" t="s">
        <v>152</v>
      </c>
      <c r="F369" s="3">
        <v>438</v>
      </c>
      <c r="G369" s="3">
        <v>500</v>
      </c>
      <c r="H369" s="3">
        <v>7</v>
      </c>
      <c r="I369" s="3">
        <v>14.97</v>
      </c>
      <c r="J369" s="3">
        <v>500</v>
      </c>
      <c r="K369" s="5">
        <f>J369-I369-H369-(F369*D369)</f>
        <v>40.029999999999973</v>
      </c>
      <c r="L369" s="3">
        <f>K369*100/(J369-I369)</f>
        <v>8.2530977465311377</v>
      </c>
      <c r="M369" s="3">
        <v>9</v>
      </c>
      <c r="N369" s="3" t="s">
        <v>17</v>
      </c>
      <c r="O369" s="3" t="s">
        <v>17</v>
      </c>
      <c r="P369" s="4"/>
    </row>
    <row r="370" spans="1:16" ht="15">
      <c r="A370" s="71">
        <v>43549</v>
      </c>
      <c r="B370" s="17">
        <v>102453833417539</v>
      </c>
      <c r="C370" s="7"/>
      <c r="D370" s="6">
        <v>1</v>
      </c>
      <c r="E370" s="25" t="s">
        <v>152</v>
      </c>
      <c r="F370" s="6">
        <v>438</v>
      </c>
      <c r="G370" s="6">
        <v>500</v>
      </c>
      <c r="H370" s="6">
        <v>7</v>
      </c>
      <c r="I370" s="6">
        <v>14.97</v>
      </c>
      <c r="J370" s="6">
        <v>500</v>
      </c>
      <c r="K370" s="9">
        <f>J370-I370-H370-(F370*D370)</f>
        <v>40.029999999999973</v>
      </c>
      <c r="L370" s="6">
        <f>K370*100/(J370-I370)</f>
        <v>8.2530977465311377</v>
      </c>
      <c r="M370" s="6">
        <v>9</v>
      </c>
      <c r="N370" s="6" t="s">
        <v>17</v>
      </c>
      <c r="O370" s="6" t="s">
        <v>17</v>
      </c>
      <c r="P370" s="7"/>
    </row>
    <row r="371" spans="1:16" ht="15">
      <c r="A371" s="70">
        <v>43549</v>
      </c>
      <c r="B371" s="18">
        <v>102448013361996</v>
      </c>
      <c r="C371" s="4"/>
      <c r="D371" s="3">
        <v>1</v>
      </c>
      <c r="E371" s="24" t="s">
        <v>147</v>
      </c>
      <c r="F371" s="3">
        <v>37.5</v>
      </c>
      <c r="G371" s="3">
        <v>57</v>
      </c>
      <c r="H371" s="3">
        <v>7</v>
      </c>
      <c r="I371" s="3">
        <v>1.17</v>
      </c>
      <c r="J371" s="3">
        <v>57</v>
      </c>
      <c r="K371" s="5">
        <f>J371-I371-H371-(F371*D371)</f>
        <v>11.329999999999998</v>
      </c>
      <c r="L371" s="3">
        <f>K371*100/(J371-I371)</f>
        <v>20.293748880530178</v>
      </c>
      <c r="M371" s="3">
        <v>21</v>
      </c>
      <c r="N371" s="3" t="s">
        <v>17</v>
      </c>
      <c r="O371" s="3" t="s">
        <v>17</v>
      </c>
      <c r="P371" s="4"/>
    </row>
    <row r="372" spans="1:16" ht="15">
      <c r="A372" s="71">
        <v>43549</v>
      </c>
      <c r="B372" s="17">
        <v>102498554998455</v>
      </c>
      <c r="C372" s="7"/>
      <c r="D372" s="6">
        <v>1</v>
      </c>
      <c r="E372" s="25" t="s">
        <v>239</v>
      </c>
      <c r="F372" s="6">
        <v>130</v>
      </c>
      <c r="G372" s="6">
        <v>160</v>
      </c>
      <c r="H372" s="6">
        <v>7</v>
      </c>
      <c r="I372" s="6">
        <v>4.79</v>
      </c>
      <c r="J372" s="6">
        <v>160</v>
      </c>
      <c r="K372" s="9">
        <f>J372-I372-H372-(F372*D372)</f>
        <v>18.210000000000008</v>
      </c>
      <c r="L372" s="6">
        <f>K372*100/(J372-I372)</f>
        <v>11.732491463178924</v>
      </c>
      <c r="M372" s="6">
        <v>12</v>
      </c>
      <c r="N372" s="6" t="s">
        <v>17</v>
      </c>
      <c r="O372" s="6" t="s">
        <v>17</v>
      </c>
      <c r="P372" s="7"/>
    </row>
    <row r="373" spans="1:16" ht="15">
      <c r="A373" s="70">
        <v>43549</v>
      </c>
      <c r="B373" s="18">
        <v>102445659567640</v>
      </c>
      <c r="C373" s="4"/>
      <c r="D373" s="3">
        <v>1</v>
      </c>
      <c r="E373" s="24" t="s">
        <v>274</v>
      </c>
      <c r="F373" s="3">
        <v>157</v>
      </c>
      <c r="G373" s="3">
        <v>200</v>
      </c>
      <c r="H373" s="3">
        <v>7</v>
      </c>
      <c r="I373" s="3">
        <v>5.99</v>
      </c>
      <c r="J373" s="3">
        <v>200</v>
      </c>
      <c r="K373" s="5">
        <f>J373-I373-H373-(F373*D373)</f>
        <v>30.009999999999991</v>
      </c>
      <c r="L373" s="3">
        <f>K373*100/(J373-I373)</f>
        <v>15.468274831194265</v>
      </c>
      <c r="M373" s="3">
        <v>16</v>
      </c>
      <c r="N373" s="3" t="s">
        <v>17</v>
      </c>
      <c r="O373" s="3" t="s">
        <v>17</v>
      </c>
      <c r="P373" s="4"/>
    </row>
    <row r="374" spans="1:16" ht="15">
      <c r="A374" s="71">
        <v>43549</v>
      </c>
      <c r="B374" s="17">
        <v>102437087941753</v>
      </c>
      <c r="C374" s="7"/>
      <c r="D374" s="6">
        <v>1</v>
      </c>
      <c r="E374" s="25" t="s">
        <v>275</v>
      </c>
      <c r="F374" s="6">
        <v>18</v>
      </c>
      <c r="G374" s="6">
        <v>40</v>
      </c>
      <c r="H374" s="6">
        <v>7</v>
      </c>
      <c r="I374" s="6">
        <v>2.7</v>
      </c>
      <c r="J374" s="6">
        <v>40</v>
      </c>
      <c r="K374" s="9">
        <f>J374-I374-H374-(F374*D374)</f>
        <v>12.299999999999997</v>
      </c>
      <c r="L374" s="6">
        <f>K374*100/(J374-I374)</f>
        <v>32.975871313672918</v>
      </c>
      <c r="M374" s="6">
        <v>33</v>
      </c>
      <c r="N374" s="6" t="s">
        <v>17</v>
      </c>
      <c r="O374" s="6" t="s">
        <v>17</v>
      </c>
      <c r="P374" s="7"/>
    </row>
    <row r="375" spans="1:16" ht="15">
      <c r="A375" s="70">
        <v>43549</v>
      </c>
      <c r="B375" s="4"/>
      <c r="C375" s="4"/>
      <c r="D375" s="3">
        <v>1</v>
      </c>
      <c r="E375" s="24" t="s">
        <v>147</v>
      </c>
      <c r="F375" s="3">
        <v>22.5</v>
      </c>
      <c r="G375" s="3">
        <v>50</v>
      </c>
      <c r="H375" s="4"/>
      <c r="I375" s="4"/>
      <c r="J375" s="3">
        <v>50</v>
      </c>
      <c r="K375" s="5">
        <f>J375-I375-H375-(F375*D375)</f>
        <v>27.5</v>
      </c>
      <c r="L375" s="3">
        <f>K375*100/(J375-I375)</f>
        <v>55</v>
      </c>
      <c r="M375" s="3">
        <v>55</v>
      </c>
      <c r="N375" s="3" t="s">
        <v>17</v>
      </c>
      <c r="O375" s="3" t="s">
        <v>17</v>
      </c>
      <c r="P375" s="4"/>
    </row>
    <row r="376" spans="1:16" ht="15">
      <c r="A376" s="71">
        <v>43549</v>
      </c>
      <c r="B376" s="17">
        <v>102540321379718</v>
      </c>
      <c r="C376" s="7"/>
      <c r="D376" s="6">
        <v>1</v>
      </c>
      <c r="E376" s="25" t="s">
        <v>41</v>
      </c>
      <c r="F376" s="6">
        <v>22.5</v>
      </c>
      <c r="G376" s="6">
        <v>50</v>
      </c>
      <c r="H376" s="6">
        <v>7</v>
      </c>
      <c r="I376" s="6">
        <v>3.3</v>
      </c>
      <c r="J376" s="6">
        <v>50</v>
      </c>
      <c r="K376" s="9">
        <f>J376-I376-H376-(F376*D376)</f>
        <v>17.200000000000003</v>
      </c>
      <c r="L376" s="6">
        <f>K376*100/(J376-I376)</f>
        <v>36.83083511777302</v>
      </c>
      <c r="M376" s="6">
        <v>37</v>
      </c>
      <c r="N376" s="6" t="s">
        <v>17</v>
      </c>
      <c r="O376" s="6" t="s">
        <v>17</v>
      </c>
      <c r="P376" s="7"/>
    </row>
    <row r="377" spans="1:16" ht="15">
      <c r="A377" s="70">
        <v>43549</v>
      </c>
      <c r="B377" s="4"/>
      <c r="C377" s="4"/>
      <c r="D377" s="3">
        <v>1</v>
      </c>
      <c r="E377" s="24" t="s">
        <v>276</v>
      </c>
      <c r="F377" s="3">
        <v>12</v>
      </c>
      <c r="G377" s="3">
        <v>60</v>
      </c>
      <c r="H377" s="4"/>
      <c r="I377" s="4"/>
      <c r="J377" s="3">
        <v>60</v>
      </c>
      <c r="K377" s="5">
        <f>J377-I377-H377-(F377*D377)</f>
        <v>48</v>
      </c>
      <c r="L377" s="3">
        <f>K377*100/(J377-I377)</f>
        <v>80</v>
      </c>
      <c r="M377" s="3">
        <v>80</v>
      </c>
      <c r="N377" s="3" t="s">
        <v>17</v>
      </c>
      <c r="O377" s="3" t="s">
        <v>17</v>
      </c>
      <c r="P377" s="4"/>
    </row>
    <row r="378" spans="1:16" ht="15">
      <c r="A378" s="71">
        <v>43549</v>
      </c>
      <c r="B378" s="17">
        <v>102512071993694</v>
      </c>
      <c r="C378" s="7"/>
      <c r="D378" s="6">
        <v>4</v>
      </c>
      <c r="E378" s="25" t="s">
        <v>102</v>
      </c>
      <c r="F378" s="6">
        <v>110</v>
      </c>
      <c r="G378" s="6">
        <v>140</v>
      </c>
      <c r="H378" s="6">
        <v>7</v>
      </c>
      <c r="I378" s="6">
        <v>16.760000000000002</v>
      </c>
      <c r="J378" s="6">
        <v>560</v>
      </c>
      <c r="K378" s="9">
        <f>J378-I378-H378-(F378*D378)</f>
        <v>96.240000000000009</v>
      </c>
      <c r="L378" s="6">
        <f>K378*100/(J378-I378)</f>
        <v>17.71592666224873</v>
      </c>
      <c r="M378" s="6">
        <v>18</v>
      </c>
      <c r="N378" s="6" t="s">
        <v>17</v>
      </c>
      <c r="O378" s="6" t="s">
        <v>17</v>
      </c>
      <c r="P378" s="7"/>
    </row>
    <row r="379" spans="1:16" ht="15">
      <c r="A379" s="70">
        <v>43549</v>
      </c>
      <c r="B379" s="18">
        <v>102562185584276</v>
      </c>
      <c r="C379" s="4"/>
      <c r="D379" s="3">
        <v>1</v>
      </c>
      <c r="E379" s="24" t="s">
        <v>107</v>
      </c>
      <c r="F379" s="3">
        <v>80</v>
      </c>
      <c r="G379" s="3">
        <v>110</v>
      </c>
      <c r="H379" s="3">
        <v>7</v>
      </c>
      <c r="I379" s="3">
        <v>3.3</v>
      </c>
      <c r="J379" s="3">
        <v>110</v>
      </c>
      <c r="K379" s="5">
        <f>J379-I379-H379-(F379*D379)</f>
        <v>19.700000000000003</v>
      </c>
      <c r="L379" s="3">
        <f>K379*100/(J379-I379)</f>
        <v>18.462980318650423</v>
      </c>
      <c r="M379" s="3">
        <v>19</v>
      </c>
      <c r="N379" s="3" t="s">
        <v>17</v>
      </c>
      <c r="O379" s="3" t="s">
        <v>17</v>
      </c>
      <c r="P379" s="4"/>
    </row>
    <row r="380" spans="1:16" ht="15">
      <c r="A380" s="71">
        <v>43549</v>
      </c>
      <c r="B380" s="7"/>
      <c r="C380" s="7"/>
      <c r="D380" s="6">
        <v>2</v>
      </c>
      <c r="E380" s="6" t="s">
        <v>277</v>
      </c>
      <c r="F380" s="6">
        <v>350</v>
      </c>
      <c r="G380" s="6">
        <v>400</v>
      </c>
      <c r="H380" s="6">
        <v>0</v>
      </c>
      <c r="I380" s="6">
        <v>0</v>
      </c>
      <c r="J380" s="6">
        <v>800</v>
      </c>
      <c r="K380" s="9">
        <f>J380-I380-H380-(F380*D380)</f>
        <v>100</v>
      </c>
      <c r="L380" s="6">
        <f>K380*100/(J380-I380)</f>
        <v>12.5</v>
      </c>
      <c r="M380" s="6">
        <v>13</v>
      </c>
      <c r="N380" s="6" t="s">
        <v>62</v>
      </c>
      <c r="O380" s="6" t="s">
        <v>70</v>
      </c>
      <c r="P380" s="7"/>
    </row>
    <row r="381" spans="1:16" ht="15">
      <c r="A381" s="70">
        <v>43549</v>
      </c>
      <c r="B381" s="4"/>
      <c r="C381" s="4"/>
      <c r="D381" s="3">
        <v>2</v>
      </c>
      <c r="E381" s="3" t="s">
        <v>278</v>
      </c>
      <c r="F381" s="3">
        <v>100</v>
      </c>
      <c r="G381" s="3">
        <v>400</v>
      </c>
      <c r="H381" s="3">
        <v>0</v>
      </c>
      <c r="I381" s="3">
        <v>0</v>
      </c>
      <c r="J381" s="3">
        <v>800</v>
      </c>
      <c r="K381" s="5">
        <f>J381-I381-H381-(F381*D381)</f>
        <v>600</v>
      </c>
      <c r="L381" s="3">
        <f>K381*100/(J381-I381)</f>
        <v>75</v>
      </c>
      <c r="M381" s="3">
        <v>75</v>
      </c>
      <c r="N381" s="3" t="s">
        <v>62</v>
      </c>
      <c r="O381" s="3" t="s">
        <v>70</v>
      </c>
      <c r="P381" s="4"/>
    </row>
    <row r="382" spans="1:16" ht="15">
      <c r="A382" s="71">
        <v>43549</v>
      </c>
      <c r="B382" s="7"/>
      <c r="C382" s="7"/>
      <c r="D382" s="6">
        <v>2</v>
      </c>
      <c r="E382" s="6" t="s">
        <v>279</v>
      </c>
      <c r="F382" s="6">
        <v>100</v>
      </c>
      <c r="G382" s="6">
        <v>150</v>
      </c>
      <c r="H382" s="6">
        <v>0</v>
      </c>
      <c r="I382" s="6">
        <v>0</v>
      </c>
      <c r="J382" s="6">
        <v>300</v>
      </c>
      <c r="K382" s="9">
        <f>J382-I382-H382-(F382*D382)</f>
        <v>100</v>
      </c>
      <c r="L382" s="6">
        <f>K382*100/(J382-I382)</f>
        <v>33.333333333333336</v>
      </c>
      <c r="M382" s="6">
        <v>34</v>
      </c>
      <c r="N382" s="6" t="s">
        <v>62</v>
      </c>
      <c r="O382" s="6" t="s">
        <v>70</v>
      </c>
      <c r="P382" s="7"/>
    </row>
    <row r="383" spans="1:16" ht="15">
      <c r="A383" s="70">
        <v>43550</v>
      </c>
      <c r="B383" s="18">
        <v>102517078890909</v>
      </c>
      <c r="C383" s="4"/>
      <c r="D383" s="3">
        <v>4</v>
      </c>
      <c r="E383" s="24" t="s">
        <v>280</v>
      </c>
      <c r="F383" s="3">
        <v>157</v>
      </c>
      <c r="G383" s="3">
        <v>200</v>
      </c>
      <c r="H383" s="3">
        <v>7</v>
      </c>
      <c r="I383" s="3">
        <v>23.96</v>
      </c>
      <c r="J383" s="3">
        <v>800</v>
      </c>
      <c r="K383" s="5">
        <f>J383-I383-H383-(F383*D383)</f>
        <v>141.03999999999996</v>
      </c>
      <c r="L383" s="3">
        <f>K383*100/(J383-I383)</f>
        <v>18.174320911293229</v>
      </c>
      <c r="M383" s="3">
        <v>19</v>
      </c>
      <c r="N383" s="3" t="s">
        <v>17</v>
      </c>
      <c r="O383" s="3" t="s">
        <v>17</v>
      </c>
      <c r="P383" s="4"/>
    </row>
    <row r="384" spans="1:16" ht="15">
      <c r="A384" s="71">
        <v>43550</v>
      </c>
      <c r="B384" s="17">
        <v>102568515675460</v>
      </c>
      <c r="C384" s="7"/>
      <c r="D384" s="6">
        <v>1</v>
      </c>
      <c r="E384" s="25" t="s">
        <v>281</v>
      </c>
      <c r="F384" s="6">
        <v>250</v>
      </c>
      <c r="G384" s="6">
        <v>350</v>
      </c>
      <c r="H384" s="6">
        <v>7</v>
      </c>
      <c r="I384" s="6">
        <v>10.49</v>
      </c>
      <c r="J384" s="6">
        <v>350</v>
      </c>
      <c r="K384" s="9">
        <f>J384-I384-H384-(F384*D384)</f>
        <v>82.509999999999991</v>
      </c>
      <c r="L384" s="6">
        <f>K384*100/(J384-I384)</f>
        <v>24.302671497157668</v>
      </c>
      <c r="M384" s="6">
        <v>25</v>
      </c>
      <c r="N384" s="6" t="s">
        <v>17</v>
      </c>
      <c r="O384" s="6" t="s">
        <v>17</v>
      </c>
      <c r="P384" s="7"/>
    </row>
    <row r="385" spans="1:16" ht="15">
      <c r="A385" s="70">
        <v>43550</v>
      </c>
      <c r="B385" s="18">
        <v>102517673214112</v>
      </c>
      <c r="C385" s="4"/>
      <c r="D385" s="3">
        <v>1</v>
      </c>
      <c r="E385" s="24" t="s">
        <v>151</v>
      </c>
      <c r="F385" s="3">
        <v>200</v>
      </c>
      <c r="G385" s="3">
        <v>320</v>
      </c>
      <c r="H385" s="3">
        <v>7</v>
      </c>
      <c r="I385" s="3">
        <v>9.58</v>
      </c>
      <c r="J385" s="3">
        <v>320</v>
      </c>
      <c r="K385" s="5">
        <f>J385-I385-H385-(F385*D385)</f>
        <v>103.42000000000002</v>
      </c>
      <c r="L385" s="3">
        <f>K385*100/(J385-I385)</f>
        <v>33.316152309773862</v>
      </c>
      <c r="M385" s="3">
        <v>34</v>
      </c>
      <c r="N385" s="3" t="s">
        <v>17</v>
      </c>
      <c r="O385" s="3" t="s">
        <v>17</v>
      </c>
      <c r="P385" s="4"/>
    </row>
    <row r="386" spans="1:16" ht="15">
      <c r="A386" s="71">
        <v>43550</v>
      </c>
      <c r="B386" s="17">
        <v>102567570399924</v>
      </c>
      <c r="C386" s="7"/>
      <c r="D386" s="6">
        <v>2</v>
      </c>
      <c r="E386" s="25" t="s">
        <v>151</v>
      </c>
      <c r="F386" s="6">
        <v>200</v>
      </c>
      <c r="G386" s="6">
        <v>320</v>
      </c>
      <c r="H386" s="6">
        <v>7</v>
      </c>
      <c r="I386" s="6">
        <v>19.16</v>
      </c>
      <c r="J386" s="6">
        <v>640</v>
      </c>
      <c r="K386" s="9">
        <f>J386-I386-H386-(F386*D386)</f>
        <v>213.84000000000003</v>
      </c>
      <c r="L386" s="6">
        <f>K386*100/(J386-I386)</f>
        <v>34.443656980864638</v>
      </c>
      <c r="M386" s="6">
        <v>35</v>
      </c>
      <c r="N386" s="6" t="s">
        <v>17</v>
      </c>
      <c r="O386" s="6" t="s">
        <v>17</v>
      </c>
      <c r="P386" s="7"/>
    </row>
    <row r="387" spans="1:16" ht="15">
      <c r="A387" s="71">
        <v>43550</v>
      </c>
      <c r="B387" s="17">
        <v>102575707391416</v>
      </c>
      <c r="C387" s="7"/>
      <c r="D387" s="6">
        <v>4</v>
      </c>
      <c r="E387" s="25" t="s">
        <v>152</v>
      </c>
      <c r="F387" s="6">
        <v>438</v>
      </c>
      <c r="G387" s="6">
        <v>600</v>
      </c>
      <c r="H387" s="6">
        <v>7</v>
      </c>
      <c r="I387" s="6">
        <v>71.88</v>
      </c>
      <c r="J387" s="6">
        <v>2400</v>
      </c>
      <c r="K387" s="9">
        <f>J387-I387-H387-(F387*D387)</f>
        <v>569.11999999999989</v>
      </c>
      <c r="L387" s="6">
        <f>K387*100/(J387-I387)</f>
        <v>24.445475319141622</v>
      </c>
      <c r="M387" s="6">
        <v>25</v>
      </c>
      <c r="N387" s="6" t="s">
        <v>17</v>
      </c>
      <c r="O387" s="6" t="s">
        <v>17</v>
      </c>
      <c r="P387" s="7"/>
    </row>
    <row r="388" spans="1:16" ht="15">
      <c r="A388" s="70">
        <v>43550</v>
      </c>
      <c r="B388" s="18">
        <v>102523883125714</v>
      </c>
      <c r="C388" s="4"/>
      <c r="D388" s="3">
        <v>1</v>
      </c>
      <c r="E388" s="24" t="s">
        <v>282</v>
      </c>
      <c r="F388" s="3">
        <v>3</v>
      </c>
      <c r="G388" s="3">
        <v>30</v>
      </c>
      <c r="H388" s="3">
        <v>7</v>
      </c>
      <c r="I388" s="3">
        <v>0.9</v>
      </c>
      <c r="J388" s="3">
        <v>30</v>
      </c>
      <c r="K388" s="5">
        <f>J388-I388-H388-(F388*D388)</f>
        <v>19.100000000000001</v>
      </c>
      <c r="L388" s="3">
        <f>K388*100/(J388-I388)</f>
        <v>65.635738831615129</v>
      </c>
      <c r="M388" s="3">
        <v>66</v>
      </c>
      <c r="N388" s="3" t="s">
        <v>17</v>
      </c>
      <c r="O388" s="3" t="s">
        <v>17</v>
      </c>
      <c r="P388" s="4"/>
    </row>
    <row r="389" spans="1:16" ht="15">
      <c r="A389" s="71">
        <v>43550</v>
      </c>
      <c r="B389" s="17">
        <v>102526850087595</v>
      </c>
      <c r="C389" s="7"/>
      <c r="D389" s="6">
        <v>1</v>
      </c>
      <c r="E389" s="25" t="s">
        <v>283</v>
      </c>
      <c r="F389" s="6">
        <v>1050</v>
      </c>
      <c r="G389" s="6">
        <v>1100</v>
      </c>
      <c r="H389" s="6">
        <v>7</v>
      </c>
      <c r="I389" s="6">
        <v>32.94</v>
      </c>
      <c r="J389" s="6">
        <v>1100</v>
      </c>
      <c r="K389" s="9">
        <f>J389-I389-H389-(F389*D389)</f>
        <v>10.059999999999945</v>
      </c>
      <c r="L389" s="6">
        <f>K389*100/(J389-I389)</f>
        <v>0.94277735085186831</v>
      </c>
      <c r="M389" s="6">
        <v>1</v>
      </c>
      <c r="N389" s="6" t="s">
        <v>62</v>
      </c>
      <c r="O389" s="6" t="s">
        <v>17</v>
      </c>
      <c r="P389" s="7"/>
    </row>
    <row r="390" spans="1:16" ht="15">
      <c r="A390" s="70">
        <v>43550</v>
      </c>
      <c r="B390" s="18">
        <v>102582116458320</v>
      </c>
      <c r="C390" s="4"/>
      <c r="D390" s="3">
        <v>2</v>
      </c>
      <c r="E390" s="24" t="s">
        <v>284</v>
      </c>
      <c r="F390" s="3">
        <v>100</v>
      </c>
      <c r="G390" s="3">
        <v>500</v>
      </c>
      <c r="H390" s="3">
        <v>7</v>
      </c>
      <c r="I390" s="3">
        <v>29.94</v>
      </c>
      <c r="J390" s="3">
        <v>1000</v>
      </c>
      <c r="K390" s="5">
        <f>J390-I390-H390-(F390*D390)</f>
        <v>763.06</v>
      </c>
      <c r="L390" s="3">
        <f>K390*100/(J390-I390)</f>
        <v>78.661113745541513</v>
      </c>
      <c r="M390" s="3">
        <v>79</v>
      </c>
      <c r="N390" s="3" t="s">
        <v>17</v>
      </c>
      <c r="O390" s="3" t="s">
        <v>17</v>
      </c>
      <c r="P390" s="4"/>
    </row>
    <row r="391" spans="1:16" ht="15">
      <c r="A391" s="71">
        <v>43550</v>
      </c>
      <c r="B391" s="17">
        <v>102530214055685</v>
      </c>
      <c r="C391" s="7"/>
      <c r="D391" s="6">
        <v>1</v>
      </c>
      <c r="E391" s="6" t="s">
        <v>285</v>
      </c>
      <c r="F391" s="6">
        <v>438</v>
      </c>
      <c r="G391" s="6">
        <v>600</v>
      </c>
      <c r="H391" s="6">
        <v>7</v>
      </c>
      <c r="I391" s="6">
        <v>17.97</v>
      </c>
      <c r="J391" s="6">
        <v>600</v>
      </c>
      <c r="K391" s="9">
        <f>J391-I391-H391-(F391*D391)</f>
        <v>137.02999999999997</v>
      </c>
      <c r="L391" s="6">
        <f>K391*100/(J391-I391)</f>
        <v>23.543459959108631</v>
      </c>
      <c r="M391" s="6">
        <v>24</v>
      </c>
      <c r="N391" s="6" t="s">
        <v>17</v>
      </c>
      <c r="O391" s="6" t="s">
        <v>17</v>
      </c>
      <c r="P391" s="7"/>
    </row>
    <row r="392" spans="1:16" ht="15">
      <c r="A392" s="70">
        <v>43551</v>
      </c>
      <c r="B392" s="4"/>
      <c r="C392" s="4"/>
      <c r="D392" s="3">
        <v>3</v>
      </c>
      <c r="E392" s="3" t="s">
        <v>272</v>
      </c>
      <c r="F392" s="3">
        <v>160</v>
      </c>
      <c r="G392" s="3">
        <v>250</v>
      </c>
      <c r="H392" s="3">
        <v>0</v>
      </c>
      <c r="I392" s="3">
        <v>0</v>
      </c>
      <c r="J392" s="3">
        <v>750</v>
      </c>
      <c r="K392" s="5">
        <f>J392-I392-H392-(F392*D392)</f>
        <v>270</v>
      </c>
      <c r="L392" s="3">
        <f>K392*100/(J392-I392)</f>
        <v>36</v>
      </c>
      <c r="M392" s="3">
        <v>36</v>
      </c>
      <c r="N392" s="3" t="s">
        <v>62</v>
      </c>
      <c r="O392" s="3" t="s">
        <v>62</v>
      </c>
      <c r="P392" s="4"/>
    </row>
    <row r="393" spans="1:16" ht="15">
      <c r="A393" s="71">
        <v>43551</v>
      </c>
      <c r="B393" s="7"/>
      <c r="C393" s="7"/>
      <c r="D393" s="6">
        <v>1</v>
      </c>
      <c r="E393" s="6" t="s">
        <v>286</v>
      </c>
      <c r="F393" s="6">
        <v>450</v>
      </c>
      <c r="G393" s="6">
        <v>550</v>
      </c>
      <c r="H393" s="6">
        <v>0</v>
      </c>
      <c r="I393" s="6">
        <v>0</v>
      </c>
      <c r="J393" s="6">
        <v>550</v>
      </c>
      <c r="K393" s="9">
        <f>J393-I393-H393-(F393*D393)</f>
        <v>100</v>
      </c>
      <c r="L393" s="6">
        <f>K393*100/(J393-I393)</f>
        <v>18.181818181818183</v>
      </c>
      <c r="M393" s="6">
        <v>19</v>
      </c>
      <c r="N393" s="6" t="s">
        <v>62</v>
      </c>
      <c r="O393" s="6" t="s">
        <v>62</v>
      </c>
      <c r="P393" s="7"/>
    </row>
    <row r="394" spans="1:16" ht="15">
      <c r="A394" s="71">
        <v>43551</v>
      </c>
      <c r="B394" s="17">
        <v>102593164893805</v>
      </c>
      <c r="C394" s="7"/>
      <c r="D394" s="6">
        <v>1</v>
      </c>
      <c r="E394" s="25" t="s">
        <v>231</v>
      </c>
      <c r="F394" s="6">
        <v>72.5</v>
      </c>
      <c r="G394" s="6">
        <v>130</v>
      </c>
      <c r="H394" s="6">
        <v>7</v>
      </c>
      <c r="I394" s="6">
        <v>3.9</v>
      </c>
      <c r="J394" s="6">
        <v>130</v>
      </c>
      <c r="K394" s="9">
        <f>J394-I394-H394-(F394*D394)</f>
        <v>46.599999999999994</v>
      </c>
      <c r="L394" s="6">
        <f>K394*100/(J394-I394)</f>
        <v>36.954797779540044</v>
      </c>
      <c r="M394" s="6">
        <v>37</v>
      </c>
      <c r="N394" s="6" t="s">
        <v>17</v>
      </c>
      <c r="O394" s="6" t="s">
        <v>17</v>
      </c>
      <c r="P394" s="7"/>
    </row>
    <row r="395" spans="1:16" ht="15">
      <c r="A395" s="70">
        <v>43551</v>
      </c>
      <c r="B395" s="18">
        <v>102535024138354</v>
      </c>
      <c r="C395" s="4"/>
      <c r="D395" s="3">
        <v>1</v>
      </c>
      <c r="E395" s="24" t="s">
        <v>287</v>
      </c>
      <c r="F395" s="3">
        <v>3.6</v>
      </c>
      <c r="G395" s="3">
        <v>40</v>
      </c>
      <c r="H395" s="3">
        <v>7</v>
      </c>
      <c r="I395" s="3">
        <v>4.34</v>
      </c>
      <c r="J395" s="3">
        <v>40</v>
      </c>
      <c r="K395" s="5">
        <f>J395-I395-H395-(F395*D395)</f>
        <v>25.059999999999995</v>
      </c>
      <c r="L395" s="3">
        <f>K395*100/(J395-I395)</f>
        <v>70.274817722938863</v>
      </c>
      <c r="M395" s="3">
        <v>71</v>
      </c>
      <c r="N395" s="3" t="s">
        <v>17</v>
      </c>
      <c r="O395" s="3" t="s">
        <v>17</v>
      </c>
      <c r="P395" s="4"/>
    </row>
    <row r="396" spans="1:16" ht="15">
      <c r="A396" s="71">
        <v>43551</v>
      </c>
      <c r="B396" s="7"/>
      <c r="C396" s="7"/>
      <c r="D396" s="6">
        <v>1</v>
      </c>
      <c r="E396" s="25" t="s">
        <v>288</v>
      </c>
      <c r="F396" s="6">
        <v>3.6</v>
      </c>
      <c r="G396" s="6">
        <v>40</v>
      </c>
      <c r="H396" s="6">
        <v>0</v>
      </c>
      <c r="I396" s="6">
        <v>0</v>
      </c>
      <c r="J396" s="6">
        <v>40</v>
      </c>
      <c r="K396" s="9">
        <f>J396-I396-H396-(F396*D396)</f>
        <v>36.4</v>
      </c>
      <c r="L396" s="6">
        <f>K396*100/(J396-I396)</f>
        <v>91</v>
      </c>
      <c r="M396" s="6">
        <v>91</v>
      </c>
      <c r="N396" s="6" t="s">
        <v>17</v>
      </c>
      <c r="O396" s="6" t="s">
        <v>17</v>
      </c>
      <c r="P396" s="7"/>
    </row>
    <row r="397" spans="1:16" ht="15">
      <c r="A397" s="70">
        <v>43551</v>
      </c>
      <c r="B397" s="4"/>
      <c r="C397" s="4"/>
      <c r="D397" s="3">
        <v>1</v>
      </c>
      <c r="E397" s="24" t="s">
        <v>41</v>
      </c>
      <c r="F397" s="3">
        <v>37.5</v>
      </c>
      <c r="G397" s="3">
        <v>65</v>
      </c>
      <c r="H397" s="3">
        <v>0</v>
      </c>
      <c r="I397" s="3">
        <v>0</v>
      </c>
      <c r="J397" s="3">
        <v>65</v>
      </c>
      <c r="K397" s="5">
        <f>J397-I397-H397-(F397*D397)</f>
        <v>27.5</v>
      </c>
      <c r="L397" s="3">
        <f>K397*100/(J397-I397)</f>
        <v>42.307692307692307</v>
      </c>
      <c r="M397" s="3">
        <v>43</v>
      </c>
      <c r="N397" s="3" t="s">
        <v>17</v>
      </c>
      <c r="O397" s="3" t="s">
        <v>17</v>
      </c>
      <c r="P397" s="4"/>
    </row>
    <row r="398" spans="1:16" ht="15">
      <c r="A398" s="71">
        <v>43551</v>
      </c>
      <c r="B398" s="17">
        <v>102537217987862</v>
      </c>
      <c r="C398" s="7"/>
      <c r="D398" s="6">
        <v>1</v>
      </c>
      <c r="E398" s="25" t="s">
        <v>289</v>
      </c>
      <c r="F398" s="6">
        <v>120</v>
      </c>
      <c r="G398" s="6">
        <v>290</v>
      </c>
      <c r="H398" s="6">
        <v>7</v>
      </c>
      <c r="I398" s="6">
        <v>8.69</v>
      </c>
      <c r="J398" s="6">
        <v>290</v>
      </c>
      <c r="K398" s="9">
        <f>J398-I398-H398-(F398*D398)</f>
        <v>154.31</v>
      </c>
      <c r="L398" s="6">
        <f>K398*100/(J398-I398)</f>
        <v>54.85407557498845</v>
      </c>
      <c r="M398" s="6">
        <v>55</v>
      </c>
      <c r="N398" s="6" t="s">
        <v>17</v>
      </c>
      <c r="O398" s="6" t="s">
        <v>17</v>
      </c>
      <c r="P398" s="7"/>
    </row>
    <row r="399" spans="1:16" ht="15">
      <c r="A399" s="70">
        <v>43551</v>
      </c>
      <c r="B399" s="18">
        <v>102417217583204</v>
      </c>
      <c r="C399" s="4"/>
      <c r="D399" s="3">
        <v>2</v>
      </c>
      <c r="E399" s="24" t="s">
        <v>290</v>
      </c>
      <c r="F399" s="3">
        <v>60</v>
      </c>
      <c r="G399" s="3">
        <v>120</v>
      </c>
      <c r="H399" s="3">
        <v>7</v>
      </c>
      <c r="I399" s="3">
        <v>3.74</v>
      </c>
      <c r="J399" s="3">
        <v>120</v>
      </c>
      <c r="K399" s="5">
        <f>J399-I399-H399-(F399*D399)</f>
        <v>-10.739999999999995</v>
      </c>
      <c r="L399" s="3">
        <f>K399*100/(J399-I399)</f>
        <v>-9.2379150180629583</v>
      </c>
      <c r="M399" s="3">
        <v>-10</v>
      </c>
      <c r="N399" s="3" t="s">
        <v>17</v>
      </c>
      <c r="O399" s="3" t="s">
        <v>17</v>
      </c>
      <c r="P399" s="4"/>
    </row>
    <row r="400" spans="1:16" ht="15">
      <c r="A400" s="71">
        <v>43551</v>
      </c>
      <c r="B400" s="17">
        <v>102543201287595</v>
      </c>
      <c r="C400" s="7"/>
      <c r="D400" s="6">
        <v>1</v>
      </c>
      <c r="E400" s="6" t="s">
        <v>291</v>
      </c>
      <c r="F400" s="6">
        <v>224</v>
      </c>
      <c r="G400" s="6">
        <v>280</v>
      </c>
      <c r="H400" s="6">
        <v>7</v>
      </c>
      <c r="I400" s="6">
        <v>72.44</v>
      </c>
      <c r="J400" s="6">
        <v>280</v>
      </c>
      <c r="K400" s="9">
        <f>J400-I400-H400-(F400*D400)</f>
        <v>-23.439999999999998</v>
      </c>
      <c r="L400" s="6">
        <f>K400*100/(J400-I400)</f>
        <v>-11.293120061668915</v>
      </c>
      <c r="M400" s="6">
        <v>-12</v>
      </c>
      <c r="N400" s="34" t="s">
        <v>292</v>
      </c>
      <c r="O400" s="6" t="s">
        <v>17</v>
      </c>
      <c r="P400" s="7"/>
    </row>
    <row r="401" spans="1:16" ht="15">
      <c r="A401" s="70">
        <v>43551</v>
      </c>
      <c r="B401" s="4"/>
      <c r="C401" s="4"/>
      <c r="D401" s="3">
        <v>1</v>
      </c>
      <c r="E401" s="3" t="s">
        <v>293</v>
      </c>
      <c r="F401" s="3">
        <v>11.2</v>
      </c>
      <c r="G401" s="3">
        <v>40</v>
      </c>
      <c r="H401" s="3">
        <v>7</v>
      </c>
      <c r="I401" s="3">
        <v>0</v>
      </c>
      <c r="J401" s="3">
        <v>40</v>
      </c>
      <c r="K401" s="5">
        <f>J401-I401-H401-(F401*D401)</f>
        <v>21.8</v>
      </c>
      <c r="L401" s="3">
        <f>K401*100/(J401-I401)</f>
        <v>54.5</v>
      </c>
      <c r="M401" s="3">
        <v>55</v>
      </c>
      <c r="N401" s="97" t="s">
        <v>292</v>
      </c>
      <c r="O401" s="3" t="s">
        <v>17</v>
      </c>
      <c r="P401" s="4"/>
    </row>
    <row r="402" spans="1:16" ht="15">
      <c r="A402" s="71">
        <v>43551</v>
      </c>
      <c r="B402" s="7"/>
      <c r="C402" s="7"/>
      <c r="D402" s="6">
        <v>4</v>
      </c>
      <c r="E402" s="6" t="s">
        <v>294</v>
      </c>
      <c r="F402" s="6">
        <v>20</v>
      </c>
      <c r="G402" s="6">
        <v>30</v>
      </c>
      <c r="H402" s="6">
        <v>0</v>
      </c>
      <c r="I402" s="6">
        <v>0</v>
      </c>
      <c r="J402" s="6">
        <v>120</v>
      </c>
      <c r="K402" s="9">
        <f>J402-I402-H402-(F402*D402)</f>
        <v>40</v>
      </c>
      <c r="L402" s="6">
        <f>K402*100/(J402-I402)</f>
        <v>33.333333333333336</v>
      </c>
      <c r="M402" s="6">
        <v>34</v>
      </c>
      <c r="N402" s="34" t="s">
        <v>292</v>
      </c>
      <c r="O402" s="6" t="s">
        <v>17</v>
      </c>
      <c r="P402" s="7"/>
    </row>
    <row r="403" spans="1:16" ht="15">
      <c r="A403" s="70">
        <v>43551</v>
      </c>
      <c r="B403" s="4"/>
      <c r="C403" s="4"/>
      <c r="D403" s="3">
        <v>4</v>
      </c>
      <c r="E403" s="3" t="s">
        <v>295</v>
      </c>
      <c r="F403" s="3">
        <v>16</v>
      </c>
      <c r="G403" s="3">
        <v>25</v>
      </c>
      <c r="H403" s="3">
        <v>0</v>
      </c>
      <c r="I403" s="3">
        <v>0</v>
      </c>
      <c r="J403" s="3">
        <v>100</v>
      </c>
      <c r="K403" s="5">
        <f>J403-I403-H403-(F403*D403)</f>
        <v>36</v>
      </c>
      <c r="L403" s="3">
        <f>K403*100/(J403-I403)</f>
        <v>36</v>
      </c>
      <c r="M403" s="3">
        <v>36</v>
      </c>
      <c r="N403" s="97" t="s">
        <v>292</v>
      </c>
      <c r="O403" s="3" t="s">
        <v>17</v>
      </c>
      <c r="P403" s="4"/>
    </row>
    <row r="404" spans="1:16" ht="15">
      <c r="A404" s="71">
        <v>43551</v>
      </c>
      <c r="B404" s="7"/>
      <c r="C404" s="7"/>
      <c r="D404" s="6">
        <v>1</v>
      </c>
      <c r="E404" s="6" t="s">
        <v>296</v>
      </c>
      <c r="F404" s="6">
        <v>40</v>
      </c>
      <c r="G404" s="6">
        <v>50</v>
      </c>
      <c r="H404" s="6">
        <v>0</v>
      </c>
      <c r="I404" s="6">
        <v>0</v>
      </c>
      <c r="J404" s="6">
        <v>50</v>
      </c>
      <c r="K404" s="9">
        <f>J404-I404-H404-(F404*D404)</f>
        <v>10</v>
      </c>
      <c r="L404" s="6">
        <f>K404*100/(J404-I404)</f>
        <v>20</v>
      </c>
      <c r="M404" s="6">
        <v>20</v>
      </c>
      <c r="N404" s="34" t="s">
        <v>292</v>
      </c>
      <c r="O404" s="6" t="s">
        <v>17</v>
      </c>
      <c r="P404" s="7"/>
    </row>
    <row r="405" spans="1:16" ht="15">
      <c r="A405" s="70">
        <v>43551</v>
      </c>
      <c r="B405" s="4"/>
      <c r="C405" s="4"/>
      <c r="D405" s="3">
        <v>1</v>
      </c>
      <c r="E405" s="3" t="s">
        <v>297</v>
      </c>
      <c r="F405" s="3">
        <v>14</v>
      </c>
      <c r="G405" s="3">
        <v>50</v>
      </c>
      <c r="H405" s="3">
        <v>0</v>
      </c>
      <c r="I405" s="3">
        <v>0</v>
      </c>
      <c r="J405" s="3">
        <v>50</v>
      </c>
      <c r="K405" s="5">
        <f>J405-I405-H405-(F405*D405)</f>
        <v>36</v>
      </c>
      <c r="L405" s="3">
        <f>K405*100/(J405-I405)</f>
        <v>72</v>
      </c>
      <c r="M405" s="3">
        <v>72</v>
      </c>
      <c r="N405" s="97" t="s">
        <v>292</v>
      </c>
      <c r="O405" s="3" t="s">
        <v>17</v>
      </c>
      <c r="P405" s="4"/>
    </row>
    <row r="406" spans="1:16" ht="15">
      <c r="A406" s="71">
        <v>43551</v>
      </c>
      <c r="B406" s="7"/>
      <c r="C406" s="7"/>
      <c r="D406" s="6">
        <v>1</v>
      </c>
      <c r="E406" s="6" t="s">
        <v>298</v>
      </c>
      <c r="F406" s="6">
        <v>6</v>
      </c>
      <c r="G406" s="6">
        <v>40</v>
      </c>
      <c r="H406" s="6">
        <v>0</v>
      </c>
      <c r="I406" s="6">
        <v>0</v>
      </c>
      <c r="J406" s="6">
        <v>40</v>
      </c>
      <c r="K406" s="9">
        <f>J406-I406-H406-(F406*D406)</f>
        <v>34</v>
      </c>
      <c r="L406" s="6">
        <f>K406*100/(J406-I406)</f>
        <v>85</v>
      </c>
      <c r="M406" s="6">
        <v>85</v>
      </c>
      <c r="N406" s="34" t="s">
        <v>292</v>
      </c>
      <c r="O406" s="6" t="s">
        <v>17</v>
      </c>
      <c r="P406" s="7"/>
    </row>
    <row r="407" spans="1:16" ht="15">
      <c r="A407" s="70">
        <v>43551</v>
      </c>
      <c r="B407" s="4"/>
      <c r="C407" s="4"/>
      <c r="D407" s="3">
        <v>1</v>
      </c>
      <c r="E407" s="3" t="s">
        <v>299</v>
      </c>
      <c r="F407" s="3">
        <v>6</v>
      </c>
      <c r="G407" s="3">
        <v>40</v>
      </c>
      <c r="H407" s="3">
        <v>0</v>
      </c>
      <c r="I407" s="3">
        <v>0</v>
      </c>
      <c r="J407" s="3">
        <v>40</v>
      </c>
      <c r="K407" s="5">
        <f>J407-I407-H407-(F407*D407)</f>
        <v>34</v>
      </c>
      <c r="L407" s="3">
        <f>K407*100/(J407-I407)</f>
        <v>85</v>
      </c>
      <c r="M407" s="3">
        <v>85</v>
      </c>
      <c r="N407" s="97" t="s">
        <v>292</v>
      </c>
      <c r="O407" s="3" t="s">
        <v>17</v>
      </c>
      <c r="P407" s="4"/>
    </row>
    <row r="408" spans="1:16" ht="15">
      <c r="A408" s="71">
        <v>43551</v>
      </c>
      <c r="B408" s="7"/>
      <c r="C408" s="7"/>
      <c r="D408" s="6">
        <v>1</v>
      </c>
      <c r="E408" s="6" t="s">
        <v>300</v>
      </c>
      <c r="F408" s="6">
        <v>25</v>
      </c>
      <c r="G408" s="6">
        <v>70</v>
      </c>
      <c r="H408" s="6">
        <v>0</v>
      </c>
      <c r="I408" s="6">
        <v>0</v>
      </c>
      <c r="J408" s="6">
        <v>70</v>
      </c>
      <c r="K408" s="9">
        <f>J408-I408-H408-(F408*D408)</f>
        <v>45</v>
      </c>
      <c r="L408" s="6">
        <f>K408*100/(J408-I408)</f>
        <v>64.285714285714292</v>
      </c>
      <c r="M408" s="6">
        <v>65</v>
      </c>
      <c r="N408" s="34" t="s">
        <v>292</v>
      </c>
      <c r="O408" s="6" t="s">
        <v>17</v>
      </c>
      <c r="P408" s="7"/>
    </row>
    <row r="409" spans="1:16" ht="15">
      <c r="A409" s="70">
        <v>43551</v>
      </c>
      <c r="B409" s="4"/>
      <c r="C409" s="4"/>
      <c r="D409" s="3">
        <v>1</v>
      </c>
      <c r="E409" s="3" t="s">
        <v>301</v>
      </c>
      <c r="F409" s="3">
        <v>101</v>
      </c>
      <c r="G409" s="3">
        <v>110</v>
      </c>
      <c r="H409" s="3">
        <v>0</v>
      </c>
      <c r="I409" s="3">
        <v>0</v>
      </c>
      <c r="J409" s="3">
        <v>110</v>
      </c>
      <c r="K409" s="5">
        <f>J409-I409-H409-(F409*D409)</f>
        <v>9</v>
      </c>
      <c r="L409" s="3">
        <f>K409*100/(J409-I409)</f>
        <v>8.1818181818181817</v>
      </c>
      <c r="M409" s="3">
        <v>9</v>
      </c>
      <c r="N409" s="97" t="s">
        <v>292</v>
      </c>
      <c r="O409" s="3" t="s">
        <v>17</v>
      </c>
      <c r="P409" s="4"/>
    </row>
    <row r="410" spans="1:16" ht="15">
      <c r="A410" s="71">
        <v>43551</v>
      </c>
      <c r="B410" s="7"/>
      <c r="C410" s="7"/>
      <c r="D410" s="6">
        <v>2</v>
      </c>
      <c r="E410" s="6" t="s">
        <v>302</v>
      </c>
      <c r="F410" s="6">
        <v>15</v>
      </c>
      <c r="G410" s="6">
        <v>30</v>
      </c>
      <c r="H410" s="6">
        <v>0</v>
      </c>
      <c r="I410" s="6">
        <v>0</v>
      </c>
      <c r="J410" s="6">
        <v>60</v>
      </c>
      <c r="K410" s="9">
        <f>J410-I410-H410-(F410*D410)</f>
        <v>30</v>
      </c>
      <c r="L410" s="6">
        <f>K410*100/(J410-I410)</f>
        <v>50</v>
      </c>
      <c r="M410" s="6">
        <v>50</v>
      </c>
      <c r="N410" s="34" t="s">
        <v>292</v>
      </c>
      <c r="O410" s="6" t="s">
        <v>17</v>
      </c>
      <c r="P410" s="7"/>
    </row>
    <row r="411" spans="1:16" ht="15">
      <c r="A411" s="70">
        <v>43551</v>
      </c>
      <c r="B411" s="4"/>
      <c r="C411" s="4"/>
      <c r="D411" s="3">
        <v>1</v>
      </c>
      <c r="E411" s="3" t="s">
        <v>303</v>
      </c>
      <c r="F411" s="3">
        <v>100</v>
      </c>
      <c r="G411" s="3">
        <v>150</v>
      </c>
      <c r="H411" s="3">
        <v>0</v>
      </c>
      <c r="I411" s="3">
        <v>0</v>
      </c>
      <c r="J411" s="3">
        <v>150</v>
      </c>
      <c r="K411" s="5">
        <f>J411-I411-H411-(F411*D411)</f>
        <v>50</v>
      </c>
      <c r="L411" s="3">
        <f>K411*100/(J411-I411)</f>
        <v>33.333333333333336</v>
      </c>
      <c r="M411" s="3">
        <v>34</v>
      </c>
      <c r="N411" s="97" t="s">
        <v>292</v>
      </c>
      <c r="O411" s="3" t="s">
        <v>17</v>
      </c>
      <c r="P411" s="4"/>
    </row>
    <row r="412" spans="1:16" ht="15">
      <c r="A412" s="70">
        <v>43552</v>
      </c>
      <c r="B412" s="18">
        <v>102550268666081</v>
      </c>
      <c r="C412" s="4"/>
      <c r="D412" s="3">
        <v>1</v>
      </c>
      <c r="E412" s="36" t="s">
        <v>284</v>
      </c>
      <c r="F412" s="3">
        <v>100</v>
      </c>
      <c r="G412" s="3">
        <v>500</v>
      </c>
      <c r="H412" s="3">
        <v>7</v>
      </c>
      <c r="I412" s="3">
        <v>14.79</v>
      </c>
      <c r="J412" s="3">
        <v>500</v>
      </c>
      <c r="K412" s="5">
        <f>J412-I412-H412-(F412*D412)</f>
        <v>378.21</v>
      </c>
      <c r="L412" s="3">
        <f>K412*100/(J412-I412)</f>
        <v>77.947692751592101</v>
      </c>
      <c r="M412" s="3">
        <v>78</v>
      </c>
      <c r="N412" s="3" t="s">
        <v>17</v>
      </c>
      <c r="O412" s="3" t="s">
        <v>17</v>
      </c>
      <c r="P412" s="4"/>
    </row>
    <row r="413" spans="1:16" ht="15">
      <c r="A413" s="71">
        <v>43552</v>
      </c>
      <c r="B413" s="17">
        <v>102548051260156</v>
      </c>
      <c r="C413" s="7"/>
      <c r="D413" s="6">
        <v>1</v>
      </c>
      <c r="E413" s="6" t="s">
        <v>304</v>
      </c>
      <c r="F413" s="6">
        <v>438</v>
      </c>
      <c r="G413" s="6">
        <v>600</v>
      </c>
      <c r="H413" s="6">
        <v>7</v>
      </c>
      <c r="I413" s="6">
        <v>17.97</v>
      </c>
      <c r="J413" s="6">
        <v>600</v>
      </c>
      <c r="K413" s="9">
        <f>J413-I413-H413-(F413*D413)</f>
        <v>137.02999999999997</v>
      </c>
      <c r="L413" s="6">
        <f>K413*100/(J413-I413)</f>
        <v>23.543459959108631</v>
      </c>
      <c r="M413" s="6">
        <v>24</v>
      </c>
      <c r="N413" s="6" t="s">
        <v>17</v>
      </c>
      <c r="O413" s="6" t="s">
        <v>17</v>
      </c>
      <c r="P413" s="7"/>
    </row>
    <row r="414" spans="1:16" ht="15">
      <c r="A414" s="70">
        <v>43552</v>
      </c>
      <c r="B414" s="18">
        <v>102606904466926</v>
      </c>
      <c r="C414" s="4"/>
      <c r="D414" s="3">
        <v>1</v>
      </c>
      <c r="E414" s="36" t="s">
        <v>305</v>
      </c>
      <c r="F414" s="3">
        <v>30</v>
      </c>
      <c r="G414" s="3">
        <v>100</v>
      </c>
      <c r="H414" s="3">
        <v>7</v>
      </c>
      <c r="I414" s="3">
        <v>3</v>
      </c>
      <c r="J414" s="3">
        <v>100</v>
      </c>
      <c r="K414" s="5">
        <f>J414-I414-H414-(F414*D414)</f>
        <v>60</v>
      </c>
      <c r="L414" s="3">
        <f>K414*100/(J414-I414)</f>
        <v>61.855670103092784</v>
      </c>
      <c r="M414" s="3">
        <v>62</v>
      </c>
      <c r="N414" s="3" t="s">
        <v>17</v>
      </c>
      <c r="O414" s="3" t="s">
        <v>17</v>
      </c>
      <c r="P414" s="4"/>
    </row>
    <row r="415" spans="1:16" ht="15">
      <c r="A415" s="71">
        <v>43552</v>
      </c>
      <c r="B415" s="17">
        <v>102601339107751</v>
      </c>
      <c r="C415" s="7"/>
      <c r="D415" s="6">
        <v>1</v>
      </c>
      <c r="E415" s="37" t="s">
        <v>306</v>
      </c>
      <c r="F415" s="6">
        <v>150</v>
      </c>
      <c r="G415" s="6">
        <v>180</v>
      </c>
      <c r="H415" s="6">
        <v>7</v>
      </c>
      <c r="I415" s="6">
        <v>5.39</v>
      </c>
      <c r="J415" s="6">
        <v>180</v>
      </c>
      <c r="K415" s="9">
        <f>J415-I415-H415-(F415*D415)</f>
        <v>17.610000000000014</v>
      </c>
      <c r="L415" s="6">
        <f>K415*100/(J415-I415)</f>
        <v>10.085333027890735</v>
      </c>
      <c r="M415" s="6">
        <v>11</v>
      </c>
      <c r="N415" s="6" t="s">
        <v>17</v>
      </c>
      <c r="O415" s="6" t="s">
        <v>17</v>
      </c>
      <c r="P415" s="7"/>
    </row>
    <row r="416" spans="1:16" ht="15">
      <c r="A416" s="70">
        <v>43552</v>
      </c>
      <c r="B416" s="18">
        <v>102601328684783</v>
      </c>
      <c r="C416" s="4"/>
      <c r="D416" s="3">
        <v>1</v>
      </c>
      <c r="E416" s="36" t="s">
        <v>307</v>
      </c>
      <c r="F416" s="3">
        <v>50</v>
      </c>
      <c r="G416" s="3">
        <v>85</v>
      </c>
      <c r="H416" s="3">
        <v>7</v>
      </c>
      <c r="I416" s="3">
        <v>2.54</v>
      </c>
      <c r="J416" s="3">
        <v>85</v>
      </c>
      <c r="K416" s="5">
        <f>J416-I416-H416-(F416*D416)</f>
        <v>25.459999999999994</v>
      </c>
      <c r="L416" s="3">
        <f>K416*100/(J416-I416)</f>
        <v>30.875576036866356</v>
      </c>
      <c r="M416" s="3">
        <v>31</v>
      </c>
      <c r="N416" s="3" t="s">
        <v>17</v>
      </c>
      <c r="O416" s="3" t="s">
        <v>17</v>
      </c>
      <c r="P416" s="4"/>
    </row>
    <row r="417" spans="1:16" ht="15">
      <c r="A417" s="70">
        <v>43552</v>
      </c>
      <c r="B417" s="18">
        <v>102539888408035</v>
      </c>
      <c r="C417" s="4"/>
      <c r="D417" s="3">
        <v>1</v>
      </c>
      <c r="E417" s="36" t="s">
        <v>309</v>
      </c>
      <c r="F417" s="3">
        <v>3.6</v>
      </c>
      <c r="G417" s="3">
        <v>40</v>
      </c>
      <c r="H417" s="3">
        <v>7</v>
      </c>
      <c r="I417" s="3">
        <v>1.2</v>
      </c>
      <c r="J417" s="3">
        <v>40</v>
      </c>
      <c r="K417" s="5">
        <f>J417-I417-H417-(F417*D417)</f>
        <v>28.199999999999996</v>
      </c>
      <c r="L417" s="3">
        <f>K417*100/(J417-I417)</f>
        <v>72.680412371134011</v>
      </c>
      <c r="M417" s="3">
        <v>73</v>
      </c>
      <c r="N417" s="3" t="s">
        <v>17</v>
      </c>
      <c r="O417" s="3" t="s">
        <v>17</v>
      </c>
      <c r="P417" s="4"/>
    </row>
    <row r="418" spans="1:16" ht="15">
      <c r="A418" s="71">
        <v>43552</v>
      </c>
      <c r="B418" s="17">
        <v>102521898292056</v>
      </c>
      <c r="C418" s="7"/>
      <c r="D418" s="6">
        <v>1</v>
      </c>
      <c r="E418" s="37" t="s">
        <v>151</v>
      </c>
      <c r="F418" s="6">
        <v>200</v>
      </c>
      <c r="G418" s="6">
        <v>350</v>
      </c>
      <c r="H418" s="6">
        <v>7</v>
      </c>
      <c r="I418" s="6">
        <v>10.49</v>
      </c>
      <c r="J418" s="6">
        <v>350</v>
      </c>
      <c r="K418" s="9">
        <f>J418-I418-H418-(F418*D418)</f>
        <v>132.51</v>
      </c>
      <c r="L418" s="6">
        <f>K418*100/(J418-I418)</f>
        <v>39.029778209772907</v>
      </c>
      <c r="M418" s="6">
        <v>40</v>
      </c>
      <c r="N418" s="6" t="s">
        <v>17</v>
      </c>
      <c r="O418" s="6" t="s">
        <v>17</v>
      </c>
      <c r="P418" s="7"/>
    </row>
    <row r="419" spans="1:16" ht="15">
      <c r="A419" s="71">
        <v>43553</v>
      </c>
      <c r="B419" s="17">
        <v>102612758550113</v>
      </c>
      <c r="C419" s="7"/>
      <c r="D419" s="6">
        <v>1</v>
      </c>
      <c r="E419" s="37" t="s">
        <v>111</v>
      </c>
      <c r="F419" s="6">
        <v>40</v>
      </c>
      <c r="G419" s="6">
        <v>60</v>
      </c>
      <c r="H419" s="6">
        <v>7</v>
      </c>
      <c r="I419" s="6">
        <v>1.8</v>
      </c>
      <c r="J419" s="6">
        <v>60</v>
      </c>
      <c r="K419" s="9">
        <f>J419-I419-H419-(F419*D419)</f>
        <v>11.200000000000003</v>
      </c>
      <c r="L419" s="6">
        <f>K419*100/(J419-I419)</f>
        <v>19.243986254295535</v>
      </c>
      <c r="M419" s="6">
        <v>20</v>
      </c>
      <c r="N419" s="6" t="s">
        <v>17</v>
      </c>
      <c r="O419" s="6" t="s">
        <v>17</v>
      </c>
      <c r="P419" s="7"/>
    </row>
    <row r="420" spans="1:16" ht="15">
      <c r="A420" s="70">
        <v>43553</v>
      </c>
      <c r="B420" s="18">
        <v>102615557316623</v>
      </c>
      <c r="C420" s="4"/>
      <c r="D420" s="3">
        <v>2</v>
      </c>
      <c r="E420" s="36" t="s">
        <v>310</v>
      </c>
      <c r="F420" s="3">
        <v>50</v>
      </c>
      <c r="G420" s="3">
        <v>80</v>
      </c>
      <c r="H420" s="3">
        <v>7</v>
      </c>
      <c r="I420" s="3">
        <v>4.8</v>
      </c>
      <c r="J420" s="3">
        <v>160</v>
      </c>
      <c r="K420" s="5">
        <f>J420-I420-H420-(F420*D420)</f>
        <v>48.199999999999989</v>
      </c>
      <c r="L420" s="3">
        <f>K420*100/(J420-I420)</f>
        <v>31.056701030927833</v>
      </c>
      <c r="M420" s="3">
        <v>32</v>
      </c>
      <c r="N420" s="3" t="s">
        <v>17</v>
      </c>
      <c r="O420" s="3" t="s">
        <v>17</v>
      </c>
      <c r="P420" s="4"/>
    </row>
    <row r="421" spans="1:16" ht="15">
      <c r="A421" s="70">
        <v>43553</v>
      </c>
      <c r="B421" s="18">
        <v>102616518701079</v>
      </c>
      <c r="C421" s="4"/>
      <c r="D421" s="3">
        <v>1</v>
      </c>
      <c r="E421" s="36" t="s">
        <v>239</v>
      </c>
      <c r="F421" s="3">
        <v>130</v>
      </c>
      <c r="G421" s="3">
        <v>200</v>
      </c>
      <c r="H421" s="3">
        <v>7</v>
      </c>
      <c r="I421" s="3">
        <v>5.99</v>
      </c>
      <c r="J421" s="3">
        <v>200</v>
      </c>
      <c r="K421" s="5">
        <f>J421-I421-H421-(F421*D421)</f>
        <v>57.009999999999991</v>
      </c>
      <c r="L421" s="3">
        <f>K421*100/(J421-I421)</f>
        <v>29.385083243131795</v>
      </c>
      <c r="M421" s="3">
        <v>30</v>
      </c>
      <c r="N421" s="3" t="s">
        <v>17</v>
      </c>
      <c r="O421" s="3" t="s">
        <v>17</v>
      </c>
      <c r="P421" s="4"/>
    </row>
    <row r="422" spans="1:16" ht="15">
      <c r="A422" s="71">
        <v>43553</v>
      </c>
      <c r="B422" s="17">
        <v>102617327744743</v>
      </c>
      <c r="C422" s="7"/>
      <c r="D422" s="6">
        <v>2</v>
      </c>
      <c r="E422" s="37" t="s">
        <v>152</v>
      </c>
      <c r="F422" s="6">
        <v>438</v>
      </c>
      <c r="G422" s="6">
        <v>600</v>
      </c>
      <c r="H422" s="6">
        <v>7</v>
      </c>
      <c r="I422" s="6">
        <v>35.94</v>
      </c>
      <c r="J422" s="6">
        <v>1200</v>
      </c>
      <c r="K422" s="9">
        <f>J422-I422-H422-(F422*D422)</f>
        <v>281.05999999999995</v>
      </c>
      <c r="L422" s="6">
        <f>K422*100/(J422-I422)</f>
        <v>24.144803532463957</v>
      </c>
      <c r="M422" s="6">
        <v>25</v>
      </c>
      <c r="N422" s="6" t="s">
        <v>17</v>
      </c>
      <c r="O422" s="6" t="s">
        <v>17</v>
      </c>
      <c r="P422" s="7"/>
    </row>
    <row r="423" spans="1:16" ht="15">
      <c r="A423" s="70">
        <v>43553</v>
      </c>
      <c r="B423" s="18">
        <v>102617139632583</v>
      </c>
      <c r="C423" s="4"/>
      <c r="D423" s="3">
        <v>1</v>
      </c>
      <c r="E423" s="36" t="s">
        <v>152</v>
      </c>
      <c r="F423" s="3">
        <v>438</v>
      </c>
      <c r="G423" s="3">
        <v>600</v>
      </c>
      <c r="H423" s="3">
        <v>7</v>
      </c>
      <c r="I423" s="3">
        <v>17.97</v>
      </c>
      <c r="J423" s="3">
        <v>600</v>
      </c>
      <c r="K423" s="5">
        <f>J423-I423-H423-(F423*D423)</f>
        <v>137.02999999999997</v>
      </c>
      <c r="L423" s="3">
        <f>K423*100/(J423-I423)</f>
        <v>23.543459959108631</v>
      </c>
      <c r="M423" s="3">
        <v>24</v>
      </c>
      <c r="N423" s="3" t="s">
        <v>17</v>
      </c>
      <c r="O423" s="3" t="s">
        <v>17</v>
      </c>
      <c r="P423" s="4"/>
    </row>
    <row r="424" spans="1:16" ht="15">
      <c r="A424" s="71">
        <v>43553</v>
      </c>
      <c r="B424" s="17">
        <v>102619553745969</v>
      </c>
      <c r="C424" s="7"/>
      <c r="D424" s="6">
        <v>1</v>
      </c>
      <c r="E424" s="37" t="s">
        <v>243</v>
      </c>
      <c r="F424" s="6">
        <v>80</v>
      </c>
      <c r="G424" s="6">
        <v>130</v>
      </c>
      <c r="H424" s="6">
        <v>7</v>
      </c>
      <c r="I424" s="6">
        <v>3.9</v>
      </c>
      <c r="J424" s="6">
        <v>130</v>
      </c>
      <c r="K424" s="9">
        <f>J424-I424-H424-(F424*D424)</f>
        <v>39.099999999999994</v>
      </c>
      <c r="L424" s="6">
        <f>K424*100/(J424-I424)</f>
        <v>31.007137192704199</v>
      </c>
      <c r="M424" s="6">
        <v>32</v>
      </c>
      <c r="N424" s="6" t="s">
        <v>17</v>
      </c>
      <c r="O424" s="6" t="s">
        <v>17</v>
      </c>
      <c r="P424" s="7"/>
    </row>
    <row r="425" spans="1:16" ht="15">
      <c r="A425" s="70">
        <v>43553</v>
      </c>
      <c r="B425" s="18">
        <v>102620540952222</v>
      </c>
      <c r="C425" s="4"/>
      <c r="D425" s="3">
        <v>1</v>
      </c>
      <c r="E425" s="36" t="s">
        <v>311</v>
      </c>
      <c r="F425" s="3">
        <v>50</v>
      </c>
      <c r="G425" s="3">
        <v>94</v>
      </c>
      <c r="H425" s="3">
        <v>7</v>
      </c>
      <c r="I425" s="3">
        <v>2.81</v>
      </c>
      <c r="J425" s="3">
        <v>94</v>
      </c>
      <c r="K425" s="5">
        <f>J425-I425-H425-(F425*D425)</f>
        <v>34.19</v>
      </c>
      <c r="L425" s="3">
        <f>K425*100/(J425-I425)</f>
        <v>37.493146178309026</v>
      </c>
      <c r="M425" s="3">
        <v>38</v>
      </c>
      <c r="N425" s="3" t="s">
        <v>17</v>
      </c>
      <c r="O425" s="3" t="s">
        <v>17</v>
      </c>
      <c r="P425" s="4"/>
    </row>
    <row r="426" spans="1:16" ht="15">
      <c r="A426" s="71">
        <v>43553</v>
      </c>
      <c r="B426" s="17">
        <v>102570232974418</v>
      </c>
      <c r="C426" s="7"/>
      <c r="D426" s="6">
        <v>4</v>
      </c>
      <c r="E426" s="37" t="s">
        <v>76</v>
      </c>
      <c r="F426" s="6">
        <v>390</v>
      </c>
      <c r="G426" s="6">
        <v>500</v>
      </c>
      <c r="H426" s="6">
        <v>7</v>
      </c>
      <c r="I426" s="6">
        <v>59.88</v>
      </c>
      <c r="J426" s="6">
        <v>2000</v>
      </c>
      <c r="K426" s="9">
        <f>J426-I426-H426-(F426*D426)</f>
        <v>373.11999999999989</v>
      </c>
      <c r="L426" s="6">
        <f>K426*100/(J426-I426)</f>
        <v>19.231800094839489</v>
      </c>
      <c r="M426" s="6">
        <v>20</v>
      </c>
      <c r="N426" s="6" t="s">
        <v>17</v>
      </c>
      <c r="O426" s="6" t="s">
        <v>17</v>
      </c>
      <c r="P426" s="7"/>
    </row>
    <row r="427" spans="1:16" ht="15">
      <c r="A427" s="70">
        <v>43553</v>
      </c>
      <c r="B427" s="18">
        <v>102571266186010</v>
      </c>
      <c r="C427" s="4"/>
      <c r="D427" s="3">
        <v>1</v>
      </c>
      <c r="E427" s="36" t="s">
        <v>312</v>
      </c>
      <c r="F427" s="3">
        <v>230</v>
      </c>
      <c r="G427" s="3">
        <v>290</v>
      </c>
      <c r="H427" s="3">
        <v>7</v>
      </c>
      <c r="I427" s="3">
        <v>8.69</v>
      </c>
      <c r="J427" s="3">
        <v>290</v>
      </c>
      <c r="K427" s="5">
        <f>J427-I427-H427-(F427*D427)</f>
        <v>44.31</v>
      </c>
      <c r="L427" s="3">
        <f>K427*100/(J427-I427)</f>
        <v>15.751306387970565</v>
      </c>
      <c r="M427" s="3">
        <v>16</v>
      </c>
      <c r="N427" s="3" t="s">
        <v>17</v>
      </c>
      <c r="O427" s="3" t="s">
        <v>17</v>
      </c>
      <c r="P427" s="4"/>
    </row>
    <row r="428" spans="1:16" ht="15">
      <c r="A428" s="71">
        <v>43553</v>
      </c>
      <c r="B428" s="7"/>
      <c r="C428" s="7"/>
      <c r="D428" s="6">
        <v>1</v>
      </c>
      <c r="E428" s="6" t="s">
        <v>175</v>
      </c>
      <c r="F428" s="6">
        <v>500</v>
      </c>
      <c r="G428" s="6">
        <v>650</v>
      </c>
      <c r="H428" s="6">
        <v>0</v>
      </c>
      <c r="I428" s="6">
        <v>0</v>
      </c>
      <c r="J428" s="6">
        <v>650</v>
      </c>
      <c r="K428" s="9">
        <f>J428-I428-H428-(F428*D428)</f>
        <v>150</v>
      </c>
      <c r="L428" s="6">
        <f>K428*100/(J428-I428)</f>
        <v>23.076923076923077</v>
      </c>
      <c r="M428" s="6">
        <v>24</v>
      </c>
      <c r="N428" s="6" t="s">
        <v>62</v>
      </c>
      <c r="O428" s="6" t="s">
        <v>70</v>
      </c>
      <c r="P428" s="7"/>
    </row>
    <row r="429" spans="1:16" ht="15">
      <c r="A429" s="70">
        <v>43553</v>
      </c>
      <c r="B429" s="4"/>
      <c r="C429" s="4"/>
      <c r="D429" s="3">
        <v>2</v>
      </c>
      <c r="E429" s="3" t="s">
        <v>313</v>
      </c>
      <c r="F429" s="3">
        <v>250</v>
      </c>
      <c r="G429" s="3">
        <v>800</v>
      </c>
      <c r="H429" s="3">
        <v>0</v>
      </c>
      <c r="I429" s="3">
        <v>0</v>
      </c>
      <c r="J429" s="3">
        <v>1600</v>
      </c>
      <c r="K429" s="5">
        <f>J429-I429-H429-(F429*D429)</f>
        <v>1100</v>
      </c>
      <c r="L429" s="3">
        <f>K429*100/(J429-I429)</f>
        <v>68.75</v>
      </c>
      <c r="M429" s="3">
        <v>69</v>
      </c>
      <c r="N429" s="3" t="s">
        <v>62</v>
      </c>
      <c r="O429" s="3" t="s">
        <v>70</v>
      </c>
      <c r="P429" s="4"/>
    </row>
    <row r="430" spans="1:16" ht="15">
      <c r="A430" s="71">
        <v>43554</v>
      </c>
      <c r="B430" s="17">
        <v>102647322644662</v>
      </c>
      <c r="C430" s="7"/>
      <c r="D430" s="6">
        <v>4</v>
      </c>
      <c r="E430" s="37" t="s">
        <v>151</v>
      </c>
      <c r="F430" s="6">
        <v>220</v>
      </c>
      <c r="G430" s="6">
        <v>335</v>
      </c>
      <c r="H430" s="6">
        <v>7</v>
      </c>
      <c r="I430" s="6">
        <v>40.119999999999997</v>
      </c>
      <c r="J430" s="6">
        <v>1340</v>
      </c>
      <c r="K430" s="9">
        <f>J430-I430-H430-(F430*D430)</f>
        <v>412.88000000000011</v>
      </c>
      <c r="L430" s="6">
        <f>K430*100/(J430-I430)</f>
        <v>31.762931962950436</v>
      </c>
      <c r="M430" s="6">
        <v>32</v>
      </c>
      <c r="N430" s="6" t="s">
        <v>17</v>
      </c>
      <c r="O430" s="6" t="s">
        <v>17</v>
      </c>
      <c r="P430" s="7"/>
    </row>
    <row r="431" spans="1:16" ht="15">
      <c r="A431" s="70">
        <v>43554</v>
      </c>
      <c r="B431" s="18">
        <v>102647116283240</v>
      </c>
      <c r="C431" s="4"/>
      <c r="D431" s="3">
        <v>1</v>
      </c>
      <c r="E431" s="36" t="s">
        <v>314</v>
      </c>
      <c r="F431" s="3">
        <v>808</v>
      </c>
      <c r="G431" s="3">
        <v>900</v>
      </c>
      <c r="H431" s="3">
        <v>7</v>
      </c>
      <c r="I431" s="3">
        <v>26.95</v>
      </c>
      <c r="J431" s="3">
        <v>900</v>
      </c>
      <c r="K431" s="5">
        <f>J431-I431-H431-(F431*D431)</f>
        <v>58.049999999999955</v>
      </c>
      <c r="L431" s="3">
        <f>K431*100/(J431-I431)</f>
        <v>6.6491037168547003</v>
      </c>
      <c r="M431" s="3">
        <v>7</v>
      </c>
      <c r="N431" s="3" t="s">
        <v>17</v>
      </c>
      <c r="O431" s="3" t="s">
        <v>17</v>
      </c>
      <c r="P431" s="4"/>
    </row>
    <row r="432" spans="1:16" ht="15">
      <c r="A432" s="71">
        <v>43554</v>
      </c>
      <c r="B432" s="17">
        <v>102644139676153</v>
      </c>
      <c r="C432" s="7"/>
      <c r="D432" s="6">
        <v>1</v>
      </c>
      <c r="E432" s="37" t="s">
        <v>315</v>
      </c>
      <c r="F432" s="6">
        <v>570</v>
      </c>
      <c r="G432" s="6">
        <v>600</v>
      </c>
      <c r="H432" s="6">
        <v>7</v>
      </c>
      <c r="I432" s="6">
        <v>17.97</v>
      </c>
      <c r="J432" s="6">
        <v>600</v>
      </c>
      <c r="K432" s="9">
        <f>J432-I432-H432-(F432*D432)</f>
        <v>5.0299999999999727</v>
      </c>
      <c r="L432" s="6">
        <f>K432*100/(J432-I432)</f>
        <v>0.86421662113636288</v>
      </c>
      <c r="M432" s="6">
        <v>1</v>
      </c>
      <c r="N432" s="6" t="s">
        <v>17</v>
      </c>
      <c r="O432" s="6" t="s">
        <v>17</v>
      </c>
      <c r="P432" s="7"/>
    </row>
    <row r="433" spans="1:16" ht="15">
      <c r="A433" s="70">
        <v>43554</v>
      </c>
      <c r="B433" s="18">
        <v>102644103283810</v>
      </c>
      <c r="C433" s="4"/>
      <c r="D433" s="3">
        <v>1</v>
      </c>
      <c r="E433" s="36" t="s">
        <v>281</v>
      </c>
      <c r="F433" s="3">
        <v>250</v>
      </c>
      <c r="G433" s="3">
        <v>298</v>
      </c>
      <c r="H433" s="3">
        <v>7</v>
      </c>
      <c r="I433" s="3">
        <v>8.8000000000000007</v>
      </c>
      <c r="J433" s="3">
        <v>298</v>
      </c>
      <c r="K433" s="5">
        <f>J433-I433-H433-(F433*D433)</f>
        <v>32.199999999999989</v>
      </c>
      <c r="L433" s="3">
        <f>K433*100/(J433-I433)</f>
        <v>11.134163208852003</v>
      </c>
      <c r="M433" s="3">
        <v>12</v>
      </c>
      <c r="N433" s="3" t="s">
        <v>17</v>
      </c>
      <c r="O433" s="3" t="s">
        <v>17</v>
      </c>
      <c r="P433" s="4"/>
    </row>
    <row r="434" spans="1:16" ht="15">
      <c r="A434" s="71">
        <v>43554</v>
      </c>
      <c r="B434" s="17">
        <v>102639976448678</v>
      </c>
      <c r="C434" s="7"/>
      <c r="D434" s="6">
        <v>1</v>
      </c>
      <c r="E434" s="37" t="s">
        <v>275</v>
      </c>
      <c r="F434" s="6">
        <v>30</v>
      </c>
      <c r="G434" s="6">
        <v>50</v>
      </c>
      <c r="H434" s="6">
        <v>7</v>
      </c>
      <c r="I434" s="6">
        <v>1.5</v>
      </c>
      <c r="J434" s="6">
        <v>50</v>
      </c>
      <c r="K434" s="9">
        <f>J434-I434-H434-(F434*D434)</f>
        <v>11.5</v>
      </c>
      <c r="L434" s="6">
        <f>K434*100/(J434-I434)</f>
        <v>23.711340206185568</v>
      </c>
      <c r="M434" s="6">
        <v>24</v>
      </c>
      <c r="N434" s="6" t="s">
        <v>17</v>
      </c>
      <c r="O434" s="6" t="s">
        <v>17</v>
      </c>
      <c r="P434" s="7"/>
    </row>
    <row r="435" spans="1:16" ht="15">
      <c r="A435" s="70">
        <v>43554</v>
      </c>
      <c r="B435" s="18">
        <v>102586023936575</v>
      </c>
      <c r="C435" s="4"/>
      <c r="D435" s="3">
        <v>1</v>
      </c>
      <c r="E435" s="36" t="s">
        <v>316</v>
      </c>
      <c r="F435" s="3">
        <v>12</v>
      </c>
      <c r="G435" s="3">
        <v>30</v>
      </c>
      <c r="H435" s="3">
        <v>7</v>
      </c>
      <c r="I435" s="3">
        <v>6</v>
      </c>
      <c r="J435" s="3">
        <v>30</v>
      </c>
      <c r="K435" s="5">
        <f>J435-I435-H435-(F435*D435)</f>
        <v>5</v>
      </c>
      <c r="L435" s="3">
        <f>K435*100/(J435-I435)</f>
        <v>20.833333333333332</v>
      </c>
      <c r="M435" s="3">
        <v>21</v>
      </c>
      <c r="N435" s="3" t="s">
        <v>17</v>
      </c>
      <c r="O435" s="3" t="s">
        <v>17</v>
      </c>
      <c r="P435" s="4"/>
    </row>
    <row r="436" spans="1:16" ht="15">
      <c r="A436" s="71">
        <v>43554</v>
      </c>
      <c r="B436" s="7"/>
      <c r="C436" s="7"/>
      <c r="D436" s="6">
        <v>1</v>
      </c>
      <c r="E436" s="37" t="s">
        <v>116</v>
      </c>
      <c r="F436" s="6">
        <v>40</v>
      </c>
      <c r="G436" s="6">
        <v>80</v>
      </c>
      <c r="H436" s="6">
        <v>0</v>
      </c>
      <c r="I436" s="6">
        <v>0</v>
      </c>
      <c r="J436" s="6">
        <v>80</v>
      </c>
      <c r="K436" s="9">
        <f>J436-I436-H436-(F436*D436)</f>
        <v>40</v>
      </c>
      <c r="L436" s="6">
        <f>K436*100/(J436-I436)</f>
        <v>50</v>
      </c>
      <c r="M436" s="6">
        <v>50</v>
      </c>
      <c r="N436" s="6" t="s">
        <v>17</v>
      </c>
      <c r="O436" s="6" t="s">
        <v>17</v>
      </c>
      <c r="P436" s="7"/>
    </row>
    <row r="437" spans="1:16" ht="15">
      <c r="A437" s="70">
        <v>43554</v>
      </c>
      <c r="B437" s="4"/>
      <c r="C437" s="4"/>
      <c r="D437" s="3">
        <v>1</v>
      </c>
      <c r="E437" s="38" t="s">
        <v>317</v>
      </c>
      <c r="F437" s="3">
        <v>18</v>
      </c>
      <c r="G437" s="3">
        <v>30</v>
      </c>
      <c r="H437" s="3">
        <v>0</v>
      </c>
      <c r="I437" s="3">
        <v>0</v>
      </c>
      <c r="J437" s="3">
        <v>30</v>
      </c>
      <c r="K437" s="5">
        <f>J437-I437-H437-(F437*D437)</f>
        <v>12</v>
      </c>
      <c r="L437" s="3">
        <f>K437*100/(J437-I437)</f>
        <v>40</v>
      </c>
      <c r="M437" s="3">
        <v>40</v>
      </c>
      <c r="N437" s="3" t="s">
        <v>17</v>
      </c>
      <c r="O437" s="3" t="s">
        <v>17</v>
      </c>
      <c r="P437" s="4"/>
    </row>
    <row r="438" spans="1:16" ht="15">
      <c r="A438" s="71">
        <v>43554</v>
      </c>
      <c r="B438" s="7"/>
      <c r="C438" s="7"/>
      <c r="D438" s="6">
        <v>1</v>
      </c>
      <c r="E438" s="37" t="s">
        <v>85</v>
      </c>
      <c r="F438" s="6">
        <v>30</v>
      </c>
      <c r="G438" s="6">
        <v>30</v>
      </c>
      <c r="H438" s="6">
        <v>0</v>
      </c>
      <c r="I438" s="6">
        <v>0</v>
      </c>
      <c r="J438" s="6">
        <v>30</v>
      </c>
      <c r="K438" s="9">
        <f>J438-I438-H438-(F438*D438)</f>
        <v>0</v>
      </c>
      <c r="L438" s="6">
        <f>K438*100/(J438-I438)</f>
        <v>0</v>
      </c>
      <c r="M438" s="6">
        <v>0</v>
      </c>
      <c r="N438" s="6" t="s">
        <v>17</v>
      </c>
      <c r="O438" s="6" t="s">
        <v>17</v>
      </c>
      <c r="P438" s="7"/>
    </row>
    <row r="439" spans="1:16" ht="15">
      <c r="A439" s="70">
        <v>43554</v>
      </c>
      <c r="B439" s="4"/>
      <c r="C439" s="4"/>
      <c r="D439" s="3">
        <v>1</v>
      </c>
      <c r="E439" s="36" t="s">
        <v>318</v>
      </c>
      <c r="F439" s="3">
        <v>20</v>
      </c>
      <c r="G439" s="3">
        <v>30</v>
      </c>
      <c r="H439" s="3">
        <v>0</v>
      </c>
      <c r="I439" s="3">
        <v>0</v>
      </c>
      <c r="J439" s="3">
        <v>30</v>
      </c>
      <c r="K439" s="5">
        <f>J439-I439-H439-(F439*D439)</f>
        <v>10</v>
      </c>
      <c r="L439" s="3">
        <f>K439*100/(J439-I439)</f>
        <v>33.333333333333336</v>
      </c>
      <c r="M439" s="3">
        <v>34</v>
      </c>
      <c r="N439" s="3" t="s">
        <v>17</v>
      </c>
      <c r="O439" s="3" t="s">
        <v>17</v>
      </c>
      <c r="P439" s="4"/>
    </row>
    <row r="440" spans="1:16" ht="15">
      <c r="A440" s="71">
        <v>43554</v>
      </c>
      <c r="B440" s="17">
        <v>102639593542355</v>
      </c>
      <c r="C440" s="7"/>
      <c r="D440" s="6">
        <v>1</v>
      </c>
      <c r="E440" s="37" t="s">
        <v>319</v>
      </c>
      <c r="F440" s="6">
        <v>15</v>
      </c>
      <c r="G440" s="6">
        <v>90</v>
      </c>
      <c r="H440" s="6">
        <v>7</v>
      </c>
      <c r="I440" s="6">
        <v>2.7</v>
      </c>
      <c r="J440" s="6">
        <v>90</v>
      </c>
      <c r="K440" s="9">
        <f>J440-I440-H440-(F440*D440)</f>
        <v>65.3</v>
      </c>
      <c r="L440" s="6">
        <f>K440*100/(J440-I440)</f>
        <v>74.799541809851092</v>
      </c>
      <c r="M440" s="6">
        <v>75</v>
      </c>
      <c r="N440" s="6" t="s">
        <v>17</v>
      </c>
      <c r="O440" s="6" t="s">
        <v>17</v>
      </c>
      <c r="P440" s="7"/>
    </row>
    <row r="441" spans="1:16" ht="15">
      <c r="A441" s="70">
        <v>43554</v>
      </c>
      <c r="B441" s="18">
        <v>102584832425140</v>
      </c>
      <c r="C441" s="4"/>
      <c r="D441" s="3">
        <v>1</v>
      </c>
      <c r="E441" s="36" t="s">
        <v>76</v>
      </c>
      <c r="F441" s="3">
        <v>390</v>
      </c>
      <c r="G441" s="3">
        <v>500</v>
      </c>
      <c r="H441" s="3">
        <v>7</v>
      </c>
      <c r="I441" s="3">
        <v>14.97</v>
      </c>
      <c r="J441" s="3">
        <v>500</v>
      </c>
      <c r="K441" s="5">
        <f>J441-I441-H441-(F441*D441)</f>
        <v>88.029999999999973</v>
      </c>
      <c r="L441" s="3">
        <f>K441*100/(J441-I441)</f>
        <v>18.149392821062609</v>
      </c>
      <c r="M441" s="3">
        <v>19</v>
      </c>
      <c r="N441" s="3" t="s">
        <v>17</v>
      </c>
      <c r="O441" s="3" t="s">
        <v>17</v>
      </c>
      <c r="P441" s="4"/>
    </row>
    <row r="442" spans="1:16" ht="15">
      <c r="A442" s="71">
        <v>43554</v>
      </c>
      <c r="B442" s="17">
        <v>102637955352670</v>
      </c>
      <c r="C442" s="7"/>
      <c r="D442" s="6">
        <v>2</v>
      </c>
      <c r="E442" s="37" t="s">
        <v>76</v>
      </c>
      <c r="F442" s="6">
        <v>390</v>
      </c>
      <c r="G442" s="6">
        <v>500</v>
      </c>
      <c r="H442" s="6">
        <v>7</v>
      </c>
      <c r="I442" s="6">
        <v>29.94</v>
      </c>
      <c r="J442" s="6">
        <v>1000</v>
      </c>
      <c r="K442" s="9">
        <f>J442-I442-H442-(F442*D442)</f>
        <v>183.05999999999995</v>
      </c>
      <c r="L442" s="6">
        <f>K442*100/(J442-I442)</f>
        <v>18.870997670247196</v>
      </c>
      <c r="M442" s="6">
        <v>19</v>
      </c>
      <c r="N442" s="6" t="s">
        <v>17</v>
      </c>
      <c r="O442" s="6" t="s">
        <v>17</v>
      </c>
      <c r="P442" s="7"/>
    </row>
    <row r="443" spans="1:16" ht="15">
      <c r="A443" s="70">
        <v>43554</v>
      </c>
      <c r="B443" s="18">
        <v>102637145075472</v>
      </c>
      <c r="C443" s="4"/>
      <c r="D443" s="3">
        <v>1</v>
      </c>
      <c r="E443" s="36" t="s">
        <v>321</v>
      </c>
      <c r="F443" s="3">
        <v>380</v>
      </c>
      <c r="G443" s="3">
        <v>520</v>
      </c>
      <c r="H443" s="3">
        <v>7</v>
      </c>
      <c r="I443" s="3">
        <v>36.369999999999997</v>
      </c>
      <c r="J443" s="3">
        <v>520</v>
      </c>
      <c r="K443" s="5">
        <f>J443-I443-H443-(F443*D443)</f>
        <v>96.63</v>
      </c>
      <c r="L443" s="3">
        <f>K443*100/(J443-I443)</f>
        <v>19.980150114757148</v>
      </c>
      <c r="M443" s="3">
        <v>20</v>
      </c>
      <c r="N443" s="3" t="s">
        <v>17</v>
      </c>
      <c r="O443" s="3" t="s">
        <v>17</v>
      </c>
      <c r="P443" s="4"/>
    </row>
    <row r="444" spans="1:16" ht="15">
      <c r="A444" s="71">
        <v>43554</v>
      </c>
      <c r="B444" s="17">
        <v>102637702996103</v>
      </c>
      <c r="C444" s="7"/>
      <c r="D444" s="6">
        <v>1</v>
      </c>
      <c r="E444" s="37" t="s">
        <v>76</v>
      </c>
      <c r="F444" s="6">
        <v>390</v>
      </c>
      <c r="G444" s="6">
        <v>500</v>
      </c>
      <c r="H444" s="6">
        <v>7</v>
      </c>
      <c r="I444" s="6">
        <v>14.97</v>
      </c>
      <c r="J444" s="6">
        <v>500</v>
      </c>
      <c r="K444" s="9">
        <f>J444-I444-H444-(F444*D444)</f>
        <v>88.029999999999973</v>
      </c>
      <c r="L444" s="6">
        <f>K444*100/(J444-I444)</f>
        <v>18.149392821062609</v>
      </c>
      <c r="M444" s="6">
        <v>19</v>
      </c>
      <c r="N444" s="6" t="s">
        <v>17</v>
      </c>
      <c r="O444" s="6" t="s">
        <v>17</v>
      </c>
      <c r="P444" s="7"/>
    </row>
    <row r="445" spans="1:16" ht="15">
      <c r="A445" s="70">
        <v>43554</v>
      </c>
      <c r="B445" s="18">
        <v>102635949262476</v>
      </c>
      <c r="C445" s="4"/>
      <c r="D445" s="3">
        <v>1</v>
      </c>
      <c r="E445" s="36" t="s">
        <v>152</v>
      </c>
      <c r="F445" s="3">
        <v>440</v>
      </c>
      <c r="G445" s="3">
        <v>600</v>
      </c>
      <c r="H445" s="3">
        <v>7</v>
      </c>
      <c r="I445" s="3">
        <v>17.97</v>
      </c>
      <c r="J445" s="3">
        <v>600</v>
      </c>
      <c r="K445" s="5">
        <f>J445-I445-H445-(F445*D445)</f>
        <v>135.02999999999997</v>
      </c>
      <c r="L445" s="3">
        <f>K445*100/(J445-I445)</f>
        <v>23.199835060048446</v>
      </c>
      <c r="M445" s="3">
        <v>24</v>
      </c>
      <c r="N445" s="3" t="s">
        <v>17</v>
      </c>
      <c r="O445" s="3" t="s">
        <v>17</v>
      </c>
      <c r="P445" s="4"/>
    </row>
    <row r="446" spans="1:16" ht="15">
      <c r="A446" s="71">
        <v>43554</v>
      </c>
      <c r="B446" s="17">
        <v>102633732860971</v>
      </c>
      <c r="C446" s="7"/>
      <c r="D446" s="6">
        <v>1</v>
      </c>
      <c r="E446" s="40" t="s">
        <v>322</v>
      </c>
      <c r="F446" s="6">
        <v>72</v>
      </c>
      <c r="G446" s="6">
        <v>120</v>
      </c>
      <c r="H446" s="6">
        <v>7</v>
      </c>
      <c r="I446" s="6">
        <v>3.59</v>
      </c>
      <c r="J446" s="6">
        <v>120</v>
      </c>
      <c r="K446" s="9">
        <f>J446-I446-H446-(F446*D446)</f>
        <v>37.409999999999997</v>
      </c>
      <c r="L446" s="6">
        <f>K446*100/(J446-I446)</f>
        <v>32.136414397388535</v>
      </c>
      <c r="M446" s="6">
        <v>33</v>
      </c>
      <c r="N446" s="6" t="s">
        <v>17</v>
      </c>
      <c r="O446" s="6" t="s">
        <v>17</v>
      </c>
      <c r="P446" s="7"/>
    </row>
    <row r="447" spans="1:16" ht="15">
      <c r="A447" s="70">
        <v>43554</v>
      </c>
      <c r="B447" s="18">
        <v>102577408980960</v>
      </c>
      <c r="C447" s="4"/>
      <c r="D447" s="3">
        <v>1</v>
      </c>
      <c r="E447" s="36" t="s">
        <v>76</v>
      </c>
      <c r="F447" s="3">
        <v>390</v>
      </c>
      <c r="G447" s="3">
        <v>500</v>
      </c>
      <c r="H447" s="3">
        <v>7</v>
      </c>
      <c r="I447" s="3">
        <v>14.97</v>
      </c>
      <c r="J447" s="3">
        <v>500</v>
      </c>
      <c r="K447" s="5">
        <f>J447-I447-H447-(F447*D447)</f>
        <v>88.029999999999973</v>
      </c>
      <c r="L447" s="3">
        <f>K447*100/(J447-I447)</f>
        <v>18.149392821062609</v>
      </c>
      <c r="M447" s="3">
        <v>19</v>
      </c>
      <c r="N447" s="3" t="s">
        <v>17</v>
      </c>
      <c r="O447" s="3" t="s">
        <v>17</v>
      </c>
      <c r="P447" s="4"/>
    </row>
    <row r="448" spans="1:16" ht="15">
      <c r="A448" s="71">
        <v>43556</v>
      </c>
      <c r="B448" s="17">
        <v>102592820373842</v>
      </c>
      <c r="C448" s="7"/>
      <c r="D448" s="6">
        <v>1</v>
      </c>
      <c r="E448" s="37" t="s">
        <v>76</v>
      </c>
      <c r="F448" s="6">
        <v>390</v>
      </c>
      <c r="G448" s="6">
        <v>500</v>
      </c>
      <c r="H448" s="6">
        <v>7</v>
      </c>
      <c r="I448" s="6">
        <v>14.97</v>
      </c>
      <c r="J448" s="6">
        <v>500</v>
      </c>
      <c r="K448" s="9">
        <f>J448-I448-H448-(F448*D448)</f>
        <v>88.029999999999973</v>
      </c>
      <c r="L448" s="6">
        <f>K448*100/(J448-I448)</f>
        <v>18.149392821062609</v>
      </c>
      <c r="M448" s="6">
        <v>19</v>
      </c>
      <c r="N448" s="6" t="s">
        <v>17</v>
      </c>
      <c r="O448" s="6" t="s">
        <v>17</v>
      </c>
      <c r="P448" s="7"/>
    </row>
    <row r="449" spans="1:16" ht="15">
      <c r="A449" s="70">
        <v>43556</v>
      </c>
      <c r="B449" s="18">
        <v>102652511810806</v>
      </c>
      <c r="C449" s="4"/>
      <c r="D449" s="3">
        <v>1</v>
      </c>
      <c r="E449" s="36" t="s">
        <v>323</v>
      </c>
      <c r="F449" s="3">
        <v>40</v>
      </c>
      <c r="G449" s="3">
        <v>60</v>
      </c>
      <c r="H449" s="3">
        <v>7</v>
      </c>
      <c r="I449" s="3">
        <v>3.6</v>
      </c>
      <c r="J449" s="3">
        <v>60</v>
      </c>
      <c r="K449" s="5">
        <f>J449-I449-H449-(F449*D449)</f>
        <v>9.3999999999999986</v>
      </c>
      <c r="L449" s="3">
        <f>K449*100/(J449-I449)</f>
        <v>16.666666666666664</v>
      </c>
      <c r="M449" s="3">
        <v>17</v>
      </c>
      <c r="N449" s="3" t="s">
        <v>17</v>
      </c>
      <c r="O449" s="3" t="s">
        <v>17</v>
      </c>
      <c r="P449" s="4"/>
    </row>
    <row r="450" spans="1:16" ht="15">
      <c r="A450" s="71">
        <v>43556</v>
      </c>
      <c r="B450" s="7"/>
      <c r="C450" s="7"/>
      <c r="D450" s="6">
        <v>1</v>
      </c>
      <c r="E450" s="37" t="s">
        <v>324</v>
      </c>
      <c r="F450" s="6">
        <v>60</v>
      </c>
      <c r="G450" s="6">
        <v>60</v>
      </c>
      <c r="H450" s="6">
        <v>0</v>
      </c>
      <c r="I450" s="6">
        <v>0</v>
      </c>
      <c r="J450" s="6">
        <v>60</v>
      </c>
      <c r="K450" s="9">
        <f>J450-I450-H450-(F450*D450)</f>
        <v>0</v>
      </c>
      <c r="L450" s="6">
        <f>K450*100/(J450-I450)</f>
        <v>0</v>
      </c>
      <c r="M450" s="6">
        <v>0</v>
      </c>
      <c r="N450" s="6" t="s">
        <v>17</v>
      </c>
      <c r="O450" s="6" t="s">
        <v>17</v>
      </c>
      <c r="P450" s="7"/>
    </row>
    <row r="451" spans="1:16" ht="15">
      <c r="A451" s="70">
        <v>43556</v>
      </c>
      <c r="B451" s="18">
        <v>102595217880920</v>
      </c>
      <c r="C451" s="4"/>
      <c r="D451" s="3">
        <v>1</v>
      </c>
      <c r="E451" s="36" t="s">
        <v>152</v>
      </c>
      <c r="F451" s="3">
        <v>440</v>
      </c>
      <c r="G451" s="3">
        <v>600</v>
      </c>
      <c r="H451" s="3">
        <v>7</v>
      </c>
      <c r="I451" s="3">
        <v>17.97</v>
      </c>
      <c r="J451" s="3">
        <v>600</v>
      </c>
      <c r="K451" s="5">
        <f>J451-I451-H451-(F451*D451)</f>
        <v>135.02999999999997</v>
      </c>
      <c r="L451" s="3">
        <f>K451*100/(J451-I451)</f>
        <v>23.199835060048446</v>
      </c>
      <c r="M451" s="3">
        <v>24</v>
      </c>
      <c r="N451" s="3" t="s">
        <v>17</v>
      </c>
      <c r="O451" s="3" t="s">
        <v>17</v>
      </c>
      <c r="P451" s="4"/>
    </row>
    <row r="452" spans="1:16" ht="15">
      <c r="A452" s="71">
        <v>43556</v>
      </c>
      <c r="B452" s="17">
        <v>102596094652222</v>
      </c>
      <c r="C452" s="7"/>
      <c r="D452" s="6">
        <v>1</v>
      </c>
      <c r="E452" s="40" t="s">
        <v>325</v>
      </c>
      <c r="F452" s="6">
        <v>40</v>
      </c>
      <c r="G452" s="6">
        <v>70</v>
      </c>
      <c r="H452" s="6">
        <v>7</v>
      </c>
      <c r="I452" s="6">
        <v>2.1</v>
      </c>
      <c r="J452" s="6">
        <v>70</v>
      </c>
      <c r="K452" s="9">
        <f>J452-I452-H452-(F452*D452)</f>
        <v>20.900000000000006</v>
      </c>
      <c r="L452" s="6">
        <f>K452*100/(J452-I452)</f>
        <v>30.780559646539032</v>
      </c>
      <c r="M452" s="6">
        <v>31</v>
      </c>
      <c r="N452" s="6" t="s">
        <v>17</v>
      </c>
      <c r="O452" s="6" t="s">
        <v>17</v>
      </c>
      <c r="P452" s="7"/>
    </row>
    <row r="453" spans="1:16" ht="15">
      <c r="A453" s="70">
        <v>43556</v>
      </c>
      <c r="B453" s="18">
        <v>102656534624789</v>
      </c>
      <c r="C453" s="4"/>
      <c r="D453" s="3">
        <v>1</v>
      </c>
      <c r="E453" s="36" t="s">
        <v>212</v>
      </c>
      <c r="F453" s="3">
        <v>440</v>
      </c>
      <c r="G453" s="3">
        <v>600</v>
      </c>
      <c r="H453" s="3">
        <v>7</v>
      </c>
      <c r="I453" s="3">
        <v>17.97</v>
      </c>
      <c r="J453" s="3">
        <v>600</v>
      </c>
      <c r="K453" s="5">
        <f>J453-I453-H453-(F453*D453)</f>
        <v>135.02999999999997</v>
      </c>
      <c r="L453" s="3">
        <f>K453*100/(J453-I453)</f>
        <v>23.199835060048446</v>
      </c>
      <c r="M453" s="3">
        <v>24</v>
      </c>
      <c r="N453" s="3" t="s">
        <v>17</v>
      </c>
      <c r="O453" s="3" t="s">
        <v>17</v>
      </c>
      <c r="P453" s="4"/>
    </row>
    <row r="454" spans="1:16" ht="15">
      <c r="A454" s="70">
        <v>43556</v>
      </c>
      <c r="B454" s="18">
        <v>102662757225714</v>
      </c>
      <c r="C454" s="4"/>
      <c r="D454" s="3">
        <v>1</v>
      </c>
      <c r="E454" s="36" t="s">
        <v>43</v>
      </c>
      <c r="F454" s="3">
        <v>19.5</v>
      </c>
      <c r="G454" s="3">
        <v>55</v>
      </c>
      <c r="H454" s="3">
        <v>7</v>
      </c>
      <c r="I454" s="3">
        <v>1.65</v>
      </c>
      <c r="J454" s="3">
        <v>55</v>
      </c>
      <c r="K454" s="5">
        <f>J454-I454-H454-(F454*D454)</f>
        <v>26.85</v>
      </c>
      <c r="L454" s="3">
        <f>K454*100/(J454-I454)</f>
        <v>50.328022492970945</v>
      </c>
      <c r="M454" s="3">
        <v>51</v>
      </c>
      <c r="N454" s="3" t="s">
        <v>17</v>
      </c>
      <c r="O454" s="3" t="s">
        <v>17</v>
      </c>
      <c r="P454" s="4"/>
    </row>
    <row r="455" spans="1:16" ht="15">
      <c r="A455" s="71">
        <v>43556</v>
      </c>
      <c r="B455" s="17">
        <v>102604232269467</v>
      </c>
      <c r="C455" s="7"/>
      <c r="D455" s="6">
        <v>1</v>
      </c>
      <c r="E455" s="37" t="s">
        <v>326</v>
      </c>
      <c r="F455" s="6">
        <v>80</v>
      </c>
      <c r="G455" s="6">
        <v>100</v>
      </c>
      <c r="H455" s="6">
        <v>7</v>
      </c>
      <c r="I455" s="6">
        <v>2.9</v>
      </c>
      <c r="J455" s="6">
        <v>100</v>
      </c>
      <c r="K455" s="9">
        <f>J455-I455-H455-(F455*D455)</f>
        <v>10.099999999999994</v>
      </c>
      <c r="L455" s="6">
        <f>K455*100/(J455-I455)</f>
        <v>10.401647785787842</v>
      </c>
      <c r="M455" s="6">
        <v>11</v>
      </c>
      <c r="N455" s="6" t="s">
        <v>17</v>
      </c>
      <c r="O455" s="6" t="s">
        <v>17</v>
      </c>
      <c r="P455" s="7"/>
    </row>
    <row r="456" spans="1:16" ht="15">
      <c r="A456" s="70">
        <v>43556</v>
      </c>
      <c r="B456" s="18">
        <v>102604805146358</v>
      </c>
      <c r="C456" s="4"/>
      <c r="D456" s="3">
        <v>2</v>
      </c>
      <c r="E456" s="36" t="s">
        <v>76</v>
      </c>
      <c r="F456" s="3">
        <v>390</v>
      </c>
      <c r="G456" s="3">
        <v>550</v>
      </c>
      <c r="H456" s="3">
        <v>7</v>
      </c>
      <c r="I456" s="3">
        <v>32.96</v>
      </c>
      <c r="J456" s="3">
        <v>1100</v>
      </c>
      <c r="K456" s="5">
        <f>J456-I456-H456-(F456*D456)</f>
        <v>280.03999999999996</v>
      </c>
      <c r="L456" s="3">
        <f>K456*100/(J456-I456)</f>
        <v>26.244564402459137</v>
      </c>
      <c r="M456" s="3">
        <v>27</v>
      </c>
      <c r="N456" s="3" t="s">
        <v>17</v>
      </c>
      <c r="O456" s="3" t="s">
        <v>17</v>
      </c>
      <c r="P456" s="4"/>
    </row>
    <row r="457" spans="1:16" ht="15">
      <c r="A457" s="71">
        <v>43556</v>
      </c>
      <c r="B457" s="7"/>
      <c r="C457" s="7"/>
      <c r="D457" s="6">
        <v>1</v>
      </c>
      <c r="E457" s="6" t="s">
        <v>327</v>
      </c>
      <c r="F457" s="6">
        <v>490</v>
      </c>
      <c r="G457" s="6">
        <v>550</v>
      </c>
      <c r="H457" s="6">
        <v>0</v>
      </c>
      <c r="I457" s="6">
        <v>0</v>
      </c>
      <c r="J457" s="6">
        <v>550</v>
      </c>
      <c r="K457" s="9">
        <f>J457-I457-H457-(F457*D457)</f>
        <v>60</v>
      </c>
      <c r="L457" s="6">
        <f>K457*100/(J457-I457)</f>
        <v>10.909090909090908</v>
      </c>
      <c r="M457" s="6">
        <v>11</v>
      </c>
      <c r="N457" s="6" t="s">
        <v>62</v>
      </c>
      <c r="O457" s="6" t="s">
        <v>70</v>
      </c>
      <c r="P457" s="7"/>
    </row>
    <row r="458" spans="1:16" ht="15">
      <c r="A458" s="70">
        <v>43556</v>
      </c>
      <c r="B458" s="4"/>
      <c r="C458" s="4"/>
      <c r="D458" s="3">
        <v>1</v>
      </c>
      <c r="E458" s="3" t="s">
        <v>175</v>
      </c>
      <c r="F458" s="3">
        <v>500</v>
      </c>
      <c r="G458" s="3">
        <v>600</v>
      </c>
      <c r="H458" s="3">
        <v>0</v>
      </c>
      <c r="I458" s="3">
        <v>0</v>
      </c>
      <c r="J458" s="3">
        <v>600</v>
      </c>
      <c r="K458" s="5">
        <f>J458-I458-H458-(F458*D458)</f>
        <v>100</v>
      </c>
      <c r="L458" s="3">
        <f>K458*100/(J458-I458)</f>
        <v>16.666666666666668</v>
      </c>
      <c r="M458" s="3">
        <v>17</v>
      </c>
      <c r="N458" s="3" t="s">
        <v>62</v>
      </c>
      <c r="O458" s="3" t="s">
        <v>70</v>
      </c>
      <c r="P458" s="4"/>
    </row>
    <row r="459" spans="1:16" ht="15">
      <c r="A459" s="71">
        <v>43556</v>
      </c>
      <c r="B459" s="7"/>
      <c r="C459" s="7"/>
      <c r="D459" s="6">
        <v>1</v>
      </c>
      <c r="E459" s="6" t="s">
        <v>313</v>
      </c>
      <c r="F459" s="6">
        <v>250</v>
      </c>
      <c r="G459" s="6">
        <v>800</v>
      </c>
      <c r="H459" s="6">
        <v>0</v>
      </c>
      <c r="I459" s="6">
        <v>0</v>
      </c>
      <c r="J459" s="6">
        <v>800</v>
      </c>
      <c r="K459" s="9">
        <f>J459-I459-H459-(F459*D459)</f>
        <v>550</v>
      </c>
      <c r="L459" s="6">
        <f>K459*100/(J459-I459)</f>
        <v>68.75</v>
      </c>
      <c r="M459" s="6">
        <v>69</v>
      </c>
      <c r="N459" s="6" t="s">
        <v>62</v>
      </c>
      <c r="O459" s="6" t="s">
        <v>70</v>
      </c>
      <c r="P459" s="7"/>
    </row>
    <row r="460" spans="1:16" ht="15">
      <c r="A460" s="70">
        <v>43556</v>
      </c>
      <c r="B460" s="18">
        <v>102608859187595</v>
      </c>
      <c r="C460" s="4"/>
      <c r="D460" s="3">
        <v>1</v>
      </c>
      <c r="E460" s="36" t="s">
        <v>328</v>
      </c>
      <c r="F460" s="3">
        <v>100</v>
      </c>
      <c r="G460" s="3">
        <v>120</v>
      </c>
      <c r="H460" s="3">
        <v>7</v>
      </c>
      <c r="I460" s="3">
        <v>3.59</v>
      </c>
      <c r="J460" s="3">
        <v>120</v>
      </c>
      <c r="K460" s="5">
        <f>J460-I460-H460-(F460*D460)</f>
        <v>9.4099999999999966</v>
      </c>
      <c r="L460" s="3">
        <f>K460*100/(J460-I460)</f>
        <v>8.0834979812730836</v>
      </c>
      <c r="M460" s="3">
        <v>9</v>
      </c>
      <c r="N460" s="3" t="s">
        <v>62</v>
      </c>
      <c r="O460" s="3" t="s">
        <v>17</v>
      </c>
      <c r="P460" s="4"/>
    </row>
    <row r="461" spans="1:16" ht="15">
      <c r="A461" s="71">
        <v>43556</v>
      </c>
      <c r="B461" s="17">
        <v>102610602073619</v>
      </c>
      <c r="C461" s="7"/>
      <c r="D461" s="6">
        <v>1</v>
      </c>
      <c r="E461" s="37" t="s">
        <v>76</v>
      </c>
      <c r="F461" s="6">
        <v>390</v>
      </c>
      <c r="G461" s="6">
        <v>550</v>
      </c>
      <c r="H461" s="6">
        <v>7</v>
      </c>
      <c r="I461" s="6">
        <v>16.48</v>
      </c>
      <c r="J461" s="6">
        <v>550</v>
      </c>
      <c r="K461" s="9">
        <f>J461-I461-H461-(F461*D461)</f>
        <v>136.51999999999998</v>
      </c>
      <c r="L461" s="6">
        <f>K461*100/(J461-I461)</f>
        <v>25.588544009596639</v>
      </c>
      <c r="M461" s="6">
        <v>26</v>
      </c>
      <c r="N461" s="6" t="s">
        <v>17</v>
      </c>
      <c r="O461" s="6" t="s">
        <v>17</v>
      </c>
      <c r="P461" s="7"/>
    </row>
    <row r="462" spans="1:16" ht="15">
      <c r="A462" s="70">
        <v>43556</v>
      </c>
      <c r="B462" s="18">
        <v>102671746296014</v>
      </c>
      <c r="C462" s="4"/>
      <c r="D462" s="3">
        <v>1</v>
      </c>
      <c r="E462" s="36" t="s">
        <v>78</v>
      </c>
      <c r="F462" s="3">
        <v>215</v>
      </c>
      <c r="G462" s="3">
        <v>250</v>
      </c>
      <c r="H462" s="3">
        <v>7</v>
      </c>
      <c r="I462" s="3">
        <v>7.49</v>
      </c>
      <c r="J462" s="3">
        <v>250</v>
      </c>
      <c r="K462" s="5">
        <f>J462-I462-H462-(F462*D462)</f>
        <v>20.509999999999991</v>
      </c>
      <c r="L462" s="3">
        <f>K462*100/(J462-I462)</f>
        <v>8.4573832006927514</v>
      </c>
      <c r="M462" s="3">
        <v>9</v>
      </c>
      <c r="N462" s="3" t="s">
        <v>17</v>
      </c>
      <c r="O462" s="3" t="s">
        <v>17</v>
      </c>
      <c r="P462" s="4"/>
    </row>
    <row r="463" spans="1:16" ht="15">
      <c r="A463" s="71">
        <v>43556</v>
      </c>
      <c r="B463" s="17">
        <v>102609256029808</v>
      </c>
      <c r="C463" s="7"/>
      <c r="D463" s="6">
        <v>1</v>
      </c>
      <c r="E463" s="37" t="s">
        <v>107</v>
      </c>
      <c r="F463" s="6">
        <v>80</v>
      </c>
      <c r="G463" s="6">
        <v>100</v>
      </c>
      <c r="H463" s="6">
        <v>7</v>
      </c>
      <c r="I463" s="6">
        <v>2.99</v>
      </c>
      <c r="J463" s="6">
        <v>100</v>
      </c>
      <c r="K463" s="9">
        <f>J463-I463-H463-(F463*D463)</f>
        <v>10.010000000000005</v>
      </c>
      <c r="L463" s="6">
        <f>K463*100/(J463-I463)</f>
        <v>10.318523863519228</v>
      </c>
      <c r="M463" s="6">
        <v>11</v>
      </c>
      <c r="N463" s="6" t="s">
        <v>17</v>
      </c>
      <c r="O463" s="6" t="s">
        <v>17</v>
      </c>
      <c r="P463" s="7"/>
    </row>
    <row r="464" spans="1:16" ht="15">
      <c r="A464" s="70">
        <v>43556</v>
      </c>
      <c r="B464" s="4"/>
      <c r="C464" s="4"/>
      <c r="D464" s="3">
        <v>1</v>
      </c>
      <c r="E464" s="3" t="s">
        <v>329</v>
      </c>
      <c r="F464" s="3">
        <v>179</v>
      </c>
      <c r="G464" s="3">
        <v>200</v>
      </c>
      <c r="H464" s="3">
        <v>7</v>
      </c>
      <c r="I464" s="3">
        <v>6</v>
      </c>
      <c r="J464" s="3">
        <v>200</v>
      </c>
      <c r="K464" s="5">
        <f>J464-I464-H464-(F464*D464)</f>
        <v>8</v>
      </c>
      <c r="L464" s="3">
        <f>K464*100/(J464-I464)</f>
        <v>4.1237113402061851</v>
      </c>
      <c r="M464" s="3">
        <v>5</v>
      </c>
      <c r="N464" s="3" t="s">
        <v>17</v>
      </c>
      <c r="O464" s="3" t="s">
        <v>17</v>
      </c>
      <c r="P464" s="4"/>
    </row>
    <row r="465" spans="1:16" ht="15">
      <c r="A465" s="71">
        <v>43557</v>
      </c>
      <c r="B465" s="17">
        <v>102610277062655</v>
      </c>
      <c r="C465" s="7"/>
      <c r="D465" s="6">
        <v>1</v>
      </c>
      <c r="E465" s="37" t="s">
        <v>151</v>
      </c>
      <c r="F465" s="6">
        <v>220</v>
      </c>
      <c r="G465" s="6">
        <v>335</v>
      </c>
      <c r="H465" s="6">
        <v>7</v>
      </c>
      <c r="I465" s="6">
        <v>10.029999999999999</v>
      </c>
      <c r="J465" s="6">
        <v>335</v>
      </c>
      <c r="K465" s="9">
        <f>J465-I465-H465-(F465*D465)</f>
        <v>97.970000000000027</v>
      </c>
      <c r="L465" s="6">
        <f>K465*100/(J465-I465)</f>
        <v>30.147398221374289</v>
      </c>
      <c r="M465" s="6">
        <v>31</v>
      </c>
      <c r="N465" s="6" t="s">
        <v>17</v>
      </c>
      <c r="O465" s="6" t="s">
        <v>17</v>
      </c>
      <c r="P465" s="7"/>
    </row>
    <row r="466" spans="1:16" ht="15">
      <c r="A466" s="70">
        <v>43557</v>
      </c>
      <c r="B466" s="18">
        <v>102676123571368</v>
      </c>
      <c r="C466" s="4"/>
      <c r="D466" s="3">
        <v>1</v>
      </c>
      <c r="E466" s="36" t="s">
        <v>330</v>
      </c>
      <c r="F466" s="3">
        <v>750</v>
      </c>
      <c r="G466" s="3">
        <v>1200</v>
      </c>
      <c r="H466" s="3">
        <v>7</v>
      </c>
      <c r="I466" s="3">
        <v>35.96</v>
      </c>
      <c r="J466" s="3">
        <v>1200</v>
      </c>
      <c r="K466" s="5">
        <f>J466-I466-H466-(F466*D466)</f>
        <v>407.03999999999996</v>
      </c>
      <c r="L466" s="3">
        <f>K466*100/(J466-I466)</f>
        <v>34.967870519913404</v>
      </c>
      <c r="M466" s="3">
        <v>35</v>
      </c>
      <c r="N466" s="3" t="s">
        <v>17</v>
      </c>
      <c r="O466" s="3" t="s">
        <v>17</v>
      </c>
      <c r="P466" s="4"/>
    </row>
    <row r="467" spans="1:16" ht="15">
      <c r="A467" s="70">
        <v>43557</v>
      </c>
      <c r="B467" s="18">
        <v>102679504926565</v>
      </c>
      <c r="C467" s="4"/>
      <c r="D467" s="3">
        <v>1</v>
      </c>
      <c r="E467" s="36" t="s">
        <v>43</v>
      </c>
      <c r="F467" s="3">
        <v>19.5</v>
      </c>
      <c r="G467" s="3">
        <v>55</v>
      </c>
      <c r="H467" s="3">
        <v>7</v>
      </c>
      <c r="I467" s="3">
        <v>1.65</v>
      </c>
      <c r="J467" s="3">
        <v>55</v>
      </c>
      <c r="K467" s="5">
        <f>J467-I467-H467-(F467*D467)</f>
        <v>26.85</v>
      </c>
      <c r="L467" s="3">
        <f>K467*100/(J467-I467)</f>
        <v>50.328022492970945</v>
      </c>
      <c r="M467" s="3">
        <v>51</v>
      </c>
      <c r="N467" s="3" t="s">
        <v>17</v>
      </c>
      <c r="O467" s="3" t="s">
        <v>17</v>
      </c>
      <c r="P467" s="4"/>
    </row>
    <row r="468" spans="1:16" ht="15">
      <c r="A468" s="71">
        <v>43557</v>
      </c>
      <c r="B468" s="17">
        <v>102679594938993</v>
      </c>
      <c r="C468" s="7"/>
      <c r="D468" s="6">
        <v>2</v>
      </c>
      <c r="E468" s="37" t="s">
        <v>331</v>
      </c>
      <c r="F468" s="6">
        <v>190</v>
      </c>
      <c r="G468" s="6">
        <v>350</v>
      </c>
      <c r="H468" s="6">
        <v>7</v>
      </c>
      <c r="I468" s="6">
        <v>20.98</v>
      </c>
      <c r="J468" s="6">
        <v>700</v>
      </c>
      <c r="K468" s="9">
        <f>J468-I468-H468-(F468*D468)</f>
        <v>292.02</v>
      </c>
      <c r="L468" s="6">
        <f>K468*100/(J468-I468)</f>
        <v>43.006097022179027</v>
      </c>
      <c r="M468" s="6">
        <v>44</v>
      </c>
      <c r="N468" s="6" t="s">
        <v>17</v>
      </c>
      <c r="O468" s="6" t="s">
        <v>17</v>
      </c>
      <c r="P468" s="7"/>
    </row>
    <row r="469" spans="1:16" ht="15">
      <c r="A469" s="70">
        <v>43557</v>
      </c>
      <c r="B469" s="18">
        <v>102618823234803</v>
      </c>
      <c r="C469" s="4"/>
      <c r="D469" s="3">
        <v>2</v>
      </c>
      <c r="E469" s="36" t="s">
        <v>157</v>
      </c>
      <c r="F469" s="3">
        <v>45</v>
      </c>
      <c r="G469" s="3">
        <v>60</v>
      </c>
      <c r="H469" s="3">
        <v>7</v>
      </c>
      <c r="I469" s="3">
        <v>3.6</v>
      </c>
      <c r="J469" s="3">
        <v>120</v>
      </c>
      <c r="K469" s="5">
        <f>J469-I469-H469-(F469*D469)</f>
        <v>19.400000000000006</v>
      </c>
      <c r="L469" s="3">
        <f>K469*100/(J469-I469)</f>
        <v>16.666666666666671</v>
      </c>
      <c r="M469" s="3">
        <v>17</v>
      </c>
      <c r="N469" s="3" t="s">
        <v>17</v>
      </c>
      <c r="O469" s="3" t="s">
        <v>17</v>
      </c>
      <c r="P469" s="4"/>
    </row>
    <row r="470" spans="1:16" ht="15">
      <c r="A470" s="71">
        <v>43557</v>
      </c>
      <c r="B470" s="6">
        <v>102620019454986</v>
      </c>
      <c r="C470" s="7"/>
      <c r="D470" s="6">
        <v>1</v>
      </c>
      <c r="E470" s="6" t="s">
        <v>332</v>
      </c>
      <c r="F470" s="6">
        <v>900</v>
      </c>
      <c r="G470" s="6">
        <v>1100</v>
      </c>
      <c r="H470" s="6">
        <v>7</v>
      </c>
      <c r="I470" s="6">
        <v>77</v>
      </c>
      <c r="J470" s="6">
        <v>1100</v>
      </c>
      <c r="K470" s="9">
        <f>J470-I470-H470-(F470*D470)</f>
        <v>116</v>
      </c>
      <c r="L470" s="6">
        <f>K470*100/(J470-I470)</f>
        <v>11.33919843597263</v>
      </c>
      <c r="M470" s="6">
        <v>12</v>
      </c>
      <c r="N470" s="6" t="s">
        <v>17</v>
      </c>
      <c r="O470" s="6" t="s">
        <v>17</v>
      </c>
      <c r="P470" s="7"/>
    </row>
    <row r="471" spans="1:16" ht="15">
      <c r="A471" s="70">
        <v>43557</v>
      </c>
      <c r="B471" s="18">
        <v>102621653378693</v>
      </c>
      <c r="C471" s="4"/>
      <c r="D471" s="3">
        <v>1</v>
      </c>
      <c r="E471" s="36" t="s">
        <v>151</v>
      </c>
      <c r="F471" s="3">
        <v>220</v>
      </c>
      <c r="G471" s="3">
        <v>335</v>
      </c>
      <c r="H471" s="3">
        <v>7</v>
      </c>
      <c r="I471" s="3">
        <v>10.029999999999999</v>
      </c>
      <c r="J471" s="3">
        <v>335</v>
      </c>
      <c r="K471" s="5">
        <f>J471-I471-H471-(F471*D471)</f>
        <v>97.970000000000027</v>
      </c>
      <c r="L471" s="3">
        <f>K471*100/(J471-I471)</f>
        <v>30.147398221374289</v>
      </c>
      <c r="M471" s="3">
        <v>31</v>
      </c>
      <c r="N471" s="3" t="s">
        <v>17</v>
      </c>
      <c r="O471" s="3" t="s">
        <v>17</v>
      </c>
      <c r="P471" s="4"/>
    </row>
    <row r="472" spans="1:16" ht="15">
      <c r="A472" s="71">
        <v>43557</v>
      </c>
      <c r="B472" s="17">
        <v>102687349263406</v>
      </c>
      <c r="C472" s="7"/>
      <c r="D472" s="6">
        <v>1</v>
      </c>
      <c r="E472" s="37" t="s">
        <v>333</v>
      </c>
      <c r="F472" s="6">
        <v>150</v>
      </c>
      <c r="G472" s="6">
        <v>199</v>
      </c>
      <c r="H472" s="6">
        <v>7</v>
      </c>
      <c r="I472" s="6">
        <v>5.96</v>
      </c>
      <c r="J472" s="6">
        <v>199</v>
      </c>
      <c r="K472" s="9">
        <f>J472-I472-H472-(F472*D472)</f>
        <v>36.039999999999992</v>
      </c>
      <c r="L472" s="6">
        <f>K472*100/(J472-I472)</f>
        <v>18.669705760464147</v>
      </c>
      <c r="M472" s="6">
        <v>19</v>
      </c>
      <c r="N472" s="6" t="s">
        <v>17</v>
      </c>
      <c r="O472" s="6" t="s">
        <v>17</v>
      </c>
      <c r="P472" s="7"/>
    </row>
    <row r="473" spans="1:16" ht="15">
      <c r="A473" s="70">
        <v>43557</v>
      </c>
      <c r="B473" s="18">
        <v>102687951989319</v>
      </c>
      <c r="C473" s="4"/>
      <c r="D473" s="3">
        <v>1</v>
      </c>
      <c r="E473" s="36" t="s">
        <v>334</v>
      </c>
      <c r="F473" s="3">
        <v>361</v>
      </c>
      <c r="G473" s="3">
        <v>450</v>
      </c>
      <c r="H473" s="3">
        <v>7</v>
      </c>
      <c r="I473" s="3">
        <v>31.48</v>
      </c>
      <c r="J473" s="3">
        <v>450</v>
      </c>
      <c r="K473" s="5">
        <f>J473-I473-H473-(F473*D473)</f>
        <v>50.519999999999982</v>
      </c>
      <c r="L473" s="3">
        <f>K473*100/(J473-I473)</f>
        <v>12.071107712893047</v>
      </c>
      <c r="M473" s="3">
        <v>13</v>
      </c>
      <c r="N473" s="3" t="s">
        <v>17</v>
      </c>
      <c r="O473" s="3" t="s">
        <v>17</v>
      </c>
      <c r="P473" s="4"/>
    </row>
    <row r="474" spans="1:16" ht="15">
      <c r="A474" s="71">
        <v>43557</v>
      </c>
      <c r="B474" s="7"/>
      <c r="C474" s="7"/>
      <c r="D474" s="6">
        <v>1</v>
      </c>
      <c r="E474" s="6" t="s">
        <v>335</v>
      </c>
      <c r="F474" s="6">
        <v>333</v>
      </c>
      <c r="G474" s="6">
        <v>380</v>
      </c>
      <c r="H474" s="6">
        <v>0</v>
      </c>
      <c r="I474" s="6">
        <v>0</v>
      </c>
      <c r="J474" s="6">
        <v>380</v>
      </c>
      <c r="K474" s="9">
        <f>J474-I474-H474-(F474*D474)</f>
        <v>47</v>
      </c>
      <c r="L474" s="6">
        <f>K474*100/(J474-I474)</f>
        <v>12.368421052631579</v>
      </c>
      <c r="M474" s="6">
        <v>13</v>
      </c>
      <c r="N474" s="6" t="s">
        <v>62</v>
      </c>
      <c r="O474" s="6" t="s">
        <v>70</v>
      </c>
      <c r="P474" s="7"/>
    </row>
    <row r="475" spans="1:16" ht="15">
      <c r="A475" s="70">
        <v>43557</v>
      </c>
      <c r="B475" s="18">
        <v>102687951989319</v>
      </c>
      <c r="C475" s="4"/>
      <c r="D475" s="3">
        <v>1</v>
      </c>
      <c r="E475" s="36" t="s">
        <v>334</v>
      </c>
      <c r="F475" s="3">
        <v>361</v>
      </c>
      <c r="G475" s="3">
        <v>450</v>
      </c>
      <c r="H475" s="3">
        <v>7</v>
      </c>
      <c r="I475" s="3">
        <v>31.48</v>
      </c>
      <c r="J475" s="3">
        <v>450</v>
      </c>
      <c r="K475" s="5">
        <f>J475-I475-H475-(F475*D475)</f>
        <v>50.519999999999982</v>
      </c>
      <c r="L475" s="3">
        <f>K475*100/(J475-I475)</f>
        <v>12.071107712893047</v>
      </c>
      <c r="M475" s="3">
        <v>13</v>
      </c>
      <c r="N475" s="3" t="s">
        <v>17</v>
      </c>
      <c r="O475" s="3" t="s">
        <v>17</v>
      </c>
      <c r="P475" s="4"/>
    </row>
    <row r="476" spans="1:16" ht="15">
      <c r="A476" s="71">
        <v>43557</v>
      </c>
      <c r="B476" s="17">
        <v>102614244622015</v>
      </c>
      <c r="C476" s="7"/>
      <c r="D476" s="6">
        <v>5</v>
      </c>
      <c r="E476" s="37" t="s">
        <v>326</v>
      </c>
      <c r="F476" s="6">
        <v>80</v>
      </c>
      <c r="G476" s="6">
        <v>100</v>
      </c>
      <c r="H476" s="6">
        <v>7</v>
      </c>
      <c r="I476" s="6">
        <v>14.95</v>
      </c>
      <c r="J476" s="6">
        <v>500</v>
      </c>
      <c r="K476" s="9">
        <f>J476-I476-H476-(F476*D476)</f>
        <v>78.050000000000011</v>
      </c>
      <c r="L476" s="6">
        <f>K476*100/(J476-I476)</f>
        <v>16.091124626327183</v>
      </c>
      <c r="M476" s="6">
        <v>17</v>
      </c>
      <c r="N476" s="6" t="s">
        <v>17</v>
      </c>
      <c r="O476" s="6" t="s">
        <v>17</v>
      </c>
      <c r="P476" s="7"/>
    </row>
    <row r="477" spans="1:16" ht="15">
      <c r="A477" s="70">
        <v>43558</v>
      </c>
      <c r="B477" s="18">
        <v>102690763075575</v>
      </c>
      <c r="C477" s="4"/>
      <c r="D477" s="3">
        <v>2</v>
      </c>
      <c r="E477" s="36" t="s">
        <v>151</v>
      </c>
      <c r="F477" s="3">
        <v>220</v>
      </c>
      <c r="G477" s="3">
        <v>335</v>
      </c>
      <c r="H477" s="3">
        <v>7</v>
      </c>
      <c r="I477" s="3">
        <v>20.059999999999999</v>
      </c>
      <c r="J477" s="3">
        <v>670</v>
      </c>
      <c r="K477" s="5">
        <f>J477-I477-H477-(F477*D477)</f>
        <v>202.94000000000005</v>
      </c>
      <c r="L477" s="3">
        <f>K477*100/(J477-I477)</f>
        <v>31.224420715758388</v>
      </c>
      <c r="M477" s="3">
        <v>32</v>
      </c>
      <c r="N477" s="3" t="s">
        <v>17</v>
      </c>
      <c r="O477" s="3" t="s">
        <v>17</v>
      </c>
      <c r="P477" s="4"/>
    </row>
    <row r="478" spans="1:16" ht="15">
      <c r="A478" s="71">
        <v>43558</v>
      </c>
      <c r="B478" s="17">
        <v>102695549160069</v>
      </c>
      <c r="C478" s="7"/>
      <c r="D478" s="6">
        <v>2</v>
      </c>
      <c r="E478" s="37" t="s">
        <v>331</v>
      </c>
      <c r="F478" s="6">
        <v>190</v>
      </c>
      <c r="G478" s="6">
        <v>350</v>
      </c>
      <c r="H478" s="6">
        <v>7</v>
      </c>
      <c r="I478" s="6">
        <v>20.98</v>
      </c>
      <c r="J478" s="6">
        <v>700</v>
      </c>
      <c r="K478" s="9">
        <f>J478-I478-H478-(F478*D478)</f>
        <v>292.02</v>
      </c>
      <c r="L478" s="6">
        <f>K478*100/(J478-I478)</f>
        <v>43.006097022179027</v>
      </c>
      <c r="M478" s="6">
        <v>44</v>
      </c>
      <c r="N478" s="6" t="s">
        <v>17</v>
      </c>
      <c r="O478" s="6" t="s">
        <v>17</v>
      </c>
      <c r="P478" s="7"/>
    </row>
    <row r="479" spans="1:16" ht="15">
      <c r="A479" s="71">
        <v>43558</v>
      </c>
      <c r="B479" s="17">
        <v>102698524557052</v>
      </c>
      <c r="C479" s="7"/>
      <c r="D479" s="6">
        <v>2</v>
      </c>
      <c r="E479" s="6" t="s">
        <v>336</v>
      </c>
      <c r="F479" s="6">
        <v>130</v>
      </c>
      <c r="G479" s="6">
        <v>200</v>
      </c>
      <c r="H479" s="6">
        <v>7</v>
      </c>
      <c r="I479" s="6">
        <v>11.98</v>
      </c>
      <c r="J479" s="6">
        <v>400</v>
      </c>
      <c r="K479" s="9">
        <f>J479-I479-H479-(F479*D479)</f>
        <v>121.01999999999998</v>
      </c>
      <c r="L479" s="6">
        <f>K479*100/(J479-I479)</f>
        <v>31.189113963197769</v>
      </c>
      <c r="M479" s="6">
        <v>32</v>
      </c>
      <c r="N479" s="6" t="s">
        <v>17</v>
      </c>
      <c r="O479" s="6" t="s">
        <v>17</v>
      </c>
      <c r="P479" s="7"/>
    </row>
    <row r="480" spans="1:16" ht="15">
      <c r="A480" s="71">
        <v>43558</v>
      </c>
      <c r="B480" s="17">
        <v>102701719290471</v>
      </c>
      <c r="C480" s="7"/>
      <c r="D480" s="6">
        <v>1</v>
      </c>
      <c r="E480" s="37" t="s">
        <v>151</v>
      </c>
      <c r="F480" s="6">
        <v>220</v>
      </c>
      <c r="G480" s="6">
        <v>335</v>
      </c>
      <c r="H480" s="6">
        <v>7</v>
      </c>
      <c r="I480" s="6">
        <v>10.029999999999999</v>
      </c>
      <c r="J480" s="6">
        <v>335</v>
      </c>
      <c r="K480" s="9">
        <f>J480-I480-H480-(F480*D480)</f>
        <v>97.970000000000027</v>
      </c>
      <c r="L480" s="6">
        <f>K480*100/(J480-I480)</f>
        <v>30.147398221374289</v>
      </c>
      <c r="M480" s="6">
        <v>31</v>
      </c>
      <c r="N480" s="6" t="s">
        <v>17</v>
      </c>
      <c r="O480" s="6" t="s">
        <v>17</v>
      </c>
      <c r="P480" s="7"/>
    </row>
    <row r="481" spans="1:16" ht="15">
      <c r="A481" s="70">
        <v>43558</v>
      </c>
      <c r="B481" s="18">
        <v>102702544125689</v>
      </c>
      <c r="C481" s="4"/>
      <c r="D481" s="3">
        <v>1</v>
      </c>
      <c r="E481" s="36" t="s">
        <v>187</v>
      </c>
      <c r="F481" s="3">
        <v>120</v>
      </c>
      <c r="G481" s="3">
        <v>160</v>
      </c>
      <c r="H481" s="3">
        <v>7</v>
      </c>
      <c r="I481" s="3">
        <v>4.79</v>
      </c>
      <c r="J481" s="3">
        <v>160</v>
      </c>
      <c r="K481" s="5">
        <f>J481-I481-H481-(F481*D481)</f>
        <v>28.210000000000008</v>
      </c>
      <c r="L481" s="3">
        <f>K481*100/(J481-I481)</f>
        <v>18.175375297983383</v>
      </c>
      <c r="M481" s="3">
        <v>19</v>
      </c>
      <c r="N481" s="3" t="s">
        <v>17</v>
      </c>
      <c r="O481" s="3" t="s">
        <v>17</v>
      </c>
      <c r="P481" s="4"/>
    </row>
    <row r="482" spans="1:16" ht="15">
      <c r="A482" s="71">
        <v>43558</v>
      </c>
      <c r="B482" s="17">
        <v>102639842701600</v>
      </c>
      <c r="C482" s="7"/>
      <c r="D482" s="6">
        <v>1</v>
      </c>
      <c r="E482" s="37" t="s">
        <v>147</v>
      </c>
      <c r="F482" s="6">
        <v>22.5</v>
      </c>
      <c r="G482" s="6">
        <v>50</v>
      </c>
      <c r="H482" s="6">
        <v>7</v>
      </c>
      <c r="I482" s="6">
        <v>1.5</v>
      </c>
      <c r="J482" s="6">
        <v>50</v>
      </c>
      <c r="K482" s="9">
        <f>J482-I482-H482-(F482*D482)</f>
        <v>19</v>
      </c>
      <c r="L482" s="6">
        <f>K482*100/(J482-I482)</f>
        <v>39.175257731958766</v>
      </c>
      <c r="M482" s="6">
        <v>40</v>
      </c>
      <c r="N482" s="6" t="s">
        <v>17</v>
      </c>
      <c r="O482" s="6" t="s">
        <v>17</v>
      </c>
      <c r="P482" s="7"/>
    </row>
    <row r="483" spans="1:16" ht="15">
      <c r="A483" s="70">
        <v>43558</v>
      </c>
      <c r="B483" s="18">
        <v>102703947828770</v>
      </c>
      <c r="C483" s="4"/>
      <c r="D483" s="3">
        <v>1</v>
      </c>
      <c r="E483" s="36" t="s">
        <v>152</v>
      </c>
      <c r="F483" s="3">
        <v>440</v>
      </c>
      <c r="G483" s="3">
        <v>650</v>
      </c>
      <c r="H483" s="3">
        <v>10</v>
      </c>
      <c r="I483" s="3">
        <v>19.47</v>
      </c>
      <c r="J483" s="3">
        <v>650</v>
      </c>
      <c r="K483" s="5">
        <f>J483-I483-H483-(F483*D483)</f>
        <v>180.52999999999997</v>
      </c>
      <c r="L483" s="3">
        <f>K483*100/(J483-I483)</f>
        <v>28.631468764372826</v>
      </c>
      <c r="M483" s="3">
        <v>29</v>
      </c>
      <c r="N483" s="3" t="s">
        <v>17</v>
      </c>
      <c r="O483" s="3" t="s">
        <v>17</v>
      </c>
      <c r="P483" s="4"/>
    </row>
    <row r="484" spans="1:16" ht="15">
      <c r="A484" s="71">
        <v>43559</v>
      </c>
      <c r="B484" s="17">
        <v>102706141342786</v>
      </c>
      <c r="C484" s="7"/>
      <c r="D484" s="6">
        <v>1</v>
      </c>
      <c r="E484" s="37" t="s">
        <v>337</v>
      </c>
      <c r="F484" s="6">
        <v>60</v>
      </c>
      <c r="G484" s="6">
        <v>120</v>
      </c>
      <c r="H484" s="6">
        <v>7</v>
      </c>
      <c r="I484" s="6">
        <v>3.6</v>
      </c>
      <c r="J484" s="6">
        <v>120</v>
      </c>
      <c r="K484" s="9">
        <f>J484-I484-H484-(F484*D484)</f>
        <v>49.400000000000006</v>
      </c>
      <c r="L484" s="6">
        <f>K484*100/(J484-I484)</f>
        <v>42.439862542955332</v>
      </c>
      <c r="M484" s="6">
        <v>43</v>
      </c>
      <c r="N484" s="6" t="s">
        <v>17</v>
      </c>
      <c r="O484" s="6" t="s">
        <v>17</v>
      </c>
      <c r="P484" s="7"/>
    </row>
    <row r="485" spans="1:16" ht="15">
      <c r="A485" s="70">
        <v>43559</v>
      </c>
      <c r="B485" s="18">
        <v>102643659431075</v>
      </c>
      <c r="C485" s="4"/>
      <c r="D485" s="3">
        <v>1</v>
      </c>
      <c r="E485" s="36" t="s">
        <v>151</v>
      </c>
      <c r="F485" s="3">
        <v>220</v>
      </c>
      <c r="G485" s="3">
        <v>335</v>
      </c>
      <c r="H485" s="3">
        <v>7</v>
      </c>
      <c r="I485" s="3">
        <v>10.029999999999999</v>
      </c>
      <c r="J485" s="3">
        <v>335</v>
      </c>
      <c r="K485" s="5">
        <f>J485-I485-H485-(F485*D485)</f>
        <v>97.970000000000027</v>
      </c>
      <c r="L485" s="3">
        <f>K485*100/(J485-I485)</f>
        <v>30.147398221374289</v>
      </c>
      <c r="M485" s="3">
        <v>31</v>
      </c>
      <c r="N485" s="3" t="s">
        <v>17</v>
      </c>
      <c r="O485" s="3" t="s">
        <v>17</v>
      </c>
      <c r="P485" s="4"/>
    </row>
    <row r="486" spans="1:16" ht="15">
      <c r="A486" s="71">
        <v>43559</v>
      </c>
      <c r="B486" s="17">
        <v>102644460531075</v>
      </c>
      <c r="C486" s="7"/>
      <c r="D486" s="6">
        <v>1</v>
      </c>
      <c r="E486" s="37" t="s">
        <v>76</v>
      </c>
      <c r="F486" s="6">
        <v>390</v>
      </c>
      <c r="G486" s="6">
        <v>550</v>
      </c>
      <c r="H486" s="6">
        <v>7</v>
      </c>
      <c r="I486" s="6">
        <v>16.48</v>
      </c>
      <c r="J486" s="6">
        <v>550</v>
      </c>
      <c r="K486" s="9">
        <f>J486-I486-H486-(F486*D486)</f>
        <v>136.51999999999998</v>
      </c>
      <c r="L486" s="6">
        <f>K486*100/(J486-I486)</f>
        <v>25.588544009596639</v>
      </c>
      <c r="M486" s="6">
        <v>26</v>
      </c>
      <c r="N486" s="6" t="s">
        <v>17</v>
      </c>
      <c r="O486" s="6" t="s">
        <v>17</v>
      </c>
      <c r="P486" s="7"/>
    </row>
    <row r="487" spans="1:16" ht="15">
      <c r="A487" s="70">
        <v>43559</v>
      </c>
      <c r="B487" s="18">
        <v>102645212561677</v>
      </c>
      <c r="C487" s="4"/>
      <c r="D487" s="3">
        <v>1</v>
      </c>
      <c r="E487" s="36" t="s">
        <v>76</v>
      </c>
      <c r="F487" s="3">
        <v>390</v>
      </c>
      <c r="G487" s="3">
        <v>550</v>
      </c>
      <c r="H487" s="3">
        <v>7</v>
      </c>
      <c r="I487" s="3">
        <v>16.48</v>
      </c>
      <c r="J487" s="3">
        <v>550</v>
      </c>
      <c r="K487" s="5">
        <f>J487-I487-H487-(F487*D487)</f>
        <v>136.51999999999998</v>
      </c>
      <c r="L487" s="3">
        <f>K487*100/(J487-I487)</f>
        <v>25.588544009596639</v>
      </c>
      <c r="M487" s="3">
        <v>26</v>
      </c>
      <c r="N487" s="3" t="s">
        <v>17</v>
      </c>
      <c r="O487" s="3" t="s">
        <v>17</v>
      </c>
      <c r="P487" s="4"/>
    </row>
    <row r="488" spans="1:16" ht="15">
      <c r="A488" s="71">
        <v>43559</v>
      </c>
      <c r="B488" s="17">
        <v>102708345616555</v>
      </c>
      <c r="C488" s="7"/>
      <c r="D488" s="6">
        <v>1</v>
      </c>
      <c r="E488" s="37" t="s">
        <v>151</v>
      </c>
      <c r="F488" s="6">
        <v>220</v>
      </c>
      <c r="G488" s="6">
        <v>335</v>
      </c>
      <c r="H488" s="6">
        <v>7</v>
      </c>
      <c r="I488" s="6">
        <v>10.029999999999999</v>
      </c>
      <c r="J488" s="6">
        <v>335</v>
      </c>
      <c r="K488" s="9">
        <f>J488-I488-H488-(F488*D488)</f>
        <v>97.970000000000027</v>
      </c>
      <c r="L488" s="6">
        <f>K488*100/(J488-I488)</f>
        <v>30.147398221374289</v>
      </c>
      <c r="M488" s="6">
        <v>31</v>
      </c>
      <c r="N488" s="6" t="s">
        <v>17</v>
      </c>
      <c r="O488" s="6" t="s">
        <v>17</v>
      </c>
      <c r="P488" s="7"/>
    </row>
    <row r="489" spans="1:16" ht="15">
      <c r="A489" s="70">
        <v>43559</v>
      </c>
      <c r="B489" s="18">
        <v>102647213272783</v>
      </c>
      <c r="C489" s="4"/>
      <c r="D489" s="3">
        <v>1</v>
      </c>
      <c r="E489" s="3" t="s">
        <v>338</v>
      </c>
      <c r="F489" s="3">
        <v>900</v>
      </c>
      <c r="G489" s="3">
        <v>1100</v>
      </c>
      <c r="H489" s="3">
        <v>7</v>
      </c>
      <c r="I489" s="3">
        <v>76.94</v>
      </c>
      <c r="J489" s="3">
        <v>1100</v>
      </c>
      <c r="K489" s="5">
        <f>J489-I489-H489-(F489*D489)</f>
        <v>116.05999999999995</v>
      </c>
      <c r="L489" s="3">
        <f>K489*100/(J489-I489)</f>
        <v>11.34439817801497</v>
      </c>
      <c r="M489" s="3">
        <v>12</v>
      </c>
      <c r="N489" s="3" t="s">
        <v>17</v>
      </c>
      <c r="O489" s="3" t="s">
        <v>17</v>
      </c>
      <c r="P489" s="4"/>
    </row>
    <row r="490" spans="1:16" ht="15">
      <c r="A490" s="71">
        <v>43559</v>
      </c>
      <c r="B490" s="17">
        <v>102645874715140</v>
      </c>
      <c r="C490" s="7"/>
      <c r="D490" s="6">
        <v>1</v>
      </c>
      <c r="E490" s="37" t="s">
        <v>264</v>
      </c>
      <c r="F490" s="6">
        <v>12</v>
      </c>
      <c r="G490" s="6">
        <v>55</v>
      </c>
      <c r="H490" s="6">
        <v>7</v>
      </c>
      <c r="I490" s="6">
        <v>1.65</v>
      </c>
      <c r="J490" s="6">
        <v>55</v>
      </c>
      <c r="K490" s="9">
        <f>J490-I490-H490-(F490*D490)</f>
        <v>34.35</v>
      </c>
      <c r="L490" s="6">
        <f>K490*100/(J490-I490)</f>
        <v>64.386129334582947</v>
      </c>
      <c r="M490" s="6">
        <v>65</v>
      </c>
      <c r="N490" s="6" t="s">
        <v>17</v>
      </c>
      <c r="O490" s="6" t="s">
        <v>17</v>
      </c>
      <c r="P490" s="7"/>
    </row>
    <row r="491" spans="1:16" ht="15">
      <c r="A491" s="70">
        <v>43559</v>
      </c>
      <c r="B491" s="18">
        <v>102645472928523</v>
      </c>
      <c r="C491" s="4"/>
      <c r="D491" s="3">
        <v>1</v>
      </c>
      <c r="E491" s="36" t="s">
        <v>339</v>
      </c>
      <c r="F491" s="3">
        <v>110</v>
      </c>
      <c r="G491" s="3">
        <v>150</v>
      </c>
      <c r="H491" s="3">
        <v>7</v>
      </c>
      <c r="I491" s="3">
        <v>4.5</v>
      </c>
      <c r="J491" s="3">
        <v>150</v>
      </c>
      <c r="K491" s="5">
        <f>J491-I491-H491-(F491*D491)</f>
        <v>28.5</v>
      </c>
      <c r="L491" s="3">
        <f>K491*100/(J491-I491)</f>
        <v>19.587628865979383</v>
      </c>
      <c r="M491" s="3">
        <v>20</v>
      </c>
      <c r="N491" s="3" t="s">
        <v>17</v>
      </c>
      <c r="O491" s="3" t="s">
        <v>17</v>
      </c>
      <c r="P491" s="4"/>
    </row>
    <row r="492" spans="1:16" ht="15">
      <c r="A492" s="71">
        <v>43559</v>
      </c>
      <c r="B492" s="17">
        <v>102715189513235</v>
      </c>
      <c r="C492" s="7"/>
      <c r="D492" s="6">
        <v>1</v>
      </c>
      <c r="E492" s="37" t="s">
        <v>340</v>
      </c>
      <c r="F492" s="6">
        <v>1000</v>
      </c>
      <c r="G492" s="6">
        <v>1500</v>
      </c>
      <c r="H492" s="6">
        <v>7</v>
      </c>
      <c r="I492" s="6">
        <v>44.92</v>
      </c>
      <c r="J492" s="6">
        <v>1500</v>
      </c>
      <c r="K492" s="9">
        <f>J492-I492-H492-(F492*D492)</f>
        <v>448.07999999999993</v>
      </c>
      <c r="L492" s="6">
        <f>K492*100/(J492-I492)</f>
        <v>30.794183137696894</v>
      </c>
      <c r="M492" s="6">
        <v>31</v>
      </c>
      <c r="N492" s="6" t="s">
        <v>17</v>
      </c>
      <c r="O492" s="6" t="s">
        <v>17</v>
      </c>
      <c r="P492" s="7"/>
    </row>
    <row r="493" spans="1:16" ht="15">
      <c r="A493" s="70">
        <v>43559</v>
      </c>
      <c r="B493" s="18">
        <v>102654407748193</v>
      </c>
      <c r="C493" s="4"/>
      <c r="D493" s="3">
        <v>1</v>
      </c>
      <c r="E493" s="3" t="s">
        <v>341</v>
      </c>
      <c r="F493" s="3">
        <v>210</v>
      </c>
      <c r="G493" s="3">
        <v>289</v>
      </c>
      <c r="H493" s="3">
        <v>7</v>
      </c>
      <c r="I493" s="3">
        <v>8.66</v>
      </c>
      <c r="J493" s="3">
        <v>289</v>
      </c>
      <c r="K493" s="5">
        <f>J493-I493-H493-(F493*D493)</f>
        <v>63.339999999999975</v>
      </c>
      <c r="L493" s="3">
        <f>K493*100/(J493-I493)</f>
        <v>22.593993008489683</v>
      </c>
      <c r="M493" s="3">
        <v>23</v>
      </c>
      <c r="N493" s="3" t="s">
        <v>17</v>
      </c>
      <c r="O493" s="3" t="s">
        <v>17</v>
      </c>
      <c r="P493" s="4"/>
    </row>
    <row r="494" spans="1:16" ht="15">
      <c r="A494" s="71">
        <v>43559</v>
      </c>
      <c r="B494" s="17">
        <v>102651814521009</v>
      </c>
      <c r="C494" s="7"/>
      <c r="D494" s="6">
        <v>1</v>
      </c>
      <c r="E494" s="37" t="s">
        <v>320</v>
      </c>
      <c r="F494" s="6">
        <v>150</v>
      </c>
      <c r="G494" s="6">
        <v>200</v>
      </c>
      <c r="H494" s="6">
        <v>7</v>
      </c>
      <c r="I494" s="6">
        <v>50.91</v>
      </c>
      <c r="J494" s="6">
        <v>200</v>
      </c>
      <c r="K494" s="9">
        <f>J494-I494-H494-(F494*D494)</f>
        <v>-7.9099999999999966</v>
      </c>
      <c r="L494" s="6">
        <f>K494*100/(J494-I494)</f>
        <v>-5.3055201556107026</v>
      </c>
      <c r="M494" s="6">
        <v>-6</v>
      </c>
      <c r="N494" s="6" t="s">
        <v>17</v>
      </c>
      <c r="O494" s="6" t="s">
        <v>17</v>
      </c>
      <c r="P494" s="7"/>
    </row>
    <row r="495" spans="1:16" ht="15">
      <c r="A495" s="70">
        <v>43559</v>
      </c>
      <c r="B495" s="18"/>
      <c r="C495" s="4"/>
      <c r="D495" s="3">
        <v>1</v>
      </c>
      <c r="E495" s="36" t="s">
        <v>342</v>
      </c>
      <c r="F495" s="3">
        <v>1000</v>
      </c>
      <c r="G495" s="3">
        <v>15000</v>
      </c>
      <c r="H495" s="3">
        <v>0</v>
      </c>
      <c r="I495" s="3">
        <v>0</v>
      </c>
      <c r="J495" s="3">
        <v>1500</v>
      </c>
      <c r="K495" s="5">
        <f>J495-I495-H495-(F495*D495)</f>
        <v>500</v>
      </c>
      <c r="L495" s="3">
        <f>K495*100/(J495-I495)</f>
        <v>33.333333333333336</v>
      </c>
      <c r="M495" s="3">
        <v>34</v>
      </c>
      <c r="N495" s="3" t="s">
        <v>17</v>
      </c>
      <c r="O495" s="3" t="s">
        <v>17</v>
      </c>
      <c r="P495" s="4"/>
    </row>
    <row r="496" spans="1:16" ht="15">
      <c r="A496" s="71">
        <v>43559</v>
      </c>
      <c r="B496" s="17">
        <v>102652484490075</v>
      </c>
      <c r="C496" s="7"/>
      <c r="D496" s="6">
        <v>1</v>
      </c>
      <c r="E496" s="37" t="s">
        <v>151</v>
      </c>
      <c r="F496" s="6">
        <v>220</v>
      </c>
      <c r="G496" s="6">
        <v>335</v>
      </c>
      <c r="H496" s="6">
        <v>7</v>
      </c>
      <c r="I496" s="6">
        <v>10.029999999999999</v>
      </c>
      <c r="J496" s="6">
        <v>335</v>
      </c>
      <c r="K496" s="9">
        <f>J496-I496-H496-(F496*D496)</f>
        <v>97.970000000000027</v>
      </c>
      <c r="L496" s="6">
        <f>K496*100/(J496-I496)</f>
        <v>30.147398221374289</v>
      </c>
      <c r="M496" s="6">
        <v>31</v>
      </c>
      <c r="N496" s="6" t="s">
        <v>17</v>
      </c>
      <c r="O496" s="6" t="s">
        <v>17</v>
      </c>
      <c r="P496" s="7"/>
    </row>
    <row r="497" spans="1:16" ht="15">
      <c r="A497" s="70">
        <v>43559</v>
      </c>
      <c r="B497" s="18">
        <v>102651494593516</v>
      </c>
      <c r="C497" s="4"/>
      <c r="D497" s="3">
        <v>1</v>
      </c>
      <c r="E497" s="36" t="s">
        <v>343</v>
      </c>
      <c r="F497" s="3">
        <v>1250</v>
      </c>
      <c r="G497" s="3">
        <v>1500</v>
      </c>
      <c r="H497" s="3">
        <v>7</v>
      </c>
      <c r="I497" s="3">
        <v>44.92</v>
      </c>
      <c r="J497" s="3">
        <v>1500</v>
      </c>
      <c r="K497" s="5">
        <f>J497-I497-H497-(F497*D497)</f>
        <v>198.07999999999993</v>
      </c>
      <c r="L497" s="3">
        <f>K497*100/(J497-I497)</f>
        <v>13.612997223520352</v>
      </c>
      <c r="M497" s="3">
        <v>14</v>
      </c>
      <c r="N497" s="3" t="s">
        <v>17</v>
      </c>
      <c r="O497" s="3" t="s">
        <v>17</v>
      </c>
      <c r="P497" s="4"/>
    </row>
    <row r="498" spans="1:16" ht="15">
      <c r="A498" s="71">
        <v>43559</v>
      </c>
      <c r="B498" s="17">
        <v>102652490627745</v>
      </c>
      <c r="C498" s="7"/>
      <c r="D498" s="6">
        <v>3</v>
      </c>
      <c r="E498" s="37" t="s">
        <v>344</v>
      </c>
      <c r="F498" s="6">
        <v>210</v>
      </c>
      <c r="G498" s="6">
        <v>289</v>
      </c>
      <c r="H498" s="6">
        <v>7</v>
      </c>
      <c r="I498" s="6">
        <v>25.98</v>
      </c>
      <c r="J498" s="6">
        <v>867</v>
      </c>
      <c r="K498" s="9">
        <f>J498-I498-H498-(F498*D498)</f>
        <v>204.01999999999998</v>
      </c>
      <c r="L498" s="6">
        <f>K498*100/(J498-I498)</f>
        <v>24.258638320135073</v>
      </c>
      <c r="M498" s="6">
        <v>25</v>
      </c>
      <c r="N498" s="6" t="s">
        <v>17</v>
      </c>
      <c r="O498" s="6" t="s">
        <v>17</v>
      </c>
      <c r="P498" s="7"/>
    </row>
    <row r="499" spans="1:16" ht="15">
      <c r="A499" s="70">
        <v>43559</v>
      </c>
      <c r="B499" s="4"/>
      <c r="C499" s="4"/>
      <c r="D499" s="3">
        <v>1</v>
      </c>
      <c r="E499" s="3" t="s">
        <v>345</v>
      </c>
      <c r="F499" s="3">
        <v>200</v>
      </c>
      <c r="G499" s="3">
        <v>250</v>
      </c>
      <c r="H499" s="3">
        <v>0</v>
      </c>
      <c r="I499" s="3">
        <v>0</v>
      </c>
      <c r="J499" s="3">
        <v>250</v>
      </c>
      <c r="K499" s="5">
        <f>J499-I499-H499-(F499*D499)</f>
        <v>50</v>
      </c>
      <c r="L499" s="3">
        <f>K499*100/(J499-I499)</f>
        <v>20</v>
      </c>
      <c r="M499" s="3">
        <v>20</v>
      </c>
      <c r="N499" s="3" t="s">
        <v>292</v>
      </c>
      <c r="O499" s="3" t="s">
        <v>70</v>
      </c>
      <c r="P499" s="4"/>
    </row>
    <row r="500" spans="1:16" ht="15">
      <c r="A500" s="71">
        <v>43559</v>
      </c>
      <c r="B500" s="17">
        <v>102720109937770</v>
      </c>
      <c r="C500" s="7"/>
      <c r="D500" s="6">
        <v>1</v>
      </c>
      <c r="E500" s="37" t="s">
        <v>346</v>
      </c>
      <c r="F500" s="6">
        <v>22.5</v>
      </c>
      <c r="G500" s="6">
        <v>50</v>
      </c>
      <c r="H500" s="6">
        <v>7</v>
      </c>
      <c r="I500" s="6">
        <v>1.5</v>
      </c>
      <c r="J500" s="6">
        <v>50</v>
      </c>
      <c r="K500" s="9">
        <f>J500-I500-H500-(F500*D500)</f>
        <v>19</v>
      </c>
      <c r="L500" s="6">
        <f>K500*100/(J500-I500)</f>
        <v>39.175257731958766</v>
      </c>
      <c r="M500" s="6">
        <v>40</v>
      </c>
      <c r="N500" s="6" t="s">
        <v>17</v>
      </c>
      <c r="O500" s="6" t="s">
        <v>17</v>
      </c>
      <c r="P500" s="7"/>
    </row>
    <row r="501" spans="1:16" ht="15">
      <c r="A501" s="70">
        <v>43559</v>
      </c>
      <c r="B501" s="18">
        <v>102655878937770</v>
      </c>
      <c r="C501" s="4"/>
      <c r="D501" s="3">
        <v>1</v>
      </c>
      <c r="E501" s="36" t="s">
        <v>275</v>
      </c>
      <c r="F501" s="3">
        <v>3.6</v>
      </c>
      <c r="G501" s="3">
        <v>40</v>
      </c>
      <c r="H501" s="3">
        <v>7</v>
      </c>
      <c r="I501" s="3">
        <v>1.2</v>
      </c>
      <c r="J501" s="3">
        <v>40</v>
      </c>
      <c r="K501" s="5">
        <f>J501-I501-H501-(F501*D501)</f>
        <v>28.199999999999996</v>
      </c>
      <c r="L501" s="3">
        <f>K501*100/(J501-I501)</f>
        <v>72.680412371134011</v>
      </c>
      <c r="M501" s="3">
        <v>73</v>
      </c>
      <c r="N501" s="3" t="s">
        <v>17</v>
      </c>
      <c r="O501" s="3" t="s">
        <v>17</v>
      </c>
      <c r="P501" s="4"/>
    </row>
    <row r="502" spans="1:16" ht="15">
      <c r="A502" s="71">
        <v>43559</v>
      </c>
      <c r="B502" s="17">
        <v>102658494902720</v>
      </c>
      <c r="C502" s="7"/>
      <c r="D502" s="6">
        <v>6</v>
      </c>
      <c r="E502" s="37" t="s">
        <v>347</v>
      </c>
      <c r="F502" s="6">
        <v>20</v>
      </c>
      <c r="G502" s="6">
        <v>40</v>
      </c>
      <c r="H502" s="6">
        <v>7</v>
      </c>
      <c r="I502" s="6">
        <v>24.9</v>
      </c>
      <c r="J502" s="6">
        <v>240</v>
      </c>
      <c r="K502" s="9">
        <f>J502-I502-H502-(F502*D502)</f>
        <v>88.1</v>
      </c>
      <c r="L502" s="6">
        <f>K502*100/(J502-I502)</f>
        <v>40.957694095769412</v>
      </c>
      <c r="M502" s="6">
        <v>41</v>
      </c>
      <c r="N502" s="6" t="s">
        <v>17</v>
      </c>
      <c r="O502" s="6" t="s">
        <v>17</v>
      </c>
      <c r="P502" s="7"/>
    </row>
    <row r="503" spans="1:16" ht="15">
      <c r="A503" s="70">
        <v>43559</v>
      </c>
      <c r="B503" s="4"/>
      <c r="C503" s="4"/>
      <c r="D503" s="3">
        <v>1</v>
      </c>
      <c r="E503" s="36" t="s">
        <v>348</v>
      </c>
      <c r="F503" s="3">
        <v>56</v>
      </c>
      <c r="G503" s="3">
        <v>60</v>
      </c>
      <c r="H503" s="3">
        <v>0</v>
      </c>
      <c r="I503" s="3">
        <v>0</v>
      </c>
      <c r="J503" s="3">
        <v>60</v>
      </c>
      <c r="K503" s="5">
        <f>J503-I503-H503-(F503*D503)</f>
        <v>4</v>
      </c>
      <c r="L503" s="3">
        <f>K503*100/(J503-I503)</f>
        <v>6.666666666666667</v>
      </c>
      <c r="M503" s="3">
        <v>7</v>
      </c>
      <c r="N503" s="3" t="s">
        <v>17</v>
      </c>
      <c r="O503" s="3" t="s">
        <v>17</v>
      </c>
      <c r="P503" s="4"/>
    </row>
    <row r="504" spans="1:16" ht="15">
      <c r="A504" s="71">
        <v>43559</v>
      </c>
      <c r="B504" s="7"/>
      <c r="C504" s="7"/>
      <c r="D504" s="6">
        <v>1</v>
      </c>
      <c r="E504" s="37" t="s">
        <v>349</v>
      </c>
      <c r="F504" s="6">
        <v>36</v>
      </c>
      <c r="G504" s="6">
        <v>60</v>
      </c>
      <c r="H504" s="6">
        <v>0</v>
      </c>
      <c r="I504" s="6">
        <v>0</v>
      </c>
      <c r="J504" s="6">
        <v>60</v>
      </c>
      <c r="K504" s="9">
        <f>J504-I504-H504-(F504*D504)</f>
        <v>24</v>
      </c>
      <c r="L504" s="6">
        <f>K504*100/(J504-I504)</f>
        <v>40</v>
      </c>
      <c r="M504" s="6">
        <v>40</v>
      </c>
      <c r="N504" s="6" t="s">
        <v>17</v>
      </c>
      <c r="O504" s="6" t="s">
        <v>17</v>
      </c>
      <c r="P504" s="7"/>
    </row>
    <row r="505" spans="1:16" ht="15">
      <c r="A505" s="70">
        <v>43559</v>
      </c>
      <c r="B505" s="4"/>
      <c r="C505" s="4"/>
      <c r="D505" s="3">
        <v>1</v>
      </c>
      <c r="E505" s="36" t="s">
        <v>350</v>
      </c>
      <c r="F505" s="3">
        <v>10</v>
      </c>
      <c r="G505" s="3">
        <v>30</v>
      </c>
      <c r="H505" s="3">
        <v>0</v>
      </c>
      <c r="I505" s="3">
        <v>0</v>
      </c>
      <c r="J505" s="3">
        <v>30</v>
      </c>
      <c r="K505" s="5">
        <f>J505-I505-H505-(F505*D505)</f>
        <v>20</v>
      </c>
      <c r="L505" s="3">
        <f>K505*100/(J505-I505)</f>
        <v>66.666666666666671</v>
      </c>
      <c r="M505" s="3">
        <v>67</v>
      </c>
      <c r="N505" s="3" t="s">
        <v>17</v>
      </c>
      <c r="O505" s="3" t="s">
        <v>17</v>
      </c>
      <c r="P505" s="4"/>
    </row>
    <row r="506" spans="1:16" ht="15">
      <c r="A506" s="71">
        <v>43559</v>
      </c>
      <c r="B506" s="7"/>
      <c r="C506" s="7"/>
      <c r="D506" s="6">
        <v>1</v>
      </c>
      <c r="E506" s="37" t="s">
        <v>351</v>
      </c>
      <c r="F506" s="6">
        <v>15</v>
      </c>
      <c r="G506" s="6">
        <v>30</v>
      </c>
      <c r="H506" s="6">
        <v>0</v>
      </c>
      <c r="I506" s="6">
        <v>0</v>
      </c>
      <c r="J506" s="6">
        <v>30</v>
      </c>
      <c r="K506" s="9">
        <f>J506-I506-H506-(F506*D506)</f>
        <v>15</v>
      </c>
      <c r="L506" s="6">
        <f>K506*100/(J506-I506)</f>
        <v>50</v>
      </c>
      <c r="M506" s="6">
        <v>50</v>
      </c>
      <c r="N506" s="6" t="s">
        <v>17</v>
      </c>
      <c r="O506" s="6" t="s">
        <v>17</v>
      </c>
      <c r="P506" s="7"/>
    </row>
    <row r="507" spans="1:16" ht="15">
      <c r="A507" s="70">
        <v>43559</v>
      </c>
      <c r="B507" s="4"/>
      <c r="C507" s="4"/>
      <c r="D507" s="3">
        <v>1</v>
      </c>
      <c r="E507" s="36" t="s">
        <v>352</v>
      </c>
      <c r="F507" s="3">
        <v>100</v>
      </c>
      <c r="G507" s="3">
        <v>150</v>
      </c>
      <c r="H507" s="3">
        <v>0</v>
      </c>
      <c r="I507" s="3">
        <v>0</v>
      </c>
      <c r="J507" s="3">
        <v>150</v>
      </c>
      <c r="K507" s="5">
        <f>J507-I507-H507-(F507*D507)</f>
        <v>50</v>
      </c>
      <c r="L507" s="3">
        <f>K507*100/(J507-I507)</f>
        <v>33.333333333333336</v>
      </c>
      <c r="M507" s="3">
        <v>34</v>
      </c>
      <c r="N507" s="3" t="s">
        <v>17</v>
      </c>
      <c r="O507" s="3" t="s">
        <v>17</v>
      </c>
      <c r="P507" s="4"/>
    </row>
    <row r="508" spans="1:16" ht="15">
      <c r="A508" s="71">
        <v>43559</v>
      </c>
      <c r="B508" s="7"/>
      <c r="C508" s="7"/>
      <c r="D508" s="6">
        <v>1</v>
      </c>
      <c r="E508" s="37" t="s">
        <v>147</v>
      </c>
      <c r="F508" s="6">
        <v>22.5</v>
      </c>
      <c r="G508" s="6">
        <v>50</v>
      </c>
      <c r="H508" s="6">
        <v>0</v>
      </c>
      <c r="I508" s="6">
        <v>0</v>
      </c>
      <c r="J508" s="6">
        <v>50</v>
      </c>
      <c r="K508" s="9">
        <f>J508-I508-H508-(F508*D508)</f>
        <v>27.5</v>
      </c>
      <c r="L508" s="6">
        <f>K508*100/(J508-I508)</f>
        <v>55</v>
      </c>
      <c r="M508" s="6">
        <v>55</v>
      </c>
      <c r="N508" s="6" t="s">
        <v>17</v>
      </c>
      <c r="O508" s="6" t="s">
        <v>17</v>
      </c>
      <c r="P508" s="7"/>
    </row>
    <row r="509" spans="1:16" ht="15">
      <c r="A509" s="70">
        <v>43559</v>
      </c>
      <c r="B509" s="4"/>
      <c r="C509" s="4"/>
      <c r="D509" s="3">
        <v>1</v>
      </c>
      <c r="E509" s="36" t="s">
        <v>353</v>
      </c>
      <c r="F509" s="3">
        <v>16</v>
      </c>
      <c r="G509" s="3">
        <v>30</v>
      </c>
      <c r="H509" s="3">
        <v>0</v>
      </c>
      <c r="I509" s="3">
        <v>0</v>
      </c>
      <c r="J509" s="3">
        <v>30</v>
      </c>
      <c r="K509" s="5">
        <f>J509-I509-H509-(F509*D509)</f>
        <v>14</v>
      </c>
      <c r="L509" s="3">
        <f>K509*100/(J509-I509)</f>
        <v>46.666666666666664</v>
      </c>
      <c r="M509" s="3">
        <v>47</v>
      </c>
      <c r="N509" s="3" t="s">
        <v>17</v>
      </c>
      <c r="O509" s="3" t="s">
        <v>17</v>
      </c>
      <c r="P509" s="4"/>
    </row>
    <row r="510" spans="1:16" ht="15">
      <c r="A510" s="71">
        <v>43559</v>
      </c>
      <c r="B510" s="7"/>
      <c r="C510" s="7"/>
      <c r="D510" s="6">
        <v>1</v>
      </c>
      <c r="E510" s="37" t="s">
        <v>227</v>
      </c>
      <c r="F510" s="6">
        <v>32</v>
      </c>
      <c r="G510" s="6">
        <v>60</v>
      </c>
      <c r="H510" s="6">
        <v>0</v>
      </c>
      <c r="I510" s="6">
        <v>0</v>
      </c>
      <c r="J510" s="6">
        <v>60</v>
      </c>
      <c r="K510" s="9">
        <f>J510-I510-H510-(F510*D510)</f>
        <v>28</v>
      </c>
      <c r="L510" s="6">
        <f>K510*100/(J510-I510)</f>
        <v>46.666666666666664</v>
      </c>
      <c r="M510" s="6">
        <v>47</v>
      </c>
      <c r="N510" s="6" t="s">
        <v>17</v>
      </c>
      <c r="O510" s="6" t="s">
        <v>17</v>
      </c>
      <c r="P510" s="7"/>
    </row>
    <row r="511" spans="1:16" ht="15">
      <c r="A511" s="70">
        <v>43559</v>
      </c>
      <c r="B511" s="4"/>
      <c r="C511" s="4"/>
      <c r="D511" s="3">
        <v>1</v>
      </c>
      <c r="E511" s="36" t="s">
        <v>354</v>
      </c>
      <c r="F511" s="3">
        <v>10</v>
      </c>
      <c r="G511" s="3">
        <v>30</v>
      </c>
      <c r="H511" s="3">
        <v>0</v>
      </c>
      <c r="I511" s="3">
        <v>0</v>
      </c>
      <c r="J511" s="3">
        <v>30</v>
      </c>
      <c r="K511" s="5">
        <f>J511-I511-H511-(F511*D511)</f>
        <v>20</v>
      </c>
      <c r="L511" s="3">
        <f>K511*100/(J511-I511)</f>
        <v>66.666666666666671</v>
      </c>
      <c r="M511" s="3">
        <v>67</v>
      </c>
      <c r="N511" s="3" t="s">
        <v>17</v>
      </c>
      <c r="O511" s="3" t="s">
        <v>17</v>
      </c>
      <c r="P511" s="4"/>
    </row>
    <row r="512" spans="1:16" ht="15">
      <c r="A512" s="71">
        <v>43559</v>
      </c>
      <c r="B512" s="7"/>
      <c r="C512" s="7"/>
      <c r="D512" s="7"/>
      <c r="E512" s="37" t="s">
        <v>355</v>
      </c>
      <c r="F512" s="6">
        <v>90</v>
      </c>
      <c r="G512" s="6">
        <v>90</v>
      </c>
      <c r="H512" s="6">
        <v>0</v>
      </c>
      <c r="I512" s="6">
        <v>0</v>
      </c>
      <c r="J512" s="6">
        <v>90</v>
      </c>
      <c r="K512" s="9">
        <f>J512-I512-H512-(F512*D512)</f>
        <v>90</v>
      </c>
      <c r="L512" s="6">
        <f>K512*100/(J512-I512)</f>
        <v>100</v>
      </c>
      <c r="M512" s="6">
        <v>100</v>
      </c>
      <c r="N512" s="6" t="s">
        <v>17</v>
      </c>
      <c r="O512" s="6" t="s">
        <v>17</v>
      </c>
      <c r="P512" s="7"/>
    </row>
    <row r="513" spans="1:16" ht="30">
      <c r="A513" s="70">
        <v>43559</v>
      </c>
      <c r="B513" s="4"/>
      <c r="C513" s="4"/>
      <c r="D513" s="4"/>
      <c r="E513" s="3" t="s">
        <v>356</v>
      </c>
      <c r="F513" s="3">
        <v>425</v>
      </c>
      <c r="G513" s="3">
        <v>510</v>
      </c>
      <c r="H513" s="3">
        <v>0</v>
      </c>
      <c r="I513" s="3">
        <v>0</v>
      </c>
      <c r="J513" s="3">
        <v>510</v>
      </c>
      <c r="K513" s="5">
        <f>J513-I513-H513-(F513*D513)</f>
        <v>510</v>
      </c>
      <c r="L513" s="3">
        <f>K513*100/(J513-I513)</f>
        <v>100</v>
      </c>
      <c r="M513" s="3">
        <v>100</v>
      </c>
      <c r="N513" s="3" t="s">
        <v>292</v>
      </c>
      <c r="O513" s="3" t="s">
        <v>70</v>
      </c>
      <c r="P513" s="4"/>
    </row>
    <row r="514" spans="1:16" ht="15">
      <c r="A514" s="71">
        <v>43560</v>
      </c>
      <c r="B514" s="17">
        <v>102724196048427</v>
      </c>
      <c r="C514" s="7"/>
      <c r="D514" s="6">
        <v>1</v>
      </c>
      <c r="E514" s="37" t="s">
        <v>357</v>
      </c>
      <c r="F514" s="6">
        <v>45</v>
      </c>
      <c r="G514" s="6">
        <v>60</v>
      </c>
      <c r="H514" s="6">
        <v>7</v>
      </c>
      <c r="I514" s="6">
        <v>1.8</v>
      </c>
      <c r="J514" s="6">
        <v>60</v>
      </c>
      <c r="K514" s="9">
        <f>J514-I514-H514-(F514*D514)</f>
        <v>6.2000000000000028</v>
      </c>
      <c r="L514" s="6">
        <f>K514*100/(J514-I514)</f>
        <v>10.652920962199316</v>
      </c>
      <c r="M514" s="6">
        <v>11</v>
      </c>
      <c r="N514" s="6" t="s">
        <v>17</v>
      </c>
      <c r="O514" s="6" t="s">
        <v>17</v>
      </c>
      <c r="P514" s="7"/>
    </row>
    <row r="515" spans="1:16" ht="15">
      <c r="A515" s="70">
        <v>43560</v>
      </c>
      <c r="B515" s="18">
        <v>102725338600590</v>
      </c>
      <c r="C515" s="4"/>
      <c r="D515" s="3">
        <v>4</v>
      </c>
      <c r="E515" s="3" t="s">
        <v>358</v>
      </c>
      <c r="F515" s="3">
        <v>440</v>
      </c>
      <c r="G515" s="3">
        <v>670</v>
      </c>
      <c r="H515" s="3">
        <v>7</v>
      </c>
      <c r="I515" s="3">
        <v>80.28</v>
      </c>
      <c r="J515" s="3">
        <v>2680</v>
      </c>
      <c r="K515" s="5">
        <f>J515-I515-H515-(F515*D515)</f>
        <v>832.7199999999998</v>
      </c>
      <c r="L515" s="3">
        <f>K515*100/(J515-I515)</f>
        <v>32.031141815272413</v>
      </c>
      <c r="M515" s="3">
        <v>33</v>
      </c>
      <c r="N515" s="3" t="s">
        <v>17</v>
      </c>
      <c r="O515" s="3" t="s">
        <v>17</v>
      </c>
      <c r="P515" s="4"/>
    </row>
    <row r="516" spans="1:16" ht="15">
      <c r="A516" s="71">
        <v>43560</v>
      </c>
      <c r="B516" s="17">
        <v>102725352491295</v>
      </c>
      <c r="C516" s="7"/>
      <c r="D516" s="6">
        <v>1</v>
      </c>
      <c r="E516" s="37" t="s">
        <v>273</v>
      </c>
      <c r="F516" s="6">
        <v>370</v>
      </c>
      <c r="G516" s="6">
        <v>440</v>
      </c>
      <c r="H516" s="6">
        <v>7</v>
      </c>
      <c r="I516" s="6">
        <v>31.73</v>
      </c>
      <c r="J516" s="6">
        <v>440</v>
      </c>
      <c r="K516" s="9">
        <f>J516-I516-H516-(F516*D516)</f>
        <v>31.269999999999982</v>
      </c>
      <c r="L516" s="6">
        <f>K516*100/(J516-I516)</f>
        <v>7.6591471330247103</v>
      </c>
      <c r="M516" s="6">
        <v>8</v>
      </c>
      <c r="N516" s="6" t="s">
        <v>17</v>
      </c>
      <c r="O516" s="6" t="s">
        <v>17</v>
      </c>
      <c r="P516" s="7"/>
    </row>
    <row r="517" spans="1:16" ht="15">
      <c r="A517" s="70">
        <v>43560</v>
      </c>
      <c r="B517" s="4"/>
      <c r="C517" s="4"/>
      <c r="D517" s="3">
        <v>1</v>
      </c>
      <c r="E517" s="36" t="s">
        <v>359</v>
      </c>
      <c r="F517" s="3">
        <v>15</v>
      </c>
      <c r="G517" s="3">
        <v>0</v>
      </c>
      <c r="H517" s="3">
        <v>0</v>
      </c>
      <c r="I517" s="3">
        <v>0</v>
      </c>
      <c r="J517" s="3">
        <v>90</v>
      </c>
      <c r="K517" s="5">
        <f>J517-I517-H517-(F517*D517)</f>
        <v>75</v>
      </c>
      <c r="L517" s="3">
        <f>K517*100/(J517-I517)</f>
        <v>83.333333333333329</v>
      </c>
      <c r="M517" s="3">
        <v>84</v>
      </c>
      <c r="N517" s="3" t="s">
        <v>17</v>
      </c>
      <c r="O517" s="3" t="s">
        <v>17</v>
      </c>
      <c r="P517" s="4"/>
    </row>
    <row r="518" spans="1:16" ht="15">
      <c r="A518" s="71">
        <v>43560</v>
      </c>
      <c r="B518" s="7"/>
      <c r="C518" s="7"/>
      <c r="D518" s="6">
        <v>1</v>
      </c>
      <c r="E518" s="37" t="s">
        <v>205</v>
      </c>
      <c r="F518" s="6">
        <v>150</v>
      </c>
      <c r="G518" s="6">
        <v>199</v>
      </c>
      <c r="H518" s="6">
        <v>0</v>
      </c>
      <c r="I518" s="6">
        <v>0</v>
      </c>
      <c r="J518" s="6">
        <v>199</v>
      </c>
      <c r="K518" s="9">
        <f>J518-I518-H518-(F518*D518)</f>
        <v>49</v>
      </c>
      <c r="L518" s="6">
        <f>K518*100/(J518-I518)</f>
        <v>24.623115577889447</v>
      </c>
      <c r="M518" s="6">
        <v>25</v>
      </c>
      <c r="N518" s="6" t="s">
        <v>17</v>
      </c>
      <c r="O518" s="6" t="s">
        <v>17</v>
      </c>
      <c r="P518" s="7"/>
    </row>
    <row r="519" spans="1:16" ht="15">
      <c r="A519" s="70">
        <v>43560</v>
      </c>
      <c r="B519" s="4"/>
      <c r="C519" s="4"/>
      <c r="D519" s="3">
        <v>1</v>
      </c>
      <c r="E519" s="36" t="s">
        <v>360</v>
      </c>
      <c r="F519" s="3">
        <v>138</v>
      </c>
      <c r="G519" s="3">
        <v>200</v>
      </c>
      <c r="H519" s="3">
        <v>0</v>
      </c>
      <c r="I519" s="3">
        <v>0</v>
      </c>
      <c r="J519" s="3">
        <v>200</v>
      </c>
      <c r="K519" s="5">
        <f>J519-I519-H519-(F519*D519)</f>
        <v>62</v>
      </c>
      <c r="L519" s="3">
        <f>K519*100/(J519-I519)</f>
        <v>31</v>
      </c>
      <c r="M519" s="3">
        <v>31</v>
      </c>
      <c r="N519" s="3" t="s">
        <v>17</v>
      </c>
      <c r="O519" s="3" t="s">
        <v>17</v>
      </c>
      <c r="P519" s="4"/>
    </row>
    <row r="520" spans="1:16" ht="15">
      <c r="A520" s="71">
        <v>43560</v>
      </c>
      <c r="B520" s="7"/>
      <c r="C520" s="7"/>
      <c r="D520" s="6">
        <v>1</v>
      </c>
      <c r="E520" s="37" t="s">
        <v>361</v>
      </c>
      <c r="F520" s="6">
        <v>30</v>
      </c>
      <c r="G520" s="6">
        <v>40</v>
      </c>
      <c r="H520" s="6">
        <v>0</v>
      </c>
      <c r="I520" s="6">
        <v>0</v>
      </c>
      <c r="J520" s="6">
        <v>40</v>
      </c>
      <c r="K520" s="9">
        <f>J520-I520-H520-(F520*D520)</f>
        <v>10</v>
      </c>
      <c r="L520" s="6">
        <f>K520*100/(J520-I520)</f>
        <v>25</v>
      </c>
      <c r="M520" s="6">
        <v>25</v>
      </c>
      <c r="N520" s="6" t="s">
        <v>17</v>
      </c>
      <c r="O520" s="6" t="s">
        <v>17</v>
      </c>
      <c r="P520" s="7"/>
    </row>
    <row r="521" spans="1:16" ht="15">
      <c r="A521" s="70">
        <v>43560</v>
      </c>
      <c r="B521" s="4"/>
      <c r="C521" s="4"/>
      <c r="D521" s="3">
        <v>1</v>
      </c>
      <c r="E521" s="36" t="s">
        <v>227</v>
      </c>
      <c r="F521" s="3">
        <v>60</v>
      </c>
      <c r="G521" s="3">
        <v>90</v>
      </c>
      <c r="H521" s="3">
        <v>0</v>
      </c>
      <c r="I521" s="3">
        <v>0</v>
      </c>
      <c r="J521" s="3">
        <v>90</v>
      </c>
      <c r="K521" s="5">
        <f>J521-I521-H521-(F521*D521)</f>
        <v>30</v>
      </c>
      <c r="L521" s="3">
        <f>K521*100/(J521-I521)</f>
        <v>33.333333333333336</v>
      </c>
      <c r="M521" s="3">
        <v>34</v>
      </c>
      <c r="N521" s="3" t="s">
        <v>17</v>
      </c>
      <c r="O521" s="3" t="s">
        <v>17</v>
      </c>
      <c r="P521" s="4"/>
    </row>
    <row r="522" spans="1:16" ht="15">
      <c r="A522" s="70">
        <v>43560</v>
      </c>
      <c r="B522" s="18">
        <v>102666220953913</v>
      </c>
      <c r="C522" s="4"/>
      <c r="D522" s="3">
        <v>1</v>
      </c>
      <c r="E522" s="36" t="s">
        <v>362</v>
      </c>
      <c r="F522" s="3">
        <v>160</v>
      </c>
      <c r="G522" s="3">
        <v>200</v>
      </c>
      <c r="H522" s="3">
        <v>7</v>
      </c>
      <c r="I522" s="3">
        <v>5.99</v>
      </c>
      <c r="J522" s="3">
        <v>200</v>
      </c>
      <c r="K522" s="5">
        <f>J522-I522-H522-(F522*D522)</f>
        <v>27.009999999999991</v>
      </c>
      <c r="L522" s="3">
        <f>K522*100/(J522-I522)</f>
        <v>13.921962785423428</v>
      </c>
      <c r="M522" s="3">
        <v>14</v>
      </c>
      <c r="N522" s="3" t="s">
        <v>17</v>
      </c>
      <c r="O522" s="3" t="s">
        <v>17</v>
      </c>
      <c r="P522" s="4"/>
    </row>
    <row r="523" spans="1:16" ht="15">
      <c r="A523" s="71">
        <v>43560</v>
      </c>
      <c r="B523" s="17">
        <v>102666817153913</v>
      </c>
      <c r="C523" s="7"/>
      <c r="D523" s="6">
        <v>1</v>
      </c>
      <c r="E523" s="37" t="s">
        <v>363</v>
      </c>
      <c r="F523" s="6">
        <v>300</v>
      </c>
      <c r="G523" s="6">
        <v>400</v>
      </c>
      <c r="H523" s="6">
        <v>7</v>
      </c>
      <c r="I523" s="6">
        <v>11.98</v>
      </c>
      <c r="J523" s="6">
        <v>400</v>
      </c>
      <c r="K523" s="9">
        <f>J523-I523-H523-(F523*D523)</f>
        <v>81.019999999999982</v>
      </c>
      <c r="L523" s="6">
        <f>K523*100/(J523-I523)</f>
        <v>20.880366991392194</v>
      </c>
      <c r="M523" s="6">
        <v>21</v>
      </c>
      <c r="N523" s="6" t="s">
        <v>17</v>
      </c>
      <c r="O523" s="6" t="s">
        <v>17</v>
      </c>
      <c r="P523" s="7"/>
    </row>
    <row r="524" spans="1:16" ht="15">
      <c r="A524" s="70">
        <v>43560</v>
      </c>
      <c r="B524" s="18">
        <v>102730949036151</v>
      </c>
      <c r="C524" s="4"/>
      <c r="D524" s="3">
        <v>1</v>
      </c>
      <c r="E524" s="36" t="s">
        <v>364</v>
      </c>
      <c r="F524" s="3">
        <v>20</v>
      </c>
      <c r="G524" s="3">
        <v>30</v>
      </c>
      <c r="H524" s="3">
        <v>7</v>
      </c>
      <c r="I524" s="3">
        <v>0.9</v>
      </c>
      <c r="J524" s="3">
        <v>30</v>
      </c>
      <c r="K524" s="5">
        <f>J524-I524-H524-(F524*D524)</f>
        <v>2.1000000000000014</v>
      </c>
      <c r="L524" s="3">
        <f>K524*100/(J524-I524)</f>
        <v>7.2164948453608293</v>
      </c>
      <c r="M524" s="3">
        <v>8</v>
      </c>
      <c r="N524" s="3" t="s">
        <v>17</v>
      </c>
      <c r="O524" s="3" t="s">
        <v>17</v>
      </c>
      <c r="P524" s="4"/>
    </row>
    <row r="525" spans="1:16" ht="15">
      <c r="A525" s="71">
        <v>43560</v>
      </c>
      <c r="B525" s="17">
        <v>102671005936151</v>
      </c>
      <c r="C525" s="7"/>
      <c r="D525" s="6">
        <v>1</v>
      </c>
      <c r="E525" s="37" t="s">
        <v>275</v>
      </c>
      <c r="F525" s="6">
        <v>18</v>
      </c>
      <c r="G525" s="6">
        <v>40</v>
      </c>
      <c r="H525" s="6">
        <v>7</v>
      </c>
      <c r="I525" s="6">
        <v>1.2</v>
      </c>
      <c r="J525" s="6">
        <v>40</v>
      </c>
      <c r="K525" s="9">
        <f>J525-I525-H525-(F525*D525)</f>
        <v>13.799999999999997</v>
      </c>
      <c r="L525" s="6">
        <f>K525*100/(J525-I525)</f>
        <v>35.567010309278345</v>
      </c>
      <c r="M525" s="6">
        <v>36</v>
      </c>
      <c r="N525" s="6" t="s">
        <v>17</v>
      </c>
      <c r="O525" s="6" t="s">
        <v>17</v>
      </c>
      <c r="P525" s="7"/>
    </row>
    <row r="526" spans="1:16" ht="15">
      <c r="A526" s="70">
        <v>43560</v>
      </c>
      <c r="B526" s="18">
        <v>102671418386935</v>
      </c>
      <c r="C526" s="4"/>
      <c r="D526" s="3">
        <v>1</v>
      </c>
      <c r="E526" s="36" t="s">
        <v>58</v>
      </c>
      <c r="F526" s="3">
        <v>20</v>
      </c>
      <c r="G526" s="3">
        <v>45</v>
      </c>
      <c r="H526" s="3">
        <v>7</v>
      </c>
      <c r="I526" s="3">
        <v>3.14</v>
      </c>
      <c r="J526" s="3">
        <v>45</v>
      </c>
      <c r="K526" s="5">
        <f>J526-I526-H526-(F526*D526)</f>
        <v>14.86</v>
      </c>
      <c r="L526" s="3">
        <f>K526*100/(J526-I526)</f>
        <v>35.499283325370286</v>
      </c>
      <c r="M526" s="3">
        <v>36</v>
      </c>
      <c r="N526" s="3" t="s">
        <v>17</v>
      </c>
      <c r="O526" s="3" t="s">
        <v>17</v>
      </c>
      <c r="P526" s="4"/>
    </row>
    <row r="527" spans="1:16" ht="15">
      <c r="A527" s="71">
        <v>43560</v>
      </c>
      <c r="B527" s="7"/>
      <c r="C527" s="7"/>
      <c r="D527" s="6">
        <v>1</v>
      </c>
      <c r="E527" s="37" t="s">
        <v>365</v>
      </c>
      <c r="F527" s="6">
        <v>20</v>
      </c>
      <c r="G527" s="6">
        <v>30</v>
      </c>
      <c r="H527" s="6">
        <v>0</v>
      </c>
      <c r="I527" s="6">
        <v>0</v>
      </c>
      <c r="J527" s="6">
        <v>30</v>
      </c>
      <c r="K527" s="9">
        <f>J527-I527-H527-(F527*D527)</f>
        <v>10</v>
      </c>
      <c r="L527" s="6">
        <f>K527*100/(J527-I527)</f>
        <v>33.333333333333336</v>
      </c>
      <c r="M527" s="6">
        <v>34</v>
      </c>
      <c r="N527" s="6" t="s">
        <v>17</v>
      </c>
      <c r="O527" s="6" t="s">
        <v>17</v>
      </c>
      <c r="P527" s="7"/>
    </row>
    <row r="528" spans="1:16" ht="15">
      <c r="A528" s="70">
        <v>43560</v>
      </c>
      <c r="B528" s="4"/>
      <c r="C528" s="4"/>
      <c r="D528" s="3">
        <v>1</v>
      </c>
      <c r="E528" s="36" t="s">
        <v>316</v>
      </c>
      <c r="F528" s="3">
        <v>12</v>
      </c>
      <c r="G528" s="3">
        <v>30</v>
      </c>
      <c r="H528" s="3">
        <v>0</v>
      </c>
      <c r="I528" s="3">
        <v>0</v>
      </c>
      <c r="J528" s="3">
        <v>30</v>
      </c>
      <c r="K528" s="5">
        <f>J528-I528-H528-(F528*D528)</f>
        <v>18</v>
      </c>
      <c r="L528" s="3">
        <f>K528*100/(J528-I528)</f>
        <v>60</v>
      </c>
      <c r="M528" s="3">
        <v>60</v>
      </c>
      <c r="N528" s="3" t="s">
        <v>17</v>
      </c>
      <c r="O528" s="3" t="s">
        <v>17</v>
      </c>
      <c r="P528" s="4"/>
    </row>
    <row r="529" spans="1:16" ht="15">
      <c r="A529" s="70">
        <v>43560</v>
      </c>
      <c r="B529" s="18">
        <v>102727914732701</v>
      </c>
      <c r="C529" s="4"/>
      <c r="D529" s="3">
        <v>1</v>
      </c>
      <c r="E529" s="36" t="s">
        <v>366</v>
      </c>
      <c r="F529" s="3">
        <v>400</v>
      </c>
      <c r="G529" s="3">
        <v>600</v>
      </c>
      <c r="H529" s="3">
        <v>7</v>
      </c>
      <c r="I529" s="3">
        <v>17.97</v>
      </c>
      <c r="J529" s="3">
        <v>600</v>
      </c>
      <c r="K529" s="5">
        <f>J529-I529-H529-(F529*D529)</f>
        <v>175.02999999999997</v>
      </c>
      <c r="L529" s="3">
        <f>K529*100/(J529-I529)</f>
        <v>30.072333041252165</v>
      </c>
      <c r="M529" s="3">
        <v>31</v>
      </c>
      <c r="N529" s="3" t="s">
        <v>17</v>
      </c>
      <c r="O529" s="3" t="s">
        <v>17</v>
      </c>
      <c r="P529" s="4"/>
    </row>
    <row r="530" spans="1:16" ht="15">
      <c r="A530" s="71">
        <v>43560</v>
      </c>
      <c r="B530" s="17">
        <v>102724704555406</v>
      </c>
      <c r="C530" s="7"/>
      <c r="D530" s="6">
        <v>1</v>
      </c>
      <c r="E530" s="37" t="s">
        <v>367</v>
      </c>
      <c r="F530" s="6">
        <v>40</v>
      </c>
      <c r="G530" s="6">
        <v>110</v>
      </c>
      <c r="H530" s="6">
        <v>7</v>
      </c>
      <c r="I530" s="6">
        <v>3.3</v>
      </c>
      <c r="J530" s="6">
        <v>110</v>
      </c>
      <c r="K530" s="9">
        <f>J530-I530-H530-(F530*D530)</f>
        <v>59.7</v>
      </c>
      <c r="L530" s="6">
        <f>K530*100/(J530-I530)</f>
        <v>55.951265229615743</v>
      </c>
      <c r="M530" s="6">
        <v>56</v>
      </c>
      <c r="N530" s="6" t="s">
        <v>17</v>
      </c>
      <c r="O530" s="6" t="s">
        <v>17</v>
      </c>
      <c r="P530" s="7"/>
    </row>
    <row r="531" spans="1:16" ht="15">
      <c r="A531" s="70">
        <v>43560</v>
      </c>
      <c r="B531" s="18">
        <v>102665027822243</v>
      </c>
      <c r="C531" s="4"/>
      <c r="D531" s="3">
        <v>2</v>
      </c>
      <c r="E531" s="3" t="s">
        <v>368</v>
      </c>
      <c r="F531" s="3">
        <v>160</v>
      </c>
      <c r="G531" s="3">
        <v>230</v>
      </c>
      <c r="H531" s="3">
        <v>7</v>
      </c>
      <c r="I531" s="3">
        <v>13.78</v>
      </c>
      <c r="J531" s="3">
        <v>460</v>
      </c>
      <c r="K531" s="5">
        <f>J531-I531-H531-(F531*D531)</f>
        <v>119.22000000000003</v>
      </c>
      <c r="L531" s="3">
        <f>K531*100/(J531-I531)</f>
        <v>26.717762538658068</v>
      </c>
      <c r="M531" s="3">
        <v>27</v>
      </c>
      <c r="N531" s="3" t="s">
        <v>17</v>
      </c>
      <c r="O531" s="3" t="s">
        <v>17</v>
      </c>
      <c r="P531" s="4"/>
    </row>
    <row r="532" spans="1:16" ht="15">
      <c r="A532" s="71">
        <v>43560</v>
      </c>
      <c r="B532" s="17">
        <v>102674481915772</v>
      </c>
      <c r="C532" s="7"/>
      <c r="D532" s="6">
        <v>1</v>
      </c>
      <c r="E532" s="37" t="s">
        <v>43</v>
      </c>
      <c r="F532" s="6">
        <v>12</v>
      </c>
      <c r="G532" s="6">
        <v>55</v>
      </c>
      <c r="H532" s="6">
        <v>7</v>
      </c>
      <c r="I532" s="6">
        <v>1.65</v>
      </c>
      <c r="J532" s="6">
        <v>55</v>
      </c>
      <c r="K532" s="9">
        <f>J532-I532-H532-(F532*D532)</f>
        <v>34.35</v>
      </c>
      <c r="L532" s="6">
        <f>K532*100/(J532-I532)</f>
        <v>64.386129334582947</v>
      </c>
      <c r="M532" s="6">
        <v>65</v>
      </c>
      <c r="N532" s="6" t="s">
        <v>17</v>
      </c>
      <c r="O532" s="6" t="s">
        <v>17</v>
      </c>
      <c r="P532" s="7"/>
    </row>
    <row r="533" spans="1:16" ht="15">
      <c r="A533" s="70">
        <v>43560</v>
      </c>
      <c r="B533" s="18">
        <v>102676040540158</v>
      </c>
      <c r="C533" s="4"/>
      <c r="D533" s="3">
        <v>1</v>
      </c>
      <c r="E533" s="36" t="s">
        <v>308</v>
      </c>
      <c r="F533" s="3">
        <v>72.5</v>
      </c>
      <c r="G533" s="3">
        <v>100</v>
      </c>
      <c r="H533" s="3">
        <v>7</v>
      </c>
      <c r="I533" s="3">
        <v>2.99</v>
      </c>
      <c r="J533" s="3">
        <v>100</v>
      </c>
      <c r="K533" s="5">
        <f>J533-I533-H533-(F533*D533)</f>
        <v>17.510000000000005</v>
      </c>
      <c r="L533" s="3">
        <f>K533*100/(J533-I533)</f>
        <v>18.049685599422745</v>
      </c>
      <c r="M533" s="3">
        <v>19</v>
      </c>
      <c r="N533" s="3" t="s">
        <v>17</v>
      </c>
      <c r="O533" s="3" t="s">
        <v>17</v>
      </c>
      <c r="P533" s="4"/>
    </row>
    <row r="534" spans="1:16" ht="15">
      <c r="A534" s="71">
        <v>43560</v>
      </c>
      <c r="B534" s="17">
        <v>102676258254986</v>
      </c>
      <c r="C534" s="7"/>
      <c r="D534" s="6">
        <v>1</v>
      </c>
      <c r="E534" s="6" t="s">
        <v>332</v>
      </c>
      <c r="F534" s="6">
        <v>900</v>
      </c>
      <c r="G534" s="6">
        <v>1100</v>
      </c>
      <c r="H534" s="6">
        <v>7</v>
      </c>
      <c r="I534" s="6">
        <v>76.94</v>
      </c>
      <c r="J534" s="6">
        <v>1100</v>
      </c>
      <c r="K534" s="9">
        <f>J534-I534-H534-(F534*D534)</f>
        <v>116.05999999999995</v>
      </c>
      <c r="L534" s="6">
        <f>K534*100/(J534-I534)</f>
        <v>11.34439817801497</v>
      </c>
      <c r="M534" s="6">
        <v>12</v>
      </c>
      <c r="N534" s="6" t="s">
        <v>17</v>
      </c>
      <c r="O534" s="6" t="s">
        <v>17</v>
      </c>
      <c r="P534" s="7"/>
    </row>
    <row r="535" spans="1:16" ht="15">
      <c r="A535" s="70">
        <v>43563</v>
      </c>
      <c r="B535" s="18">
        <v>102678427987862</v>
      </c>
      <c r="C535" s="4"/>
      <c r="D535" s="3">
        <v>1</v>
      </c>
      <c r="E535" s="36" t="s">
        <v>276</v>
      </c>
      <c r="F535" s="3">
        <v>12</v>
      </c>
      <c r="G535" s="3">
        <v>60</v>
      </c>
      <c r="H535" s="3">
        <v>7</v>
      </c>
      <c r="I535" s="3">
        <v>10.76</v>
      </c>
      <c r="J535" s="3">
        <v>60</v>
      </c>
      <c r="K535" s="5">
        <f>J535-I535-H535-(F535*D535)</f>
        <v>30.240000000000002</v>
      </c>
      <c r="L535" s="3">
        <f>K535*100/(J535-I535)</f>
        <v>61.413484971567826</v>
      </c>
      <c r="M535" s="3">
        <v>62</v>
      </c>
      <c r="N535" s="3" t="s">
        <v>17</v>
      </c>
      <c r="O535" s="3" t="s">
        <v>17</v>
      </c>
      <c r="P535" s="4"/>
    </row>
    <row r="536" spans="1:16" ht="15">
      <c r="A536" s="71">
        <v>43563</v>
      </c>
      <c r="B536" s="7"/>
      <c r="C536" s="7"/>
      <c r="D536" s="6">
        <v>1</v>
      </c>
      <c r="E536" s="37" t="s">
        <v>275</v>
      </c>
      <c r="F536" s="6">
        <v>18</v>
      </c>
      <c r="G536" s="6">
        <v>30</v>
      </c>
      <c r="H536" s="6">
        <v>0</v>
      </c>
      <c r="I536" s="6">
        <v>0</v>
      </c>
      <c r="J536" s="6">
        <v>30</v>
      </c>
      <c r="K536" s="9">
        <f>J536-I536-H536-(F536*D536)</f>
        <v>12</v>
      </c>
      <c r="L536" s="6">
        <f>K536*100/(J536-I536)</f>
        <v>40</v>
      </c>
      <c r="M536" s="6">
        <v>40</v>
      </c>
      <c r="N536" s="6" t="s">
        <v>17</v>
      </c>
      <c r="O536" s="6" t="s">
        <v>17</v>
      </c>
      <c r="P536" s="7"/>
    </row>
    <row r="537" spans="1:16" ht="15">
      <c r="A537" s="70">
        <v>43563</v>
      </c>
      <c r="B537" s="4"/>
      <c r="C537" s="4"/>
      <c r="D537" s="3">
        <v>1</v>
      </c>
      <c r="E537" s="36" t="s">
        <v>369</v>
      </c>
      <c r="F537" s="3">
        <v>150</v>
      </c>
      <c r="G537" s="3">
        <v>260</v>
      </c>
      <c r="H537" s="3">
        <v>0</v>
      </c>
      <c r="I537" s="3">
        <v>0</v>
      </c>
      <c r="J537" s="3">
        <v>260</v>
      </c>
      <c r="K537" s="5">
        <f>J537-I537-H537-(F537*D537)</f>
        <v>110</v>
      </c>
      <c r="L537" s="3">
        <f>K537*100/(J537-I537)</f>
        <v>42.307692307692307</v>
      </c>
      <c r="M537" s="3">
        <v>43</v>
      </c>
      <c r="N537" s="3" t="s">
        <v>17</v>
      </c>
      <c r="O537" s="3" t="s">
        <v>17</v>
      </c>
      <c r="P537" s="4"/>
    </row>
    <row r="538" spans="1:16" ht="15">
      <c r="A538" s="71">
        <v>43563</v>
      </c>
      <c r="B538" s="17">
        <v>102738167123656</v>
      </c>
      <c r="C538" s="7"/>
      <c r="D538" s="6">
        <v>1</v>
      </c>
      <c r="E538" s="37" t="s">
        <v>370</v>
      </c>
      <c r="F538" s="6">
        <v>1400</v>
      </c>
      <c r="G538" s="6">
        <v>2500</v>
      </c>
      <c r="H538" s="6">
        <v>7</v>
      </c>
      <c r="I538" s="6">
        <v>74.86</v>
      </c>
      <c r="J538" s="6">
        <v>2500</v>
      </c>
      <c r="K538" s="9">
        <f>J538-I538-H538-(F538*D538)</f>
        <v>1018.1399999999999</v>
      </c>
      <c r="L538" s="6">
        <f>K538*100/(J538-I538)</f>
        <v>41.982730893886533</v>
      </c>
      <c r="M538" s="6">
        <v>42</v>
      </c>
      <c r="N538" s="6" t="s">
        <v>17</v>
      </c>
      <c r="O538" s="6" t="s">
        <v>17</v>
      </c>
      <c r="P538" s="7"/>
    </row>
    <row r="539" spans="1:16" ht="15">
      <c r="A539" s="70">
        <v>43563</v>
      </c>
      <c r="B539" s="18">
        <v>102741782682041</v>
      </c>
      <c r="C539" s="4"/>
      <c r="D539" s="3">
        <v>1</v>
      </c>
      <c r="E539" s="36" t="s">
        <v>371</v>
      </c>
      <c r="F539" s="3">
        <v>12</v>
      </c>
      <c r="G539" s="3">
        <v>50</v>
      </c>
      <c r="H539" s="3">
        <v>7</v>
      </c>
      <c r="I539" s="3">
        <v>1.5</v>
      </c>
      <c r="J539" s="3">
        <v>50</v>
      </c>
      <c r="K539" s="5">
        <f>J539-I539-H539-(F539*D539)</f>
        <v>29.5</v>
      </c>
      <c r="L539" s="3">
        <f>K539*100/(J539-I539)</f>
        <v>60.824742268041234</v>
      </c>
      <c r="M539" s="3">
        <v>61</v>
      </c>
      <c r="N539" s="3" t="s">
        <v>17</v>
      </c>
      <c r="O539" s="3" t="s">
        <v>17</v>
      </c>
      <c r="P539" s="4"/>
    </row>
    <row r="540" spans="1:16" ht="15">
      <c r="A540" s="71">
        <v>43563</v>
      </c>
      <c r="B540" s="17">
        <v>102744121327696</v>
      </c>
      <c r="C540" s="7"/>
      <c r="D540" s="6">
        <v>1</v>
      </c>
      <c r="E540" s="37" t="s">
        <v>372</v>
      </c>
      <c r="F540" s="6">
        <v>20</v>
      </c>
      <c r="G540" s="6">
        <v>30</v>
      </c>
      <c r="H540" s="6">
        <v>7</v>
      </c>
      <c r="I540" s="6">
        <v>0.9</v>
      </c>
      <c r="J540" s="6">
        <v>30</v>
      </c>
      <c r="K540" s="9">
        <f>J540-I540-H540-(F540*D540)</f>
        <v>2.1000000000000014</v>
      </c>
      <c r="L540" s="6">
        <f>K540*100/(J540-I540)</f>
        <v>7.2164948453608293</v>
      </c>
      <c r="M540" s="6">
        <v>8</v>
      </c>
      <c r="N540" s="6" t="s">
        <v>17</v>
      </c>
      <c r="O540" s="6" t="s">
        <v>17</v>
      </c>
      <c r="P540" s="7"/>
    </row>
    <row r="541" spans="1:16" ht="15">
      <c r="A541" s="70">
        <v>43563</v>
      </c>
      <c r="B541" s="18">
        <v>102685861677876</v>
      </c>
      <c r="C541" s="4"/>
      <c r="D541" s="3">
        <v>1</v>
      </c>
      <c r="E541" s="36" t="s">
        <v>373</v>
      </c>
      <c r="F541" s="3">
        <v>2352</v>
      </c>
      <c r="G541" s="3">
        <v>2200</v>
      </c>
      <c r="H541" s="3">
        <v>7</v>
      </c>
      <c r="I541" s="3">
        <v>65.88</v>
      </c>
      <c r="J541" s="3">
        <v>2200</v>
      </c>
      <c r="K541" s="5">
        <f>J541-I541-H541-(F541*D541)</f>
        <v>-224.88000000000011</v>
      </c>
      <c r="L541" s="3">
        <f>K541*100/(J541-I541)</f>
        <v>-10.537364346897087</v>
      </c>
      <c r="M541" s="3">
        <v>-11</v>
      </c>
      <c r="N541" s="3" t="s">
        <v>17</v>
      </c>
      <c r="O541" s="3" t="s">
        <v>17</v>
      </c>
      <c r="P541" s="4"/>
    </row>
    <row r="542" spans="1:16" ht="15">
      <c r="A542" s="71">
        <v>43563</v>
      </c>
      <c r="B542" s="17">
        <v>102747957457596</v>
      </c>
      <c r="C542" s="7"/>
      <c r="D542" s="6">
        <v>1</v>
      </c>
      <c r="E542" s="37" t="s">
        <v>151</v>
      </c>
      <c r="F542" s="6">
        <v>220</v>
      </c>
      <c r="G542" s="6">
        <v>335</v>
      </c>
      <c r="H542" s="6">
        <v>7</v>
      </c>
      <c r="I542" s="6">
        <v>20.059999999999999</v>
      </c>
      <c r="J542" s="6">
        <v>335</v>
      </c>
      <c r="K542" s="9">
        <f>J542-I542-H542-(F542*D542)</f>
        <v>87.94</v>
      </c>
      <c r="L542" s="6">
        <f>K542*100/(J542-I542)</f>
        <v>27.922778942020702</v>
      </c>
      <c r="M542" s="6">
        <v>28</v>
      </c>
      <c r="N542" s="6" t="s">
        <v>17</v>
      </c>
      <c r="O542" s="6" t="s">
        <v>17</v>
      </c>
      <c r="P542" s="7"/>
    </row>
    <row r="543" spans="1:16" ht="15">
      <c r="A543" s="70">
        <v>43563</v>
      </c>
      <c r="B543" s="18">
        <v>102781939887595</v>
      </c>
      <c r="C543" s="4"/>
      <c r="D543" s="3">
        <v>1</v>
      </c>
      <c r="E543" s="36" t="s">
        <v>374</v>
      </c>
      <c r="F543" s="3">
        <v>950</v>
      </c>
      <c r="G543" s="3">
        <v>1750</v>
      </c>
      <c r="H543" s="3">
        <v>7</v>
      </c>
      <c r="I543" s="3">
        <v>52.45</v>
      </c>
      <c r="J543" s="3">
        <v>1750</v>
      </c>
      <c r="K543" s="5">
        <f>J543-I543-H543-(F543*D543)</f>
        <v>740.55</v>
      </c>
      <c r="L543" s="3">
        <f>K543*100/(J543-I543)</f>
        <v>43.624635504108866</v>
      </c>
      <c r="M543" s="3">
        <v>44</v>
      </c>
      <c r="N543" s="3" t="s">
        <v>17</v>
      </c>
      <c r="O543" s="3" t="s">
        <v>17</v>
      </c>
      <c r="P543" s="4"/>
    </row>
    <row r="544" spans="1:16" ht="15">
      <c r="A544" s="71">
        <v>43563</v>
      </c>
      <c r="B544" s="17">
        <v>102781332071682</v>
      </c>
      <c r="C544" s="7"/>
      <c r="D544" s="6">
        <v>1</v>
      </c>
      <c r="E544" s="37" t="s">
        <v>357</v>
      </c>
      <c r="F544" s="6">
        <v>45</v>
      </c>
      <c r="G544" s="6">
        <v>60</v>
      </c>
      <c r="H544" s="6">
        <v>7</v>
      </c>
      <c r="I544" s="6">
        <v>1.8</v>
      </c>
      <c r="J544" s="6">
        <v>60</v>
      </c>
      <c r="K544" s="9">
        <f>J544-I544-H544-(F544*D544)</f>
        <v>6.2000000000000028</v>
      </c>
      <c r="L544" s="6">
        <f>K544*100/(J544-I544)</f>
        <v>10.652920962199316</v>
      </c>
      <c r="M544" s="6">
        <v>11</v>
      </c>
      <c r="N544" s="6" t="s">
        <v>17</v>
      </c>
      <c r="O544" s="6" t="s">
        <v>17</v>
      </c>
      <c r="P544" s="7"/>
    </row>
    <row r="545" spans="1:16" ht="15">
      <c r="A545" s="70">
        <v>43563</v>
      </c>
      <c r="B545" s="18">
        <v>102780179941753</v>
      </c>
      <c r="C545" s="4"/>
      <c r="D545" s="3">
        <v>1</v>
      </c>
      <c r="E545" s="36" t="s">
        <v>375</v>
      </c>
      <c r="F545" s="3">
        <v>14</v>
      </c>
      <c r="G545" s="3">
        <v>50</v>
      </c>
      <c r="H545" s="3">
        <v>7</v>
      </c>
      <c r="I545" s="3">
        <v>1.5</v>
      </c>
      <c r="J545" s="3">
        <v>50</v>
      </c>
      <c r="K545" s="5">
        <f>J545-I545-H545-(F545*D545)</f>
        <v>27.5</v>
      </c>
      <c r="L545" s="3">
        <f>K545*100/(J545-I545)</f>
        <v>56.701030927835049</v>
      </c>
      <c r="M545" s="3">
        <v>57</v>
      </c>
      <c r="N545" s="3" t="s">
        <v>17</v>
      </c>
      <c r="O545" s="3" t="s">
        <v>17</v>
      </c>
      <c r="P545" s="4"/>
    </row>
    <row r="546" spans="1:16" ht="15">
      <c r="A546" s="71">
        <v>43563</v>
      </c>
      <c r="B546" s="17">
        <v>102779539462746</v>
      </c>
      <c r="C546" s="7"/>
      <c r="D546" s="6">
        <v>1</v>
      </c>
      <c r="E546" s="6" t="s">
        <v>336</v>
      </c>
      <c r="F546" s="6">
        <v>130</v>
      </c>
      <c r="G546" s="6">
        <v>200</v>
      </c>
      <c r="H546" s="6">
        <v>7</v>
      </c>
      <c r="I546" s="6">
        <v>5.99</v>
      </c>
      <c r="J546" s="6">
        <v>200</v>
      </c>
      <c r="K546" s="9">
        <f>J546-I546-H546-(F546*D546)</f>
        <v>57.009999999999991</v>
      </c>
      <c r="L546" s="6">
        <f>K546*100/(J546-I546)</f>
        <v>29.385083243131795</v>
      </c>
      <c r="M546" s="6">
        <v>30</v>
      </c>
      <c r="N546" s="6" t="s">
        <v>17</v>
      </c>
      <c r="O546" s="6" t="s">
        <v>17</v>
      </c>
      <c r="P546" s="7"/>
    </row>
    <row r="547" spans="1:16" ht="15">
      <c r="A547" s="70">
        <v>43563</v>
      </c>
      <c r="B547" s="18">
        <v>102779934586801</v>
      </c>
      <c r="C547" s="4"/>
      <c r="D547" s="3">
        <v>1</v>
      </c>
      <c r="E547" s="36" t="s">
        <v>376</v>
      </c>
      <c r="F547" s="3">
        <v>370</v>
      </c>
      <c r="G547" s="3">
        <v>480</v>
      </c>
      <c r="H547" s="3">
        <v>7</v>
      </c>
      <c r="I547" s="3">
        <v>14.36</v>
      </c>
      <c r="J547" s="3">
        <v>480</v>
      </c>
      <c r="K547" s="5">
        <f>J547-I547-H547-(F547*D547)</f>
        <v>88.639999999999986</v>
      </c>
      <c r="L547" s="3">
        <f>K547*100/(J547-I547)</f>
        <v>19.036165277897084</v>
      </c>
      <c r="M547" s="3">
        <v>20</v>
      </c>
      <c r="N547" s="3" t="s">
        <v>17</v>
      </c>
      <c r="O547" s="3" t="s">
        <v>17</v>
      </c>
      <c r="P547" s="4"/>
    </row>
    <row r="548" spans="1:16" ht="15">
      <c r="A548" s="71">
        <v>43563</v>
      </c>
      <c r="B548" s="17">
        <v>102777979049360</v>
      </c>
      <c r="C548" s="7"/>
      <c r="D548" s="6">
        <v>1</v>
      </c>
      <c r="E548" s="37" t="s">
        <v>377</v>
      </c>
      <c r="F548" s="6">
        <v>750</v>
      </c>
      <c r="G548" s="6">
        <v>1200</v>
      </c>
      <c r="H548" s="6">
        <v>7</v>
      </c>
      <c r="I548" s="6">
        <v>35.93</v>
      </c>
      <c r="J548" s="6">
        <v>1200</v>
      </c>
      <c r="K548" s="9">
        <f>J548-I548-H548-(F548*D548)</f>
        <v>407.06999999999994</v>
      </c>
      <c r="L548" s="6">
        <f>K548*100/(J548-I548)</f>
        <v>34.969546504935266</v>
      </c>
      <c r="M548" s="6">
        <v>35</v>
      </c>
      <c r="N548" s="6" t="s">
        <v>17</v>
      </c>
      <c r="O548" s="6" t="s">
        <v>17</v>
      </c>
      <c r="P548" s="7"/>
    </row>
    <row r="549" spans="1:16" ht="15">
      <c r="A549" s="70">
        <v>43563</v>
      </c>
      <c r="B549" s="18">
        <v>102710627321009</v>
      </c>
      <c r="C549" s="4"/>
      <c r="D549" s="3">
        <v>1</v>
      </c>
      <c r="E549" s="36" t="s">
        <v>366</v>
      </c>
      <c r="F549" s="3">
        <v>400</v>
      </c>
      <c r="G549" s="3">
        <v>600</v>
      </c>
      <c r="H549" s="3">
        <v>7</v>
      </c>
      <c r="I549" s="3">
        <v>58.4</v>
      </c>
      <c r="J549" s="3">
        <v>600</v>
      </c>
      <c r="K549" s="5">
        <f>J549-I549-H549-(F549*D549)</f>
        <v>134.60000000000002</v>
      </c>
      <c r="L549" s="3">
        <f>K549*100/(J549-I549)</f>
        <v>24.852289512555394</v>
      </c>
      <c r="M549" s="3">
        <v>25</v>
      </c>
      <c r="N549" s="3" t="s">
        <v>62</v>
      </c>
      <c r="O549" s="3" t="s">
        <v>17</v>
      </c>
      <c r="P549" s="4"/>
    </row>
    <row r="550" spans="1:16" ht="15">
      <c r="A550" s="71">
        <v>43563</v>
      </c>
      <c r="B550" s="7"/>
      <c r="C550" s="7"/>
      <c r="D550" s="6">
        <v>1</v>
      </c>
      <c r="E550" s="37" t="s">
        <v>378</v>
      </c>
      <c r="F550" s="6">
        <v>684</v>
      </c>
      <c r="G550" s="6">
        <v>1350</v>
      </c>
      <c r="H550" s="6">
        <v>0</v>
      </c>
      <c r="I550" s="6">
        <v>0</v>
      </c>
      <c r="J550" s="6">
        <v>1250</v>
      </c>
      <c r="K550" s="9">
        <f>J550-I550-H550-(F550*D550)</f>
        <v>566</v>
      </c>
      <c r="L550" s="6">
        <f>K550*100/(J550-I550)</f>
        <v>45.28</v>
      </c>
      <c r="M550" s="6">
        <v>46</v>
      </c>
      <c r="N550" s="6" t="s">
        <v>17</v>
      </c>
      <c r="O550" s="6" t="s">
        <v>17</v>
      </c>
      <c r="P550" s="7"/>
    </row>
    <row r="551" spans="1:16" ht="15">
      <c r="A551" s="70">
        <v>43563</v>
      </c>
      <c r="B551" s="18">
        <v>102770360272169</v>
      </c>
      <c r="C551" s="4"/>
      <c r="D551" s="3">
        <v>1</v>
      </c>
      <c r="E551" s="36" t="s">
        <v>147</v>
      </c>
      <c r="F551" s="3">
        <v>37.5</v>
      </c>
      <c r="G551" s="3">
        <v>65</v>
      </c>
      <c r="H551" s="3">
        <v>7</v>
      </c>
      <c r="I551" s="3">
        <v>1.94</v>
      </c>
      <c r="J551" s="3">
        <v>65</v>
      </c>
      <c r="K551" s="5">
        <f>J551-I551-H551-(F551*D551)</f>
        <v>18.560000000000002</v>
      </c>
      <c r="L551" s="3">
        <f>K551*100/(J551-I551)</f>
        <v>29.432286711068826</v>
      </c>
      <c r="M551" s="3">
        <v>30</v>
      </c>
      <c r="N551" s="3" t="s">
        <v>17</v>
      </c>
      <c r="O551" s="3" t="s">
        <v>17</v>
      </c>
      <c r="P551" s="4"/>
    </row>
    <row r="552" spans="1:16" ht="15">
      <c r="A552" s="71">
        <v>43563</v>
      </c>
      <c r="B552" s="17">
        <v>102768384867487</v>
      </c>
      <c r="C552" s="7"/>
      <c r="D552" s="6">
        <v>1</v>
      </c>
      <c r="E552" s="37" t="s">
        <v>152</v>
      </c>
      <c r="F552" s="6">
        <v>440</v>
      </c>
      <c r="G552" s="6">
        <v>680</v>
      </c>
      <c r="H552" s="6">
        <v>7</v>
      </c>
      <c r="I552" s="6">
        <v>36.840000000000003</v>
      </c>
      <c r="J552" s="6">
        <v>680</v>
      </c>
      <c r="K552" s="9">
        <f>J552-I552-H552-(F552*D552)</f>
        <v>196.15999999999997</v>
      </c>
      <c r="L552" s="6">
        <f>K552*100/(J552-I552)</f>
        <v>30.499409167236763</v>
      </c>
      <c r="M552" s="6">
        <v>31</v>
      </c>
      <c r="N552" s="6" t="s">
        <v>17</v>
      </c>
      <c r="O552" s="6" t="s">
        <v>17</v>
      </c>
      <c r="P552" s="7"/>
    </row>
    <row r="553" spans="1:16" ht="15">
      <c r="A553" s="70">
        <v>43563</v>
      </c>
      <c r="B553" s="4"/>
      <c r="C553" s="4"/>
      <c r="D553" s="3">
        <v>1</v>
      </c>
      <c r="E553" s="36" t="s">
        <v>76</v>
      </c>
      <c r="F553" s="3">
        <v>390</v>
      </c>
      <c r="G553" s="3">
        <v>550</v>
      </c>
      <c r="H553" s="3">
        <v>0</v>
      </c>
      <c r="I553" s="3">
        <v>0</v>
      </c>
      <c r="J553" s="3">
        <v>550</v>
      </c>
      <c r="K553" s="5">
        <f>J553-I553-H553-(F553*D553)</f>
        <v>160</v>
      </c>
      <c r="L553" s="3">
        <f>K553*100/(J553-I553)</f>
        <v>29.09090909090909</v>
      </c>
      <c r="M553" s="3">
        <v>30</v>
      </c>
      <c r="N553" s="3" t="s">
        <v>17</v>
      </c>
      <c r="O553" s="3" t="s">
        <v>17</v>
      </c>
      <c r="P553" s="4"/>
    </row>
    <row r="554" spans="1:16" ht="15">
      <c r="A554" s="71">
        <v>43563</v>
      </c>
      <c r="B554" s="17">
        <v>102765386110979</v>
      </c>
      <c r="C554" s="7"/>
      <c r="D554" s="6">
        <v>1</v>
      </c>
      <c r="E554" s="37" t="s">
        <v>379</v>
      </c>
      <c r="F554" s="6">
        <v>80</v>
      </c>
      <c r="G554" s="6">
        <v>140</v>
      </c>
      <c r="H554" s="6">
        <v>7</v>
      </c>
      <c r="I554" s="6">
        <v>4.2</v>
      </c>
      <c r="J554" s="6">
        <v>140</v>
      </c>
      <c r="K554" s="9">
        <f>J554-I554-H554-(F554*D554)</f>
        <v>48.800000000000011</v>
      </c>
      <c r="L554" s="6">
        <f>K554*100/(J554-I554)</f>
        <v>35.93519882179676</v>
      </c>
      <c r="M554" s="6">
        <v>36</v>
      </c>
      <c r="N554" s="6" t="s">
        <v>17</v>
      </c>
      <c r="O554" s="6" t="s">
        <v>17</v>
      </c>
      <c r="P554" s="7"/>
    </row>
    <row r="555" spans="1:16" ht="15">
      <c r="A555" s="70">
        <v>43563</v>
      </c>
      <c r="B555" s="18">
        <v>102705827104009</v>
      </c>
      <c r="C555" s="4"/>
      <c r="D555" s="3">
        <v>1</v>
      </c>
      <c r="E555" s="36" t="s">
        <v>380</v>
      </c>
      <c r="F555" s="3">
        <v>60</v>
      </c>
      <c r="G555" s="3">
        <v>110</v>
      </c>
      <c r="H555" s="3">
        <v>7</v>
      </c>
      <c r="I555" s="3">
        <v>3.3</v>
      </c>
      <c r="J555" s="3">
        <v>110</v>
      </c>
      <c r="K555" s="5">
        <f>J555-I555-H555-(F555*D555)</f>
        <v>39.700000000000003</v>
      </c>
      <c r="L555" s="3">
        <f>K555*100/(J555-I555)</f>
        <v>37.20712277413309</v>
      </c>
      <c r="M555" s="3">
        <v>38</v>
      </c>
      <c r="N555" s="3" t="s">
        <v>17</v>
      </c>
      <c r="O555" s="3" t="s">
        <v>17</v>
      </c>
      <c r="P555" s="4"/>
    </row>
    <row r="556" spans="1:16" ht="15">
      <c r="A556" s="71">
        <v>43563</v>
      </c>
      <c r="B556" s="17">
        <v>102696232204150</v>
      </c>
      <c r="C556" s="7"/>
      <c r="D556" s="6">
        <v>1</v>
      </c>
      <c r="E556" s="37" t="s">
        <v>381</v>
      </c>
      <c r="F556" s="6">
        <v>1000</v>
      </c>
      <c r="G556" s="6">
        <v>1500</v>
      </c>
      <c r="H556" s="6">
        <v>7</v>
      </c>
      <c r="I556" s="6">
        <v>44.92</v>
      </c>
      <c r="J556" s="6">
        <v>1500</v>
      </c>
      <c r="K556" s="9">
        <f>J556-I556-H556-(F556*D556)</f>
        <v>448.07999999999993</v>
      </c>
      <c r="L556" s="6">
        <f>K556*100/(J556-I556)</f>
        <v>30.794183137696894</v>
      </c>
      <c r="M556" s="6">
        <v>31</v>
      </c>
      <c r="N556" s="6" t="s">
        <v>17</v>
      </c>
      <c r="O556" s="6" t="s">
        <v>17</v>
      </c>
      <c r="P556" s="7"/>
    </row>
    <row r="557" spans="1:16" ht="15">
      <c r="A557" s="70">
        <v>43563</v>
      </c>
      <c r="B557" s="18">
        <v>102757509465419</v>
      </c>
      <c r="C557" s="4"/>
      <c r="D557" s="3">
        <v>1</v>
      </c>
      <c r="E557" s="36" t="s">
        <v>281</v>
      </c>
      <c r="F557" s="3">
        <v>250</v>
      </c>
      <c r="G557" s="3">
        <v>298</v>
      </c>
      <c r="H557" s="3">
        <v>7</v>
      </c>
      <c r="I557" s="3">
        <v>8.93</v>
      </c>
      <c r="J557" s="3">
        <v>298</v>
      </c>
      <c r="K557" s="5">
        <f>J557-I557-H557-(F557*D557)</f>
        <v>32.069999999999993</v>
      </c>
      <c r="L557" s="3">
        <f>K557*100/(J557-I557)</f>
        <v>11.094198637008335</v>
      </c>
      <c r="M557" s="3">
        <v>12</v>
      </c>
      <c r="N557" s="3" t="s">
        <v>17</v>
      </c>
      <c r="O557" s="3" t="s">
        <v>17</v>
      </c>
      <c r="P557" s="4"/>
    </row>
    <row r="558" spans="1:16" ht="15">
      <c r="A558" s="71">
        <v>43563</v>
      </c>
      <c r="B558" s="17">
        <v>102748934392746</v>
      </c>
      <c r="C558" s="7"/>
      <c r="D558" s="6">
        <v>1</v>
      </c>
      <c r="E558" s="37" t="s">
        <v>266</v>
      </c>
      <c r="F558" s="6">
        <v>85</v>
      </c>
      <c r="G558" s="6">
        <v>120</v>
      </c>
      <c r="H558" s="6">
        <v>7</v>
      </c>
      <c r="I558" s="6">
        <v>3.59</v>
      </c>
      <c r="J558" s="6">
        <v>120</v>
      </c>
      <c r="K558" s="9">
        <f>J558-I558-H558-(F558*D558)</f>
        <v>24.409999999999997</v>
      </c>
      <c r="L558" s="6">
        <f>K558*100/(J558-I558)</f>
        <v>20.968988918477791</v>
      </c>
      <c r="M558" s="6">
        <v>21</v>
      </c>
      <c r="N558" s="6" t="s">
        <v>17</v>
      </c>
      <c r="O558" s="6" t="s">
        <v>17</v>
      </c>
      <c r="P558" s="7"/>
    </row>
    <row r="559" spans="1:16" ht="15">
      <c r="A559" s="70">
        <v>43563</v>
      </c>
      <c r="B559" s="18">
        <v>102669889664843</v>
      </c>
      <c r="C559" s="4"/>
      <c r="D559" s="3">
        <v>1</v>
      </c>
      <c r="E559" s="36" t="s">
        <v>84</v>
      </c>
      <c r="F559" s="3">
        <v>230</v>
      </c>
      <c r="G559" s="3">
        <v>290</v>
      </c>
      <c r="H559" s="3">
        <v>7</v>
      </c>
      <c r="I559" s="3">
        <v>8.69</v>
      </c>
      <c r="J559" s="3">
        <v>290</v>
      </c>
      <c r="K559" s="5">
        <f>J559-I559-H559-(F559*D559)</f>
        <v>44.31</v>
      </c>
      <c r="L559" s="3">
        <f>K559*100/(J559-I559)</f>
        <v>15.751306387970565</v>
      </c>
      <c r="M559" s="3">
        <v>16</v>
      </c>
      <c r="N559" s="3" t="s">
        <v>17</v>
      </c>
      <c r="O559" s="3" t="s">
        <v>17</v>
      </c>
      <c r="P559" s="4"/>
    </row>
    <row r="560" spans="1:16" ht="15">
      <c r="A560" s="71">
        <v>43563</v>
      </c>
      <c r="B560" s="17">
        <v>102739949352746</v>
      </c>
      <c r="C560" s="7"/>
      <c r="D560" s="6">
        <v>2</v>
      </c>
      <c r="E560" s="37" t="s">
        <v>308</v>
      </c>
      <c r="F560" s="6">
        <v>72.5</v>
      </c>
      <c r="G560" s="6">
        <v>100</v>
      </c>
      <c r="H560" s="6">
        <v>7</v>
      </c>
      <c r="I560" s="6">
        <v>5.98</v>
      </c>
      <c r="J560" s="6">
        <v>200</v>
      </c>
      <c r="K560" s="9">
        <f>J560-I560-H560-(F560*D560)</f>
        <v>42.02000000000001</v>
      </c>
      <c r="L560" s="6">
        <f>K560*100/(J560-I560)</f>
        <v>21.657561076177718</v>
      </c>
      <c r="M560" s="6">
        <v>22</v>
      </c>
      <c r="N560" s="6" t="s">
        <v>17</v>
      </c>
      <c r="O560" s="6" t="s">
        <v>17</v>
      </c>
      <c r="P560" s="7"/>
    </row>
    <row r="561" spans="1:16" ht="15">
      <c r="A561" s="70">
        <v>43563</v>
      </c>
      <c r="B561" s="18">
        <v>102691868993938</v>
      </c>
      <c r="C561" s="4"/>
      <c r="D561" s="3">
        <v>1</v>
      </c>
      <c r="E561" s="36" t="s">
        <v>382</v>
      </c>
      <c r="F561" s="3">
        <v>220</v>
      </c>
      <c r="G561" s="3">
        <v>450</v>
      </c>
      <c r="H561" s="3">
        <v>7</v>
      </c>
      <c r="I561" s="3">
        <v>13.48</v>
      </c>
      <c r="J561" s="3">
        <v>450</v>
      </c>
      <c r="K561" s="5">
        <f>J561-I561-H561-(F561*D561)</f>
        <v>209.51999999999998</v>
      </c>
      <c r="L561" s="3">
        <f>K561*100/(J561-I561)</f>
        <v>47.997800788050952</v>
      </c>
      <c r="M561" s="3">
        <v>48</v>
      </c>
      <c r="N561" s="3" t="s">
        <v>17</v>
      </c>
      <c r="O561" s="3" t="s">
        <v>17</v>
      </c>
      <c r="P561" s="4"/>
    </row>
    <row r="562" spans="1:16" ht="15">
      <c r="A562" s="71">
        <v>43563</v>
      </c>
      <c r="B562" s="17">
        <v>102756949198800</v>
      </c>
      <c r="C562" s="7"/>
      <c r="D562" s="6">
        <v>1</v>
      </c>
      <c r="E562" s="37" t="s">
        <v>383</v>
      </c>
      <c r="F562" s="6">
        <v>50</v>
      </c>
      <c r="G562" s="6">
        <v>80</v>
      </c>
      <c r="H562" s="6">
        <v>7</v>
      </c>
      <c r="I562" s="6">
        <v>2.4</v>
      </c>
      <c r="J562" s="6">
        <v>80</v>
      </c>
      <c r="K562" s="9">
        <f>J562-I562-H562-(F562*D562)</f>
        <v>20.599999999999994</v>
      </c>
      <c r="L562" s="6">
        <f>K562*100/(J562-I562)</f>
        <v>26.546391752577314</v>
      </c>
      <c r="M562" s="6">
        <v>27</v>
      </c>
      <c r="N562" s="6" t="s">
        <v>17</v>
      </c>
      <c r="O562" s="6" t="s">
        <v>17</v>
      </c>
      <c r="P562" s="7"/>
    </row>
    <row r="563" spans="1:16" ht="15">
      <c r="A563" s="71">
        <v>43563</v>
      </c>
      <c r="B563" s="17">
        <v>102774188840404</v>
      </c>
      <c r="C563" s="7"/>
      <c r="D563" s="6">
        <v>1</v>
      </c>
      <c r="E563" s="37" t="s">
        <v>55</v>
      </c>
      <c r="F563" s="6">
        <v>420</v>
      </c>
      <c r="G563" s="6">
        <v>620</v>
      </c>
      <c r="H563" s="6">
        <v>7</v>
      </c>
      <c r="I563" s="6">
        <v>18.57</v>
      </c>
      <c r="J563" s="6">
        <v>620</v>
      </c>
      <c r="K563" s="9">
        <f>J563-I563-H563-(F563*D563)</f>
        <v>174.42999999999995</v>
      </c>
      <c r="L563" s="6">
        <f>K563*100/(J563-I563)</f>
        <v>29.002543936950264</v>
      </c>
      <c r="M563" s="6">
        <v>30</v>
      </c>
      <c r="N563" s="6" t="s">
        <v>17</v>
      </c>
      <c r="O563" s="6" t="s">
        <v>17</v>
      </c>
      <c r="P563" s="7"/>
    </row>
    <row r="564" spans="1:16" ht="15">
      <c r="A564" s="70">
        <v>43563</v>
      </c>
      <c r="B564" s="18">
        <v>102783546787595</v>
      </c>
      <c r="C564" s="4"/>
      <c r="D564" s="3">
        <v>4</v>
      </c>
      <c r="E564" s="36" t="s">
        <v>384</v>
      </c>
      <c r="F564" s="3">
        <v>179</v>
      </c>
      <c r="G564" s="3">
        <v>180</v>
      </c>
      <c r="H564" s="3">
        <v>7</v>
      </c>
      <c r="I564" s="3">
        <v>21.56</v>
      </c>
      <c r="J564" s="3">
        <v>720</v>
      </c>
      <c r="K564" s="5">
        <f>J564-I564-H564-(F564*D564)</f>
        <v>-24.559999999999945</v>
      </c>
      <c r="L564" s="3">
        <f>K564*100/(J564-I564)</f>
        <v>-3.516407994960189</v>
      </c>
      <c r="M564" s="3">
        <v>-4</v>
      </c>
      <c r="N564" s="3" t="s">
        <v>292</v>
      </c>
      <c r="O564" s="3" t="s">
        <v>17</v>
      </c>
      <c r="P564" s="4"/>
    </row>
    <row r="565" spans="1:16" ht="15">
      <c r="A565" s="70">
        <v>43563</v>
      </c>
      <c r="B565" s="18">
        <v>102720296829418</v>
      </c>
      <c r="C565" s="4"/>
      <c r="D565" s="3">
        <v>1</v>
      </c>
      <c r="E565" s="3" t="s">
        <v>332</v>
      </c>
      <c r="F565" s="3">
        <v>900</v>
      </c>
      <c r="G565" s="3">
        <v>1100</v>
      </c>
      <c r="H565" s="3">
        <v>7</v>
      </c>
      <c r="I565" s="3">
        <v>76.94</v>
      </c>
      <c r="J565" s="3">
        <v>1100</v>
      </c>
      <c r="K565" s="5">
        <f>J565-I565-H565-(F565*D565)</f>
        <v>116.05999999999995</v>
      </c>
      <c r="L565" s="3">
        <f>K565*100/(J565-I565)</f>
        <v>11.34439817801497</v>
      </c>
      <c r="M565" s="3">
        <v>12</v>
      </c>
      <c r="N565" s="3" t="s">
        <v>17</v>
      </c>
      <c r="O565" s="3" t="s">
        <v>17</v>
      </c>
      <c r="P565" s="4"/>
    </row>
    <row r="566" spans="1:16" ht="15">
      <c r="A566" s="71">
        <v>43564</v>
      </c>
      <c r="B566" s="17">
        <v>102726043098463</v>
      </c>
      <c r="C566" s="7"/>
      <c r="D566" s="6">
        <v>1</v>
      </c>
      <c r="E566" s="37" t="s">
        <v>103</v>
      </c>
      <c r="F566" s="6">
        <v>180</v>
      </c>
      <c r="G566" s="6">
        <v>340</v>
      </c>
      <c r="H566" s="6">
        <v>7</v>
      </c>
      <c r="I566" s="6">
        <v>10.18</v>
      </c>
      <c r="J566" s="6">
        <v>340</v>
      </c>
      <c r="K566" s="9">
        <f>J566-I566-H566-(F566*D566)</f>
        <v>142.82</v>
      </c>
      <c r="L566" s="6">
        <f>K566*100/(J566-I566)</f>
        <v>43.302407373718999</v>
      </c>
      <c r="M566" s="6">
        <v>44</v>
      </c>
      <c r="N566" s="6" t="s">
        <v>17</v>
      </c>
      <c r="O566" s="6" t="s">
        <v>17</v>
      </c>
      <c r="P566" s="7"/>
    </row>
    <row r="567" spans="1:16" ht="15">
      <c r="A567" s="70">
        <v>43564</v>
      </c>
      <c r="B567" s="18">
        <v>102725062794436</v>
      </c>
      <c r="C567" s="4"/>
      <c r="D567" s="3">
        <v>1</v>
      </c>
      <c r="E567" s="36" t="s">
        <v>74</v>
      </c>
      <c r="F567" s="3">
        <v>60</v>
      </c>
      <c r="G567" s="3">
        <v>110</v>
      </c>
      <c r="H567" s="3">
        <v>7</v>
      </c>
      <c r="I567" s="3">
        <v>3.3</v>
      </c>
      <c r="J567" s="3">
        <v>110</v>
      </c>
      <c r="K567" s="5">
        <f>J567-I567-H567-(F567*D567)</f>
        <v>39.700000000000003</v>
      </c>
      <c r="L567" s="3">
        <f>K567*100/(J567-I567)</f>
        <v>37.20712277413309</v>
      </c>
      <c r="M567" s="3">
        <v>38</v>
      </c>
      <c r="N567" s="3" t="s">
        <v>17</v>
      </c>
      <c r="O567" s="3" t="s">
        <v>17</v>
      </c>
      <c r="P567" s="4"/>
    </row>
    <row r="568" spans="1:16" ht="15">
      <c r="A568" s="71">
        <v>43564</v>
      </c>
      <c r="B568" s="17">
        <v>102726269972275</v>
      </c>
      <c r="C568" s="7"/>
      <c r="D568" s="6">
        <v>1</v>
      </c>
      <c r="E568" s="37" t="s">
        <v>46</v>
      </c>
      <c r="F568" s="6">
        <v>90</v>
      </c>
      <c r="G568" s="6">
        <v>150</v>
      </c>
      <c r="H568" s="6">
        <v>7</v>
      </c>
      <c r="I568" s="6">
        <v>22.5</v>
      </c>
      <c r="J568" s="6">
        <v>150</v>
      </c>
      <c r="K568" s="9">
        <f>J568-I568-H568-(F568*D568)</f>
        <v>30.5</v>
      </c>
      <c r="L568" s="6">
        <f>K568*100/(J568-I568)</f>
        <v>23.921568627450981</v>
      </c>
      <c r="M568" s="6">
        <v>24</v>
      </c>
      <c r="N568" s="6" t="s">
        <v>17</v>
      </c>
      <c r="O568" s="6" t="s">
        <v>17</v>
      </c>
      <c r="P568" s="7"/>
    </row>
    <row r="569" spans="1:16" ht="15">
      <c r="A569" s="70">
        <v>43564</v>
      </c>
      <c r="B569" s="18">
        <v>102795317853913</v>
      </c>
      <c r="C569" s="4"/>
      <c r="D569" s="3">
        <v>1</v>
      </c>
      <c r="E569" s="36" t="s">
        <v>374</v>
      </c>
      <c r="F569" s="3">
        <v>190</v>
      </c>
      <c r="G569" s="3">
        <v>350</v>
      </c>
      <c r="H569" s="3">
        <v>7</v>
      </c>
      <c r="I569" s="3">
        <v>10.49</v>
      </c>
      <c r="J569" s="3">
        <v>350</v>
      </c>
      <c r="K569" s="5">
        <f>J569-I569-H569-(F569*D569)</f>
        <v>142.51</v>
      </c>
      <c r="L569" s="3">
        <f>K569*100/(J569-I569)</f>
        <v>41.975199552295955</v>
      </c>
      <c r="M569" s="3">
        <v>42</v>
      </c>
      <c r="N569" s="3" t="s">
        <v>17</v>
      </c>
      <c r="O569" s="3" t="s">
        <v>17</v>
      </c>
      <c r="P569" s="4"/>
    </row>
    <row r="570" spans="1:16" ht="15">
      <c r="A570" s="71">
        <v>43564</v>
      </c>
      <c r="B570" s="17">
        <v>102729678653913</v>
      </c>
      <c r="C570" s="7"/>
      <c r="D570" s="6">
        <v>1</v>
      </c>
      <c r="E570" s="37" t="s">
        <v>374</v>
      </c>
      <c r="F570" s="6">
        <v>190</v>
      </c>
      <c r="G570" s="6">
        <v>350</v>
      </c>
      <c r="H570" s="6">
        <v>7</v>
      </c>
      <c r="I570" s="6">
        <v>10.49</v>
      </c>
      <c r="J570" s="6">
        <v>350</v>
      </c>
      <c r="K570" s="9">
        <f>J570-I570-H570-(F570*D570)</f>
        <v>142.51</v>
      </c>
      <c r="L570" s="6">
        <f>K570*100/(J570-I570)</f>
        <v>41.975199552295955</v>
      </c>
      <c r="M570" s="6">
        <v>42</v>
      </c>
      <c r="N570" s="6" t="s">
        <v>17</v>
      </c>
      <c r="O570" s="6" t="s">
        <v>17</v>
      </c>
      <c r="P570" s="7"/>
    </row>
    <row r="571" spans="1:16" ht="15">
      <c r="A571" s="71">
        <v>43564</v>
      </c>
      <c r="B571" s="7"/>
      <c r="C571" s="7"/>
      <c r="D571" s="6">
        <v>1</v>
      </c>
      <c r="E571" s="6" t="s">
        <v>385</v>
      </c>
      <c r="F571" s="6">
        <v>220</v>
      </c>
      <c r="G571" s="6">
        <v>300</v>
      </c>
      <c r="H571" s="6">
        <v>0</v>
      </c>
      <c r="I571" s="6">
        <v>0</v>
      </c>
      <c r="J571" s="6">
        <v>300</v>
      </c>
      <c r="K571" s="9">
        <f>J571-I571-H571-(F571*D571)</f>
        <v>80</v>
      </c>
      <c r="L571" s="6">
        <f>K571*100/(J571-I571)</f>
        <v>26.666666666666668</v>
      </c>
      <c r="M571" s="6">
        <v>27</v>
      </c>
      <c r="N571" s="6" t="s">
        <v>292</v>
      </c>
      <c r="O571" s="6" t="s">
        <v>70</v>
      </c>
      <c r="P571" s="7"/>
    </row>
    <row r="572" spans="1:16" ht="15">
      <c r="A572" s="70">
        <v>43564</v>
      </c>
      <c r="B572" s="4"/>
      <c r="C572" s="4"/>
      <c r="D572" s="3">
        <v>1</v>
      </c>
      <c r="E572" s="3" t="s">
        <v>386</v>
      </c>
      <c r="F572" s="3">
        <v>240</v>
      </c>
      <c r="G572" s="3">
        <v>300</v>
      </c>
      <c r="H572" s="3">
        <v>0</v>
      </c>
      <c r="I572" s="3">
        <v>0</v>
      </c>
      <c r="J572" s="3">
        <v>300</v>
      </c>
      <c r="K572" s="5">
        <f>J572-I572-H572-(F572*D572)</f>
        <v>60</v>
      </c>
      <c r="L572" s="3">
        <f>K572*100/(J572-I572)</f>
        <v>20</v>
      </c>
      <c r="M572" s="3">
        <v>20</v>
      </c>
      <c r="N572" s="3" t="s">
        <v>292</v>
      </c>
      <c r="O572" s="3" t="s">
        <v>70</v>
      </c>
      <c r="P572" s="4"/>
    </row>
    <row r="573" spans="1:16" ht="15">
      <c r="A573" s="71">
        <v>43564</v>
      </c>
      <c r="B573" s="7"/>
      <c r="C573" s="7"/>
      <c r="D573" s="6">
        <v>1</v>
      </c>
      <c r="E573" s="6" t="s">
        <v>387</v>
      </c>
      <c r="F573" s="6">
        <v>350</v>
      </c>
      <c r="G573" s="6">
        <v>550</v>
      </c>
      <c r="H573" s="6">
        <v>0</v>
      </c>
      <c r="I573" s="6">
        <v>0</v>
      </c>
      <c r="J573" s="6">
        <v>550</v>
      </c>
      <c r="K573" s="9">
        <f>J573-I573-H573-(F573*D573)</f>
        <v>200</v>
      </c>
      <c r="L573" s="6">
        <f>K573*100/(J573-I573)</f>
        <v>36.363636363636367</v>
      </c>
      <c r="M573" s="6">
        <v>37</v>
      </c>
      <c r="N573" s="6" t="s">
        <v>292</v>
      </c>
      <c r="O573" s="6" t="s">
        <v>70</v>
      </c>
      <c r="P573" s="7"/>
    </row>
    <row r="574" spans="1:16" ht="15">
      <c r="A574" s="70">
        <v>43564</v>
      </c>
      <c r="B574" s="4"/>
      <c r="C574" s="4"/>
      <c r="D574" s="3">
        <v>1</v>
      </c>
      <c r="E574" s="3" t="s">
        <v>74</v>
      </c>
      <c r="F574" s="3">
        <v>60</v>
      </c>
      <c r="G574" s="3">
        <v>80</v>
      </c>
      <c r="H574" s="3">
        <v>0</v>
      </c>
      <c r="I574" s="3">
        <v>0</v>
      </c>
      <c r="J574" s="3">
        <v>110</v>
      </c>
      <c r="K574" s="5">
        <f>J574-I574-H574-(F574*D574)</f>
        <v>50</v>
      </c>
      <c r="L574" s="3">
        <f>K574*100/(J574-I574)</f>
        <v>45.454545454545453</v>
      </c>
      <c r="M574" s="3">
        <v>46</v>
      </c>
      <c r="N574" s="3" t="s">
        <v>292</v>
      </c>
      <c r="O574" s="3" t="s">
        <v>70</v>
      </c>
      <c r="P574" s="4"/>
    </row>
    <row r="575" spans="1:16" ht="15">
      <c r="A575" s="71">
        <v>43564</v>
      </c>
      <c r="B575" s="17">
        <v>102800981087595</v>
      </c>
      <c r="C575" s="7"/>
      <c r="D575" s="6">
        <v>4</v>
      </c>
      <c r="E575" s="37" t="s">
        <v>389</v>
      </c>
      <c r="F575" s="6">
        <v>380</v>
      </c>
      <c r="G575" s="6">
        <v>436</v>
      </c>
      <c r="H575" s="6">
        <v>7</v>
      </c>
      <c r="I575" s="6">
        <v>73.760000000000005</v>
      </c>
      <c r="J575" s="6">
        <v>1744</v>
      </c>
      <c r="K575" s="9">
        <f>J575-I575-H575-(F575*D575)</f>
        <v>143.24</v>
      </c>
      <c r="L575" s="6">
        <f>K575*100/(J575-I575)</f>
        <v>8.5760130280678233</v>
      </c>
      <c r="M575" s="6">
        <v>9</v>
      </c>
      <c r="N575" s="6" t="s">
        <v>17</v>
      </c>
      <c r="O575" s="6" t="s">
        <v>17</v>
      </c>
      <c r="P575" s="7"/>
    </row>
    <row r="576" spans="1:16" ht="15">
      <c r="A576" s="70">
        <v>43564</v>
      </c>
      <c r="B576" s="4"/>
      <c r="C576" s="4"/>
      <c r="D576" s="3">
        <v>4</v>
      </c>
      <c r="E576" s="36" t="s">
        <v>390</v>
      </c>
      <c r="F576" s="3">
        <v>142</v>
      </c>
      <c r="G576" s="3">
        <v>180</v>
      </c>
      <c r="H576" s="3">
        <v>0</v>
      </c>
      <c r="I576" s="3">
        <v>0</v>
      </c>
      <c r="J576" s="3">
        <v>720</v>
      </c>
      <c r="K576" s="5">
        <f>J576-I576-H576-(F576*D576)</f>
        <v>152</v>
      </c>
      <c r="L576" s="3">
        <f>K576*100/(J576-I576)</f>
        <v>21.111111111111111</v>
      </c>
      <c r="M576" s="3">
        <v>22</v>
      </c>
      <c r="N576" s="3" t="s">
        <v>17</v>
      </c>
      <c r="O576" s="3" t="s">
        <v>17</v>
      </c>
      <c r="P576" s="4"/>
    </row>
    <row r="577" spans="1:16" ht="15">
      <c r="A577" s="71">
        <v>43564</v>
      </c>
      <c r="B577" s="17">
        <v>102737203287595</v>
      </c>
      <c r="C577" s="7"/>
      <c r="D577" s="6">
        <v>1</v>
      </c>
      <c r="E577" s="6" t="s">
        <v>391</v>
      </c>
      <c r="F577" s="6">
        <v>100</v>
      </c>
      <c r="G577" s="6">
        <v>300</v>
      </c>
      <c r="H577" s="6">
        <v>7</v>
      </c>
      <c r="I577" s="6">
        <v>7</v>
      </c>
      <c r="J577" s="6">
        <v>300</v>
      </c>
      <c r="K577" s="9">
        <f>J577-I577-H577-(F577*D577)</f>
        <v>186</v>
      </c>
      <c r="L577" s="6">
        <f>K577*100/(J577-I577)</f>
        <v>63.481228668941981</v>
      </c>
      <c r="M577" s="6">
        <v>64</v>
      </c>
      <c r="N577" s="6" t="s">
        <v>62</v>
      </c>
      <c r="O577" s="6" t="s">
        <v>17</v>
      </c>
      <c r="P577" s="7"/>
    </row>
    <row r="578" spans="1:16" ht="15">
      <c r="A578" s="70">
        <v>43564</v>
      </c>
      <c r="B578" s="4"/>
      <c r="C578" s="4"/>
      <c r="D578" s="3">
        <v>2</v>
      </c>
      <c r="E578" s="3" t="s">
        <v>392</v>
      </c>
      <c r="F578" s="3">
        <v>440</v>
      </c>
      <c r="G578" s="3">
        <v>650</v>
      </c>
      <c r="H578" s="3">
        <v>0</v>
      </c>
      <c r="I578" s="3">
        <v>0</v>
      </c>
      <c r="J578" s="3">
        <v>1300</v>
      </c>
      <c r="K578" s="5">
        <f>J578-I578-H578-(F578*D578)</f>
        <v>420</v>
      </c>
      <c r="L578" s="3">
        <f>K578*100/(J578-I578)</f>
        <v>32.307692307692307</v>
      </c>
      <c r="M578" s="3">
        <v>33</v>
      </c>
      <c r="N578" s="3" t="s">
        <v>62</v>
      </c>
      <c r="O578" s="3" t="s">
        <v>17</v>
      </c>
      <c r="P578" s="4"/>
    </row>
    <row r="579" spans="1:16" ht="15">
      <c r="A579" s="71">
        <v>43564</v>
      </c>
      <c r="B579" s="17">
        <v>102805913499987</v>
      </c>
      <c r="C579" s="7"/>
      <c r="D579" s="6">
        <v>1</v>
      </c>
      <c r="E579" s="37" t="s">
        <v>152</v>
      </c>
      <c r="F579" s="6">
        <v>440</v>
      </c>
      <c r="G579" s="6">
        <v>680</v>
      </c>
      <c r="H579" s="6">
        <v>7</v>
      </c>
      <c r="I579" s="6">
        <v>20.36</v>
      </c>
      <c r="J579" s="6">
        <v>680</v>
      </c>
      <c r="K579" s="9">
        <f>J579-I579-H579-(F579*D579)</f>
        <v>212.64</v>
      </c>
      <c r="L579" s="6">
        <f>K579*100/(J579-I579)</f>
        <v>32.235764962706931</v>
      </c>
      <c r="M579" s="6">
        <v>33</v>
      </c>
      <c r="N579" s="6" t="s">
        <v>17</v>
      </c>
      <c r="O579" s="6" t="s">
        <v>17</v>
      </c>
      <c r="P579" s="7"/>
    </row>
    <row r="580" spans="1:16" ht="15">
      <c r="A580" s="70">
        <v>43565</v>
      </c>
      <c r="B580" s="18">
        <v>102740448531841</v>
      </c>
      <c r="C580" s="4"/>
      <c r="D580" s="3">
        <v>1</v>
      </c>
      <c r="E580" s="36" t="s">
        <v>151</v>
      </c>
      <c r="F580" s="3">
        <v>220</v>
      </c>
      <c r="G580" s="3">
        <v>350</v>
      </c>
      <c r="H580" s="3">
        <v>7</v>
      </c>
      <c r="I580" s="3">
        <v>10.49</v>
      </c>
      <c r="J580" s="3">
        <v>350</v>
      </c>
      <c r="K580" s="5">
        <f>J580-I580-H580-(F580*D580)</f>
        <v>112.50999999999999</v>
      </c>
      <c r="L580" s="3">
        <f>K580*100/(J580-I580)</f>
        <v>33.138935524726811</v>
      </c>
      <c r="M580" s="3">
        <v>34</v>
      </c>
      <c r="N580" s="3" t="s">
        <v>17</v>
      </c>
      <c r="O580" s="3" t="s">
        <v>17</v>
      </c>
      <c r="P580" s="4"/>
    </row>
    <row r="581" spans="1:16" ht="15">
      <c r="A581" s="71">
        <v>43565</v>
      </c>
      <c r="B581" s="17">
        <v>102808119777250</v>
      </c>
      <c r="C581" s="7"/>
      <c r="D581" s="6">
        <v>1</v>
      </c>
      <c r="E581" s="37" t="s">
        <v>393</v>
      </c>
      <c r="F581" s="6">
        <v>60</v>
      </c>
      <c r="G581" s="6">
        <v>110</v>
      </c>
      <c r="H581" s="6">
        <v>7</v>
      </c>
      <c r="I581" s="6">
        <v>3.3</v>
      </c>
      <c r="J581" s="6">
        <v>110</v>
      </c>
      <c r="K581" s="9">
        <f>J581-I581-H581-(F581*D581)</f>
        <v>39.700000000000003</v>
      </c>
      <c r="L581" s="6">
        <f>K581*100/(J581-I581)</f>
        <v>37.20712277413309</v>
      </c>
      <c r="M581" s="6">
        <v>38</v>
      </c>
      <c r="N581" s="6" t="s">
        <v>17</v>
      </c>
      <c r="O581" s="6" t="s">
        <v>17</v>
      </c>
      <c r="P581" s="7"/>
    </row>
    <row r="582" spans="1:16" ht="15">
      <c r="A582" s="70">
        <v>43565</v>
      </c>
      <c r="B582" s="18">
        <v>102741879517995</v>
      </c>
      <c r="C582" s="4"/>
      <c r="D582" s="3">
        <v>3</v>
      </c>
      <c r="E582" s="36" t="s">
        <v>394</v>
      </c>
      <c r="F582" s="3">
        <v>112</v>
      </c>
      <c r="G582" s="3">
        <v>150</v>
      </c>
      <c r="H582" s="3">
        <v>7</v>
      </c>
      <c r="I582" s="3">
        <v>13.5</v>
      </c>
      <c r="J582" s="3">
        <v>450</v>
      </c>
      <c r="K582" s="5">
        <f>J582-I582-H582-(F582*D582)</f>
        <v>93.5</v>
      </c>
      <c r="L582" s="3">
        <f>K582*100/(J582-I582)</f>
        <v>21.420389461626574</v>
      </c>
      <c r="M582" s="3">
        <v>22</v>
      </c>
      <c r="N582" s="3" t="s">
        <v>17</v>
      </c>
      <c r="O582" s="3" t="s">
        <v>17</v>
      </c>
      <c r="P582" s="4"/>
    </row>
    <row r="583" spans="1:16" ht="15">
      <c r="A583" s="71">
        <v>43565</v>
      </c>
      <c r="B583" s="17">
        <v>102752095363155</v>
      </c>
      <c r="C583" s="7"/>
      <c r="D583" s="6">
        <v>1</v>
      </c>
      <c r="E583" s="37" t="s">
        <v>395</v>
      </c>
      <c r="F583" s="6">
        <v>370</v>
      </c>
      <c r="G583" s="6">
        <v>440</v>
      </c>
      <c r="H583" s="6">
        <v>7</v>
      </c>
      <c r="I583" s="6">
        <v>13.18</v>
      </c>
      <c r="J583" s="6">
        <v>440</v>
      </c>
      <c r="K583" s="9">
        <f>J583-I583-H583-(F583*D583)</f>
        <v>49.819999999999993</v>
      </c>
      <c r="L583" s="6">
        <f>K583*100/(J583-I583)</f>
        <v>11.672367742842415</v>
      </c>
      <c r="M583" s="6">
        <v>12</v>
      </c>
      <c r="N583" s="6" t="s">
        <v>17</v>
      </c>
      <c r="O583" s="6" t="s">
        <v>17</v>
      </c>
      <c r="P583" s="7"/>
    </row>
    <row r="584" spans="1:16" ht="15">
      <c r="A584" s="70">
        <v>43565</v>
      </c>
      <c r="B584" s="18">
        <v>102829102291739</v>
      </c>
      <c r="C584" s="4"/>
      <c r="D584" s="3">
        <v>1</v>
      </c>
      <c r="E584" s="3" t="s">
        <v>396</v>
      </c>
      <c r="F584" s="3">
        <v>39</v>
      </c>
      <c r="G584" s="3">
        <v>110</v>
      </c>
      <c r="H584" s="3">
        <v>7</v>
      </c>
      <c r="I584" s="3">
        <v>3.3</v>
      </c>
      <c r="J584" s="3">
        <v>110</v>
      </c>
      <c r="K584" s="5">
        <f>J584-I584-H584-(F584*D584)</f>
        <v>60.7</v>
      </c>
      <c r="L584" s="3">
        <f>K584*100/(J584-I584)</f>
        <v>56.888472352389876</v>
      </c>
      <c r="M584" s="3">
        <v>57</v>
      </c>
      <c r="N584" s="3" t="s">
        <v>17</v>
      </c>
      <c r="O584" s="3" t="s">
        <v>17</v>
      </c>
      <c r="P584" s="4"/>
    </row>
    <row r="585" spans="1:16" ht="15">
      <c r="A585" s="71">
        <v>43565</v>
      </c>
      <c r="B585" s="17">
        <v>102824779063155</v>
      </c>
      <c r="C585" s="7"/>
      <c r="D585" s="6">
        <v>1</v>
      </c>
      <c r="E585" s="37" t="s">
        <v>187</v>
      </c>
      <c r="F585" s="6">
        <v>120</v>
      </c>
      <c r="G585" s="6">
        <v>160</v>
      </c>
      <c r="H585" s="6">
        <v>7</v>
      </c>
      <c r="I585" s="6">
        <v>4.79</v>
      </c>
      <c r="J585" s="6">
        <v>160</v>
      </c>
      <c r="K585" s="9">
        <f>J585-I585-H585-(F585*D585)</f>
        <v>28.210000000000008</v>
      </c>
      <c r="L585" s="6">
        <f>K585*100/(J585-I585)</f>
        <v>18.175375297983383</v>
      </c>
      <c r="M585" s="6">
        <v>19</v>
      </c>
      <c r="N585" s="6" t="s">
        <v>17</v>
      </c>
      <c r="O585" s="6" t="s">
        <v>17</v>
      </c>
      <c r="P585" s="7"/>
    </row>
    <row r="586" spans="1:16" ht="15">
      <c r="A586" s="70">
        <v>43566</v>
      </c>
      <c r="B586" s="18">
        <v>102760021400840</v>
      </c>
      <c r="C586" s="4"/>
      <c r="D586" s="3">
        <v>2</v>
      </c>
      <c r="E586" s="36" t="s">
        <v>274</v>
      </c>
      <c r="F586" s="3">
        <v>157</v>
      </c>
      <c r="G586" s="3">
        <v>200</v>
      </c>
      <c r="H586" s="3">
        <v>7</v>
      </c>
      <c r="I586" s="3">
        <v>11.98</v>
      </c>
      <c r="J586" s="3">
        <v>400</v>
      </c>
      <c r="K586" s="5">
        <f>J586-I586-H586-(F586*D586)</f>
        <v>67.019999999999982</v>
      </c>
      <c r="L586" s="3">
        <f>K586*100/(J586-I586)</f>
        <v>17.272305551260242</v>
      </c>
      <c r="M586" s="3">
        <v>18</v>
      </c>
      <c r="N586" s="3" t="s">
        <v>17</v>
      </c>
      <c r="O586" s="3" t="s">
        <v>17</v>
      </c>
      <c r="P586" s="4"/>
    </row>
    <row r="587" spans="1:16" ht="15">
      <c r="A587" s="71">
        <v>43566</v>
      </c>
      <c r="B587" s="17">
        <v>102832183234511</v>
      </c>
      <c r="C587" s="7"/>
      <c r="D587" s="6">
        <v>5</v>
      </c>
      <c r="E587" s="37" t="s">
        <v>274</v>
      </c>
      <c r="F587" s="6">
        <v>157</v>
      </c>
      <c r="G587" s="6">
        <v>200</v>
      </c>
      <c r="H587" s="6">
        <v>7</v>
      </c>
      <c r="I587" s="6">
        <v>29.95</v>
      </c>
      <c r="J587" s="6">
        <v>1000</v>
      </c>
      <c r="K587" s="9">
        <f>J587-I587-H587-(F587*D587)</f>
        <v>178.04999999999995</v>
      </c>
      <c r="L587" s="6">
        <f>K587*100/(J587-I587)</f>
        <v>18.354723983299827</v>
      </c>
      <c r="M587" s="6">
        <v>19</v>
      </c>
      <c r="N587" s="6" t="s">
        <v>17</v>
      </c>
      <c r="O587" s="6" t="s">
        <v>17</v>
      </c>
      <c r="P587" s="7"/>
    </row>
    <row r="588" spans="1:16" ht="15">
      <c r="A588" s="70">
        <v>43566</v>
      </c>
      <c r="B588" s="18">
        <v>102766491246911</v>
      </c>
      <c r="C588" s="4"/>
      <c r="D588" s="3">
        <v>1</v>
      </c>
      <c r="E588" s="36" t="s">
        <v>397</v>
      </c>
      <c r="F588" s="3">
        <v>100</v>
      </c>
      <c r="G588" s="3">
        <v>120</v>
      </c>
      <c r="H588" s="3">
        <v>7</v>
      </c>
      <c r="I588" s="3">
        <v>3.59</v>
      </c>
      <c r="J588" s="3">
        <v>120</v>
      </c>
      <c r="K588" s="5">
        <f>J588-I588-H588-(F588*D588)</f>
        <v>9.4099999999999966</v>
      </c>
      <c r="L588" s="3">
        <f>K588*100/(J588-I588)</f>
        <v>8.0834979812730836</v>
      </c>
      <c r="M588" s="3">
        <v>9</v>
      </c>
      <c r="N588" s="3" t="s">
        <v>17</v>
      </c>
      <c r="O588" s="3" t="s">
        <v>17</v>
      </c>
      <c r="P588" s="4"/>
    </row>
    <row r="589" spans="1:16" ht="15">
      <c r="A589" s="71">
        <v>43566</v>
      </c>
      <c r="B589" s="17">
        <v>102842954413932</v>
      </c>
      <c r="C589" s="7"/>
      <c r="D589" s="6">
        <v>1</v>
      </c>
      <c r="E589" s="37" t="s">
        <v>398</v>
      </c>
      <c r="F589" s="6">
        <v>3.6</v>
      </c>
      <c r="G589" s="6">
        <v>40</v>
      </c>
      <c r="H589" s="6">
        <v>7</v>
      </c>
      <c r="I589" s="6">
        <v>1.2</v>
      </c>
      <c r="J589" s="6">
        <v>40</v>
      </c>
      <c r="K589" s="9">
        <f>J589-I589-H589-(F589*D589)</f>
        <v>28.199999999999996</v>
      </c>
      <c r="L589" s="6">
        <f>K589*100/(J589-I589)</f>
        <v>72.680412371134011</v>
      </c>
      <c r="M589" s="6">
        <v>73</v>
      </c>
      <c r="N589" s="6" t="s">
        <v>17</v>
      </c>
      <c r="O589" s="6" t="s">
        <v>17</v>
      </c>
      <c r="P589" s="7"/>
    </row>
    <row r="590" spans="1:16" ht="15">
      <c r="A590" s="70">
        <v>43566</v>
      </c>
      <c r="B590" s="18">
        <v>102846109749136</v>
      </c>
      <c r="C590" s="4"/>
      <c r="D590" s="3">
        <v>2</v>
      </c>
      <c r="E590" s="3" t="s">
        <v>341</v>
      </c>
      <c r="F590" s="3">
        <v>210</v>
      </c>
      <c r="G590" s="3">
        <v>289</v>
      </c>
      <c r="H590" s="3">
        <v>7</v>
      </c>
      <c r="I590" s="3">
        <v>17.32</v>
      </c>
      <c r="J590" s="3">
        <v>578</v>
      </c>
      <c r="K590" s="5">
        <f>J590-I590-H590-(F590*D590)</f>
        <v>133.67999999999995</v>
      </c>
      <c r="L590" s="3">
        <f>K590*100/(J590-I590)</f>
        <v>23.84247699222372</v>
      </c>
      <c r="M590" s="3">
        <v>24</v>
      </c>
      <c r="N590" s="3" t="s">
        <v>17</v>
      </c>
      <c r="O590" s="3" t="s">
        <v>17</v>
      </c>
      <c r="P590" s="4"/>
    </row>
    <row r="591" spans="1:16" ht="15">
      <c r="A591" s="71">
        <v>43566</v>
      </c>
      <c r="B591" s="17">
        <v>102771072196654</v>
      </c>
      <c r="C591" s="7"/>
      <c r="D591" s="6">
        <v>1</v>
      </c>
      <c r="E591" s="37" t="s">
        <v>399</v>
      </c>
      <c r="F591" s="6">
        <v>25</v>
      </c>
      <c r="G591" s="6">
        <v>60</v>
      </c>
      <c r="H591" s="6">
        <v>7</v>
      </c>
      <c r="I591" s="6">
        <v>1.8</v>
      </c>
      <c r="J591" s="6">
        <v>60</v>
      </c>
      <c r="K591" s="9">
        <f>J591-I591-H591-(F591*D591)</f>
        <v>26.200000000000003</v>
      </c>
      <c r="L591" s="6">
        <f>K591*100/(J591-I591)</f>
        <v>45.017182130584196</v>
      </c>
      <c r="M591" s="6">
        <v>46</v>
      </c>
      <c r="N591" s="6" t="s">
        <v>17</v>
      </c>
      <c r="O591" s="6" t="s">
        <v>17</v>
      </c>
      <c r="P591" s="7"/>
    </row>
    <row r="592" spans="1:16" ht="15">
      <c r="A592" s="70">
        <v>43566</v>
      </c>
      <c r="B592" s="18">
        <v>102772408253581</v>
      </c>
      <c r="C592" s="4"/>
      <c r="D592" s="3">
        <v>2</v>
      </c>
      <c r="E592" s="36" t="s">
        <v>400</v>
      </c>
      <c r="F592" s="3">
        <v>15</v>
      </c>
      <c r="G592" s="3">
        <v>50</v>
      </c>
      <c r="H592" s="3">
        <v>7</v>
      </c>
      <c r="I592" s="3">
        <v>6</v>
      </c>
      <c r="J592" s="3">
        <v>100</v>
      </c>
      <c r="K592" s="5">
        <f>J592-I592-H592-(F592*D592)</f>
        <v>57</v>
      </c>
      <c r="L592" s="3">
        <f>K592*100/(J592-I592)</f>
        <v>60.638297872340424</v>
      </c>
      <c r="M592" s="3">
        <v>61</v>
      </c>
      <c r="N592" s="3" t="s">
        <v>17</v>
      </c>
      <c r="O592" s="3" t="s">
        <v>17</v>
      </c>
      <c r="P592" s="4"/>
    </row>
    <row r="593" spans="1:16" ht="15">
      <c r="A593" s="71">
        <v>43566</v>
      </c>
      <c r="B593" s="7"/>
      <c r="C593" s="7"/>
      <c r="D593" s="6">
        <v>2</v>
      </c>
      <c r="E593" s="37" t="s">
        <v>401</v>
      </c>
      <c r="F593" s="6">
        <v>15</v>
      </c>
      <c r="G593" s="6">
        <v>50</v>
      </c>
      <c r="H593" s="6">
        <v>0</v>
      </c>
      <c r="I593" s="6">
        <v>0</v>
      </c>
      <c r="J593" s="6">
        <v>100</v>
      </c>
      <c r="K593" s="9">
        <f>J593-I593-H593-(F593*D593)</f>
        <v>70</v>
      </c>
      <c r="L593" s="6">
        <f>K593*100/(J593-I593)</f>
        <v>70</v>
      </c>
      <c r="M593" s="6">
        <v>70</v>
      </c>
      <c r="N593" s="6" t="s">
        <v>17</v>
      </c>
      <c r="O593" s="6" t="s">
        <v>17</v>
      </c>
      <c r="P593" s="7"/>
    </row>
    <row r="594" spans="1:16" ht="15">
      <c r="A594" s="70">
        <v>43567</v>
      </c>
      <c r="B594" s="41">
        <v>102850386324409</v>
      </c>
      <c r="C594" s="4"/>
      <c r="D594" s="3">
        <v>1</v>
      </c>
      <c r="E594" s="36" t="s">
        <v>74</v>
      </c>
      <c r="F594" s="3">
        <v>60</v>
      </c>
      <c r="G594" s="3">
        <v>110</v>
      </c>
      <c r="H594" s="3">
        <v>7</v>
      </c>
      <c r="I594" s="3">
        <v>3.3</v>
      </c>
      <c r="J594" s="3">
        <v>110</v>
      </c>
      <c r="K594" s="5">
        <f>J594-I594-H594-(F594*D594)</f>
        <v>39.700000000000003</v>
      </c>
      <c r="L594" s="3">
        <f>K594*100/(J594-I594)</f>
        <v>37.20712277413309</v>
      </c>
      <c r="M594" s="3">
        <v>38</v>
      </c>
      <c r="N594" s="3" t="s">
        <v>17</v>
      </c>
      <c r="O594" s="3" t="s">
        <v>17</v>
      </c>
      <c r="P594" s="4"/>
    </row>
    <row r="595" spans="1:16" ht="15">
      <c r="A595" s="71">
        <v>43567</v>
      </c>
      <c r="B595" s="42">
        <v>102775884680545</v>
      </c>
      <c r="C595" s="7"/>
      <c r="D595" s="6">
        <v>1</v>
      </c>
      <c r="E595" s="37" t="s">
        <v>41</v>
      </c>
      <c r="F595" s="6">
        <v>37.5</v>
      </c>
      <c r="G595" s="6">
        <v>70</v>
      </c>
      <c r="H595" s="6">
        <v>7</v>
      </c>
      <c r="I595" s="6">
        <v>2.1</v>
      </c>
      <c r="J595" s="6">
        <v>70</v>
      </c>
      <c r="K595" s="9">
        <f>J595-I595-H595-(F595*D595)</f>
        <v>23.400000000000006</v>
      </c>
      <c r="L595" s="6">
        <f>K595*100/(J595-I595)</f>
        <v>34.462444771723128</v>
      </c>
      <c r="M595" s="6">
        <v>35</v>
      </c>
      <c r="N595" s="6" t="s">
        <v>17</v>
      </c>
      <c r="O595" s="6" t="s">
        <v>17</v>
      </c>
      <c r="P595" s="7"/>
    </row>
    <row r="596" spans="1:16" ht="15">
      <c r="A596" s="70">
        <v>43567</v>
      </c>
      <c r="B596" s="41">
        <v>102777613014578</v>
      </c>
      <c r="C596" s="4"/>
      <c r="D596" s="3">
        <v>1</v>
      </c>
      <c r="E596" s="36" t="s">
        <v>399</v>
      </c>
      <c r="F596" s="3">
        <v>25</v>
      </c>
      <c r="G596" s="3">
        <v>60</v>
      </c>
      <c r="H596" s="3">
        <v>7</v>
      </c>
      <c r="I596" s="3">
        <v>1.8</v>
      </c>
      <c r="J596" s="3">
        <v>60</v>
      </c>
      <c r="K596" s="5">
        <f>J596-I596-H596-(F596*D596)</f>
        <v>26.200000000000003</v>
      </c>
      <c r="L596" s="3">
        <f>K596*100/(J596-I596)</f>
        <v>45.017182130584196</v>
      </c>
      <c r="M596" s="3">
        <v>46</v>
      </c>
      <c r="N596" s="3" t="s">
        <v>17</v>
      </c>
      <c r="O596" s="3" t="s">
        <v>17</v>
      </c>
      <c r="P596" s="4"/>
    </row>
    <row r="597" spans="1:16" ht="15">
      <c r="A597" s="71">
        <v>43567</v>
      </c>
      <c r="B597" s="42">
        <v>102780432501416</v>
      </c>
      <c r="C597" s="7"/>
      <c r="D597" s="6">
        <v>1</v>
      </c>
      <c r="E597" s="37" t="s">
        <v>193</v>
      </c>
      <c r="F597" s="6">
        <v>60</v>
      </c>
      <c r="G597" s="6">
        <v>110</v>
      </c>
      <c r="H597" s="6">
        <v>7</v>
      </c>
      <c r="I597" s="6">
        <v>3.3</v>
      </c>
      <c r="J597" s="6">
        <v>110</v>
      </c>
      <c r="K597" s="9">
        <f>J597-I597-H597-(F597*D597)</f>
        <v>39.700000000000003</v>
      </c>
      <c r="L597" s="6">
        <f>K597*100/(J597-I597)</f>
        <v>37.20712277413309</v>
      </c>
      <c r="M597" s="6">
        <v>38</v>
      </c>
      <c r="N597" s="6" t="s">
        <v>17</v>
      </c>
      <c r="O597" s="6" t="s">
        <v>17</v>
      </c>
      <c r="P597" s="7"/>
    </row>
    <row r="598" spans="1:16" ht="15">
      <c r="A598" s="70">
        <v>43567</v>
      </c>
      <c r="B598" s="41">
        <v>102854985276241</v>
      </c>
      <c r="C598" s="4"/>
      <c r="D598" s="3">
        <v>1</v>
      </c>
      <c r="E598" s="36" t="s">
        <v>399</v>
      </c>
      <c r="F598" s="3">
        <v>25</v>
      </c>
      <c r="G598" s="3">
        <v>60</v>
      </c>
      <c r="H598" s="3">
        <v>7</v>
      </c>
      <c r="I598" s="3">
        <v>1.8</v>
      </c>
      <c r="J598" s="3">
        <v>60</v>
      </c>
      <c r="K598" s="5">
        <f>J598-I598-H598-(F598*D598)</f>
        <v>26.200000000000003</v>
      </c>
      <c r="L598" s="3">
        <f>K598*100/(J598-I598)</f>
        <v>45.017182130584196</v>
      </c>
      <c r="M598" s="3">
        <v>46</v>
      </c>
      <c r="N598" s="3" t="s">
        <v>17</v>
      </c>
      <c r="O598" s="3" t="s">
        <v>17</v>
      </c>
      <c r="P598" s="4"/>
    </row>
    <row r="599" spans="1:16" ht="15">
      <c r="A599" s="71">
        <v>43567</v>
      </c>
      <c r="B599" s="42">
        <v>102856516446509</v>
      </c>
      <c r="C599" s="7"/>
      <c r="D599" s="6">
        <v>1</v>
      </c>
      <c r="E599" s="37" t="s">
        <v>152</v>
      </c>
      <c r="F599" s="6">
        <v>440</v>
      </c>
      <c r="G599" s="6">
        <v>680</v>
      </c>
      <c r="H599" s="6">
        <v>7</v>
      </c>
      <c r="I599" s="6">
        <v>20.36</v>
      </c>
      <c r="J599" s="6">
        <v>680</v>
      </c>
      <c r="K599" s="9">
        <f>J599-I599-H599-(F599*D599)</f>
        <v>212.64</v>
      </c>
      <c r="L599" s="6">
        <f>K599*100/(J599-I599)</f>
        <v>32.235764962706931</v>
      </c>
      <c r="M599" s="6">
        <v>33</v>
      </c>
      <c r="N599" s="6" t="s">
        <v>17</v>
      </c>
      <c r="O599" s="6" t="s">
        <v>17</v>
      </c>
      <c r="P599" s="7"/>
    </row>
    <row r="600" spans="1:16" ht="15">
      <c r="A600" s="70">
        <v>43567</v>
      </c>
      <c r="B600" s="41">
        <v>102784299908526</v>
      </c>
      <c r="C600" s="4"/>
      <c r="D600" s="3">
        <v>1</v>
      </c>
      <c r="E600" s="36" t="s">
        <v>402</v>
      </c>
      <c r="F600" s="3">
        <v>1230</v>
      </c>
      <c r="G600" s="3">
        <v>1430</v>
      </c>
      <c r="H600" s="3">
        <v>7</v>
      </c>
      <c r="I600" s="3">
        <v>42.83</v>
      </c>
      <c r="J600" s="3">
        <v>1430</v>
      </c>
      <c r="K600" s="5">
        <f>J600-I600-H600-(F600*D600)</f>
        <v>150.17000000000007</v>
      </c>
      <c r="L600" s="3">
        <f>K600*100/(J600-I600)</f>
        <v>10.825637809352859</v>
      </c>
      <c r="M600" s="3">
        <v>11</v>
      </c>
      <c r="N600" s="3" t="s">
        <v>17</v>
      </c>
      <c r="O600" s="3" t="s">
        <v>17</v>
      </c>
      <c r="P600" s="4"/>
    </row>
    <row r="601" spans="1:16" ht="15">
      <c r="A601" s="71">
        <v>43567</v>
      </c>
      <c r="B601" s="42">
        <v>102858754808526</v>
      </c>
      <c r="C601" s="7"/>
      <c r="D601" s="6">
        <v>1</v>
      </c>
      <c r="E601" s="37" t="s">
        <v>403</v>
      </c>
      <c r="F601" s="6">
        <v>361</v>
      </c>
      <c r="G601" s="6">
        <v>450</v>
      </c>
      <c r="H601" s="6">
        <v>7</v>
      </c>
      <c r="I601" s="6">
        <v>31.48</v>
      </c>
      <c r="J601" s="6">
        <v>450</v>
      </c>
      <c r="K601" s="9">
        <f>J601-I601-H601-(F601*D601)</f>
        <v>50.519999999999982</v>
      </c>
      <c r="L601" s="6">
        <f>K601*100/(J601-I601)</f>
        <v>12.071107712893047</v>
      </c>
      <c r="M601" s="6">
        <v>13</v>
      </c>
      <c r="N601" s="6" t="s">
        <v>17</v>
      </c>
      <c r="O601" s="6" t="s">
        <v>17</v>
      </c>
      <c r="P601" s="7"/>
    </row>
    <row r="602" spans="1:16" ht="15">
      <c r="A602" s="70">
        <v>43567</v>
      </c>
      <c r="B602" s="18">
        <v>102861757848054</v>
      </c>
      <c r="C602" s="4"/>
      <c r="D602" s="3">
        <v>1</v>
      </c>
      <c r="E602" s="36" t="s">
        <v>404</v>
      </c>
      <c r="F602" s="3">
        <v>70</v>
      </c>
      <c r="G602" s="3">
        <v>100</v>
      </c>
      <c r="H602" s="3">
        <v>7</v>
      </c>
      <c r="I602" s="3">
        <v>2.99</v>
      </c>
      <c r="J602" s="3">
        <v>100</v>
      </c>
      <c r="K602" s="5">
        <f>J602-I602-H602-(F602*D602)</f>
        <v>20.010000000000005</v>
      </c>
      <c r="L602" s="3">
        <f>K602*100/(J602-I602)</f>
        <v>20.626739511390582</v>
      </c>
      <c r="M602" s="3">
        <v>21</v>
      </c>
      <c r="N602" s="3" t="s">
        <v>17</v>
      </c>
      <c r="O602" s="3" t="s">
        <v>17</v>
      </c>
      <c r="P602" s="4"/>
    </row>
    <row r="603" spans="1:16" ht="15">
      <c r="A603" s="70">
        <v>43570</v>
      </c>
      <c r="B603" s="18">
        <v>102836227836155</v>
      </c>
      <c r="C603" s="4"/>
      <c r="D603" s="3">
        <v>1</v>
      </c>
      <c r="E603" s="36" t="s">
        <v>41</v>
      </c>
      <c r="F603" s="3">
        <v>22.5</v>
      </c>
      <c r="G603" s="3">
        <v>50</v>
      </c>
      <c r="H603" s="3">
        <v>7</v>
      </c>
      <c r="I603" s="3">
        <v>1.5</v>
      </c>
      <c r="J603" s="3">
        <v>50</v>
      </c>
      <c r="K603" s="5">
        <f>J603-I603-H603-(F603*D603)</f>
        <v>19</v>
      </c>
      <c r="L603" s="3">
        <f>K603*100/(J603-I603)</f>
        <v>39.175257731958766</v>
      </c>
      <c r="M603" s="3">
        <v>40</v>
      </c>
      <c r="N603" s="3" t="s">
        <v>17</v>
      </c>
      <c r="O603" s="3" t="s">
        <v>17</v>
      </c>
      <c r="P603" s="4"/>
    </row>
    <row r="604" spans="1:16" ht="15">
      <c r="A604" s="71">
        <v>43570</v>
      </c>
      <c r="B604" s="17">
        <v>102910705475731</v>
      </c>
      <c r="C604" s="7"/>
      <c r="D604" s="6">
        <v>1</v>
      </c>
      <c r="E604" s="37" t="s">
        <v>310</v>
      </c>
      <c r="F604" s="6">
        <v>50</v>
      </c>
      <c r="G604" s="6">
        <v>80</v>
      </c>
      <c r="H604" s="6">
        <v>7</v>
      </c>
      <c r="I604" s="6">
        <v>2.4</v>
      </c>
      <c r="J604" s="6">
        <v>80</v>
      </c>
      <c r="K604" s="9">
        <f>J604-I604-H604-(F604*D604)</f>
        <v>20.599999999999994</v>
      </c>
      <c r="L604" s="6">
        <f>K604*100/(J604-I604)</f>
        <v>26.546391752577314</v>
      </c>
      <c r="M604" s="6">
        <v>27</v>
      </c>
      <c r="N604" s="6" t="s">
        <v>17</v>
      </c>
      <c r="O604" s="6" t="s">
        <v>17</v>
      </c>
      <c r="P604" s="7"/>
    </row>
    <row r="605" spans="1:16" ht="15">
      <c r="A605" s="70">
        <v>43570</v>
      </c>
      <c r="B605" s="18">
        <v>102835425051970</v>
      </c>
      <c r="C605" s="4"/>
      <c r="D605" s="3">
        <v>1</v>
      </c>
      <c r="E605" s="36" t="s">
        <v>49</v>
      </c>
      <c r="F605" s="3">
        <v>22.5</v>
      </c>
      <c r="G605" s="3">
        <v>50</v>
      </c>
      <c r="H605" s="3">
        <v>7</v>
      </c>
      <c r="I605" s="3">
        <v>1.5</v>
      </c>
      <c r="J605" s="3">
        <v>50</v>
      </c>
      <c r="K605" s="5">
        <f>J605-I605-H605-(F605*D605)</f>
        <v>19</v>
      </c>
      <c r="L605" s="3">
        <f>K605*100/(J605-I605)</f>
        <v>39.175257731958766</v>
      </c>
      <c r="M605" s="3">
        <v>40</v>
      </c>
      <c r="N605" s="3" t="s">
        <v>17</v>
      </c>
      <c r="O605" s="3" t="s">
        <v>17</v>
      </c>
      <c r="P605" s="4"/>
    </row>
    <row r="606" spans="1:16" ht="15">
      <c r="A606" s="71">
        <v>43570</v>
      </c>
      <c r="B606" s="17">
        <v>102831231368663</v>
      </c>
      <c r="C606" s="7"/>
      <c r="D606" s="6">
        <v>3</v>
      </c>
      <c r="E606" s="37" t="s">
        <v>57</v>
      </c>
      <c r="F606" s="6">
        <v>120</v>
      </c>
      <c r="G606" s="6">
        <v>154</v>
      </c>
      <c r="H606" s="6">
        <v>7</v>
      </c>
      <c r="I606" s="6">
        <v>13.8</v>
      </c>
      <c r="J606" s="6">
        <v>462</v>
      </c>
      <c r="K606" s="9">
        <f>J606-I606-H606-(F606*D606)</f>
        <v>81.199999999999989</v>
      </c>
      <c r="L606" s="6">
        <f>K606*100/(J606-I606)</f>
        <v>18.116912092815706</v>
      </c>
      <c r="M606" s="6">
        <v>19</v>
      </c>
      <c r="N606" s="6" t="s">
        <v>17</v>
      </c>
      <c r="O606" s="6" t="s">
        <v>17</v>
      </c>
      <c r="P606" s="7"/>
    </row>
    <row r="607" spans="1:16" ht="15">
      <c r="A607" s="70">
        <v>43570</v>
      </c>
      <c r="B607" s="18">
        <v>102829295120073</v>
      </c>
      <c r="C607" s="4"/>
      <c r="D607" s="3">
        <v>1</v>
      </c>
      <c r="E607" s="36" t="s">
        <v>326</v>
      </c>
      <c r="F607" s="3">
        <v>80</v>
      </c>
      <c r="G607" s="3">
        <v>119</v>
      </c>
      <c r="H607" s="3">
        <v>7</v>
      </c>
      <c r="I607" s="3">
        <v>3.56</v>
      </c>
      <c r="J607" s="3">
        <v>119</v>
      </c>
      <c r="K607" s="5">
        <f>J607-I607-H607-(F607*D607)</f>
        <v>28.439999999999998</v>
      </c>
      <c r="L607" s="3">
        <f>K607*100/(J607-I607)</f>
        <v>24.636174636174637</v>
      </c>
      <c r="M607" s="3">
        <v>25</v>
      </c>
      <c r="N607" s="3" t="s">
        <v>17</v>
      </c>
      <c r="O607" s="3" t="s">
        <v>17</v>
      </c>
      <c r="P607" s="4"/>
    </row>
    <row r="608" spans="1:16" ht="15">
      <c r="A608" s="71">
        <v>43570</v>
      </c>
      <c r="B608" s="17">
        <v>102827633366081</v>
      </c>
      <c r="C608" s="7"/>
      <c r="D608" s="6">
        <v>1</v>
      </c>
      <c r="E608" s="37" t="s">
        <v>405</v>
      </c>
      <c r="F608" s="6">
        <v>100</v>
      </c>
      <c r="G608" s="6">
        <v>600</v>
      </c>
      <c r="H608" s="6">
        <v>7</v>
      </c>
      <c r="I608" s="6">
        <v>17.97</v>
      </c>
      <c r="J608" s="6">
        <v>600</v>
      </c>
      <c r="K608" s="9">
        <f>J608-I608-H608-(F608*D608)</f>
        <v>475.03</v>
      </c>
      <c r="L608" s="6">
        <f>K608*100/(J608-I608)</f>
        <v>81.616067900280058</v>
      </c>
      <c r="M608" s="6">
        <v>82</v>
      </c>
      <c r="N608" s="6" t="s">
        <v>17</v>
      </c>
      <c r="O608" s="6" t="s">
        <v>17</v>
      </c>
      <c r="P608" s="7"/>
    </row>
    <row r="609" spans="1:16" ht="15">
      <c r="A609" s="70">
        <v>43570</v>
      </c>
      <c r="B609" s="18">
        <v>102826632648670</v>
      </c>
      <c r="C609" s="4"/>
      <c r="D609" s="3">
        <v>1</v>
      </c>
      <c r="E609" s="36" t="s">
        <v>151</v>
      </c>
      <c r="F609" s="3">
        <v>220</v>
      </c>
      <c r="G609" s="3">
        <v>350</v>
      </c>
      <c r="H609" s="3">
        <v>7</v>
      </c>
      <c r="I609" s="3">
        <v>10.49</v>
      </c>
      <c r="J609" s="3">
        <v>350</v>
      </c>
      <c r="K609" s="5">
        <f>J609-I609-H609-(F609*D609)</f>
        <v>112.50999999999999</v>
      </c>
      <c r="L609" s="3">
        <f>K609*100/(J609-I609)</f>
        <v>33.138935524726811</v>
      </c>
      <c r="M609" s="3">
        <v>34</v>
      </c>
      <c r="N609" s="3" t="s">
        <v>17</v>
      </c>
      <c r="O609" s="3" t="s">
        <v>17</v>
      </c>
      <c r="P609" s="4"/>
    </row>
    <row r="610" spans="1:16" ht="15">
      <c r="A610" s="71">
        <v>43570</v>
      </c>
      <c r="B610" s="17">
        <v>102825812879676</v>
      </c>
      <c r="C610" s="7"/>
      <c r="D610" s="6">
        <v>1</v>
      </c>
      <c r="E610" s="37" t="s">
        <v>151</v>
      </c>
      <c r="F610" s="6">
        <v>220</v>
      </c>
      <c r="G610" s="6">
        <v>350</v>
      </c>
      <c r="H610" s="6">
        <v>7</v>
      </c>
      <c r="I610" s="6">
        <v>10.49</v>
      </c>
      <c r="J610" s="6">
        <v>350</v>
      </c>
      <c r="K610" s="9">
        <f>J610-I610-H610-(F610*D610)</f>
        <v>112.50999999999999</v>
      </c>
      <c r="L610" s="6">
        <f>K610*100/(J610-I610)</f>
        <v>33.138935524726811</v>
      </c>
      <c r="M610" s="6">
        <v>34</v>
      </c>
      <c r="N610" s="6" t="s">
        <v>17</v>
      </c>
      <c r="O610" s="6" t="s">
        <v>17</v>
      </c>
      <c r="P610" s="7"/>
    </row>
    <row r="611" spans="1:16" ht="15">
      <c r="A611" s="70">
        <v>43570</v>
      </c>
      <c r="B611" s="18">
        <v>102821276421164</v>
      </c>
      <c r="C611" s="4"/>
      <c r="D611" s="3">
        <v>1</v>
      </c>
      <c r="E611" s="36" t="s">
        <v>46</v>
      </c>
      <c r="F611" s="3">
        <v>90</v>
      </c>
      <c r="G611" s="3">
        <v>150</v>
      </c>
      <c r="H611" s="3">
        <v>7</v>
      </c>
      <c r="I611" s="3">
        <v>31.16</v>
      </c>
      <c r="J611" s="3">
        <v>150</v>
      </c>
      <c r="K611" s="5">
        <f>J611-I611-H611-(F611*D611)</f>
        <v>21.840000000000003</v>
      </c>
      <c r="L611" s="3">
        <f>K611*100/(J611-I611)</f>
        <v>18.377650622685966</v>
      </c>
      <c r="M611" s="3">
        <v>19</v>
      </c>
      <c r="N611" s="3" t="s">
        <v>17</v>
      </c>
      <c r="O611" s="3" t="s">
        <v>17</v>
      </c>
      <c r="P611" s="4"/>
    </row>
    <row r="612" spans="1:16" ht="15">
      <c r="A612" s="71">
        <v>43570</v>
      </c>
      <c r="B612" s="7"/>
      <c r="C612" s="7"/>
      <c r="D612" s="6">
        <v>1</v>
      </c>
      <c r="E612" s="37" t="s">
        <v>344</v>
      </c>
      <c r="F612" s="6">
        <v>210</v>
      </c>
      <c r="G612" s="6">
        <v>289</v>
      </c>
      <c r="H612" s="6">
        <v>0</v>
      </c>
      <c r="I612" s="6">
        <v>0</v>
      </c>
      <c r="J612" s="6">
        <v>289</v>
      </c>
      <c r="K612" s="9">
        <f>J612-I612-H612-(F612*D612)</f>
        <v>79</v>
      </c>
      <c r="L612" s="6">
        <f>K612*100/(J612-I612)</f>
        <v>27.335640138408305</v>
      </c>
      <c r="M612" s="6">
        <v>28</v>
      </c>
      <c r="N612" s="6" t="s">
        <v>17</v>
      </c>
      <c r="O612" s="6" t="s">
        <v>17</v>
      </c>
      <c r="P612" s="7"/>
    </row>
    <row r="613" spans="1:16" ht="15">
      <c r="A613" s="70">
        <v>43570</v>
      </c>
      <c r="B613" s="18">
        <v>102893103161996</v>
      </c>
      <c r="C613" s="4"/>
      <c r="D613" s="3">
        <v>1</v>
      </c>
      <c r="E613" s="36" t="s">
        <v>406</v>
      </c>
      <c r="F613" s="3">
        <v>70</v>
      </c>
      <c r="G613" s="3">
        <v>100</v>
      </c>
      <c r="H613" s="3">
        <v>7</v>
      </c>
      <c r="I613" s="3">
        <v>2.99</v>
      </c>
      <c r="J613" s="3">
        <v>100</v>
      </c>
      <c r="K613" s="5">
        <f>J613-I613-H613-(F613*D613)</f>
        <v>20.010000000000005</v>
      </c>
      <c r="L613" s="3">
        <f>K613*100/(J613-I613)</f>
        <v>20.626739511390582</v>
      </c>
      <c r="M613" s="3">
        <v>21</v>
      </c>
      <c r="N613" s="3" t="s">
        <v>17</v>
      </c>
      <c r="O613" s="3" t="s">
        <v>17</v>
      </c>
      <c r="P613" s="4"/>
    </row>
    <row r="614" spans="1:16" ht="15">
      <c r="A614" s="71">
        <v>43570</v>
      </c>
      <c r="B614" s="17">
        <v>102890145988496</v>
      </c>
      <c r="C614" s="7"/>
      <c r="D614" s="6">
        <v>1</v>
      </c>
      <c r="E614" s="6" t="s">
        <v>187</v>
      </c>
      <c r="F614" s="6">
        <v>120</v>
      </c>
      <c r="G614" s="6">
        <v>160</v>
      </c>
      <c r="H614" s="6">
        <v>7</v>
      </c>
      <c r="I614" s="6">
        <v>4.79</v>
      </c>
      <c r="J614" s="6">
        <v>160</v>
      </c>
      <c r="K614" s="9">
        <f>J614-I614-H614-(F614*D614)</f>
        <v>28.210000000000008</v>
      </c>
      <c r="L614" s="6">
        <f>K614*100/(J614-I614)</f>
        <v>18.175375297983383</v>
      </c>
      <c r="M614" s="6">
        <v>19</v>
      </c>
      <c r="N614" s="6" t="s">
        <v>17</v>
      </c>
      <c r="O614" s="6" t="s">
        <v>17</v>
      </c>
      <c r="P614" s="7"/>
    </row>
    <row r="615" spans="1:16" ht="15">
      <c r="A615" s="70">
        <v>43570</v>
      </c>
      <c r="B615" s="18">
        <v>102887349121735</v>
      </c>
      <c r="C615" s="4"/>
      <c r="D615" s="3">
        <v>2</v>
      </c>
      <c r="E615" s="36" t="s">
        <v>407</v>
      </c>
      <c r="F615" s="3">
        <v>627</v>
      </c>
      <c r="G615" s="3">
        <v>750</v>
      </c>
      <c r="H615" s="3">
        <v>7</v>
      </c>
      <c r="I615" s="3">
        <v>44.92</v>
      </c>
      <c r="J615" s="3">
        <v>1500</v>
      </c>
      <c r="K615" s="5">
        <f>J615-I615-H615-(F615*D615)</f>
        <v>194.07999999999993</v>
      </c>
      <c r="L615" s="3">
        <f>K615*100/(J615-I615)</f>
        <v>13.338098248893527</v>
      </c>
      <c r="M615" s="3">
        <v>14</v>
      </c>
      <c r="N615" s="3" t="s">
        <v>17</v>
      </c>
      <c r="O615" s="3" t="s">
        <v>17</v>
      </c>
      <c r="P615" s="4"/>
    </row>
    <row r="616" spans="1:16" ht="15">
      <c r="A616" s="71">
        <v>43570</v>
      </c>
      <c r="B616" s="17">
        <v>102879970851361</v>
      </c>
      <c r="C616" s="7"/>
      <c r="D616" s="6">
        <v>1</v>
      </c>
      <c r="E616" s="37" t="s">
        <v>152</v>
      </c>
      <c r="F616" s="6">
        <v>440</v>
      </c>
      <c r="G616" s="6">
        <v>680</v>
      </c>
      <c r="H616" s="6">
        <v>7</v>
      </c>
      <c r="I616" s="6">
        <v>20.36</v>
      </c>
      <c r="J616" s="6">
        <v>680</v>
      </c>
      <c r="K616" s="9">
        <f>J616-I616-H616-(F616*D616)</f>
        <v>212.64</v>
      </c>
      <c r="L616" s="6">
        <f>K616*100/(J616-I616)</f>
        <v>32.235764962706931</v>
      </c>
      <c r="M616" s="6">
        <v>33</v>
      </c>
      <c r="N616" s="6" t="s">
        <v>17</v>
      </c>
      <c r="O616" s="6" t="s">
        <v>17</v>
      </c>
      <c r="P616" s="7"/>
    </row>
    <row r="617" spans="1:16" ht="15">
      <c r="A617" s="70">
        <v>43570</v>
      </c>
      <c r="B617" s="18">
        <v>102878304347868</v>
      </c>
      <c r="C617" s="4"/>
      <c r="D617" s="3">
        <v>1</v>
      </c>
      <c r="E617" s="36" t="s">
        <v>151</v>
      </c>
      <c r="F617" s="3">
        <v>220</v>
      </c>
      <c r="G617" s="3">
        <v>350</v>
      </c>
      <c r="H617" s="3">
        <v>7</v>
      </c>
      <c r="I617" s="3">
        <v>12.89</v>
      </c>
      <c r="J617" s="3">
        <v>350</v>
      </c>
      <c r="K617" s="5">
        <f>J617-I617-H617-(F617*D617)</f>
        <v>110.11000000000001</v>
      </c>
      <c r="L617" s="3">
        <f>K617*100/(J617-I617)</f>
        <v>32.662929014268343</v>
      </c>
      <c r="M617" s="3">
        <v>33</v>
      </c>
      <c r="N617" s="3" t="s">
        <v>17</v>
      </c>
      <c r="O617" s="3" t="s">
        <v>17</v>
      </c>
      <c r="P617" s="4"/>
    </row>
    <row r="618" spans="1:16" ht="15">
      <c r="A618" s="71">
        <v>43570</v>
      </c>
      <c r="B618" s="7"/>
      <c r="C618" s="7"/>
      <c r="D618" s="6">
        <v>1</v>
      </c>
      <c r="E618" s="37" t="s">
        <v>408</v>
      </c>
      <c r="F618" s="6">
        <v>0</v>
      </c>
      <c r="G618" s="6">
        <v>80</v>
      </c>
      <c r="H618" s="6">
        <v>0</v>
      </c>
      <c r="I618" s="6">
        <v>0</v>
      </c>
      <c r="J618" s="6">
        <v>80</v>
      </c>
      <c r="K618" s="9">
        <f>J618-I618-H618-(F618*D618)</f>
        <v>80</v>
      </c>
      <c r="L618" s="6">
        <f>K618*100/(J618-I618)</f>
        <v>100</v>
      </c>
      <c r="M618" s="6">
        <v>100</v>
      </c>
      <c r="N618" s="6" t="s">
        <v>17</v>
      </c>
      <c r="O618" s="6" t="s">
        <v>17</v>
      </c>
      <c r="P618" s="7"/>
    </row>
    <row r="619" spans="1:16" ht="15">
      <c r="A619" s="70">
        <v>43570</v>
      </c>
      <c r="B619" s="18">
        <v>102804287380559</v>
      </c>
      <c r="C619" s="4"/>
      <c r="D619" s="3">
        <v>1</v>
      </c>
      <c r="E619" s="36" t="s">
        <v>224</v>
      </c>
      <c r="F619" s="3">
        <v>34</v>
      </c>
      <c r="G619" s="3">
        <v>40</v>
      </c>
      <c r="H619" s="3">
        <v>7</v>
      </c>
      <c r="I619" s="3">
        <v>1.2</v>
      </c>
      <c r="J619" s="3">
        <v>40</v>
      </c>
      <c r="K619" s="5">
        <f>J619-I619-H619-(F619*D619)</f>
        <v>-2.2000000000000028</v>
      </c>
      <c r="L619" s="3">
        <f>K619*100/(J619-I619)</f>
        <v>-5.6701030927835125</v>
      </c>
      <c r="M619" s="3">
        <v>-6</v>
      </c>
      <c r="N619" s="3" t="s">
        <v>17</v>
      </c>
      <c r="O619" s="3" t="s">
        <v>17</v>
      </c>
      <c r="P619" s="4"/>
    </row>
    <row r="620" spans="1:16" ht="15">
      <c r="A620" s="71">
        <v>43570</v>
      </c>
      <c r="B620" s="17">
        <v>102801263115691</v>
      </c>
      <c r="C620" s="7"/>
      <c r="D620" s="6">
        <v>1</v>
      </c>
      <c r="E620" s="37" t="s">
        <v>409</v>
      </c>
      <c r="F620" s="6">
        <v>2688</v>
      </c>
      <c r="G620" s="6">
        <v>3000</v>
      </c>
      <c r="H620" s="6">
        <v>7</v>
      </c>
      <c r="I620" s="6">
        <v>89.84</v>
      </c>
      <c r="J620" s="6">
        <v>3000</v>
      </c>
      <c r="K620" s="9">
        <f>J620-I620-H620-(F620*D620)</f>
        <v>215.15999999999985</v>
      </c>
      <c r="L620" s="6">
        <f>K620*100/(J620-I620)</f>
        <v>7.3934079225884437</v>
      </c>
      <c r="M620" s="6">
        <v>8</v>
      </c>
      <c r="N620" s="6" t="s">
        <v>17</v>
      </c>
      <c r="O620" s="6" t="s">
        <v>17</v>
      </c>
      <c r="P620" s="7"/>
    </row>
    <row r="621" spans="1:16" ht="15">
      <c r="A621" s="70">
        <v>43570</v>
      </c>
      <c r="B621" s="18">
        <v>102801804312716</v>
      </c>
      <c r="C621" s="4"/>
      <c r="D621" s="3">
        <v>1</v>
      </c>
      <c r="E621" s="3" t="s">
        <v>341</v>
      </c>
      <c r="F621" s="3">
        <v>210</v>
      </c>
      <c r="G621" s="3">
        <v>289</v>
      </c>
      <c r="H621" s="3">
        <v>7</v>
      </c>
      <c r="I621" s="3">
        <v>8.66</v>
      </c>
      <c r="J621" s="3">
        <v>289</v>
      </c>
      <c r="K621" s="5">
        <f>J621-I621-H621-(F621*D621)</f>
        <v>63.339999999999975</v>
      </c>
      <c r="L621" s="3">
        <f>K621*100/(J621-I621)</f>
        <v>22.593993008489683</v>
      </c>
      <c r="M621" s="3">
        <v>23</v>
      </c>
      <c r="N621" s="3" t="s">
        <v>17</v>
      </c>
      <c r="O621" s="3" t="s">
        <v>17</v>
      </c>
      <c r="P621" s="4"/>
    </row>
    <row r="622" spans="1:16" ht="15">
      <c r="A622" s="71">
        <v>43570</v>
      </c>
      <c r="B622" s="17">
        <v>102800451320448</v>
      </c>
      <c r="C622" s="7"/>
      <c r="D622" s="6">
        <v>2</v>
      </c>
      <c r="E622" s="37" t="s">
        <v>193</v>
      </c>
      <c r="F622" s="6">
        <v>60</v>
      </c>
      <c r="G622" s="6">
        <v>110</v>
      </c>
      <c r="H622" s="6">
        <v>7</v>
      </c>
      <c r="I622" s="6">
        <v>6.6</v>
      </c>
      <c r="J622" s="6">
        <v>220</v>
      </c>
      <c r="K622" s="9">
        <f>J622-I622-H622-(F622*D622)</f>
        <v>86.4</v>
      </c>
      <c r="L622" s="6">
        <f>K622*100/(J622-I622)</f>
        <v>40.487347703842545</v>
      </c>
      <c r="M622" s="6">
        <v>41</v>
      </c>
      <c r="N622" s="6" t="s">
        <v>17</v>
      </c>
      <c r="O622" s="6" t="s">
        <v>17</v>
      </c>
      <c r="P622" s="7"/>
    </row>
    <row r="623" spans="1:16" ht="15">
      <c r="A623" s="70">
        <v>43570</v>
      </c>
      <c r="B623" s="18">
        <v>102800401967492</v>
      </c>
      <c r="C623" s="4"/>
      <c r="D623" s="3">
        <v>4</v>
      </c>
      <c r="E623" s="36" t="s">
        <v>76</v>
      </c>
      <c r="F623" s="3">
        <v>390</v>
      </c>
      <c r="G623" s="3">
        <v>550</v>
      </c>
      <c r="H623" s="3">
        <v>7</v>
      </c>
      <c r="I623" s="3">
        <v>65.92</v>
      </c>
      <c r="J623" s="3">
        <v>2200</v>
      </c>
      <c r="K623" s="5">
        <f>J623-I623-H623-(F623*D623)</f>
        <v>567.07999999999993</v>
      </c>
      <c r="L623" s="3">
        <f>K623*100/(J623-I623)</f>
        <v>26.572574598890387</v>
      </c>
      <c r="M623" s="3">
        <v>27</v>
      </c>
      <c r="N623" s="3" t="s">
        <v>17</v>
      </c>
      <c r="O623" s="3" t="s">
        <v>17</v>
      </c>
      <c r="P623" s="4"/>
    </row>
    <row r="624" spans="1:16" ht="15">
      <c r="A624" s="71">
        <v>43570</v>
      </c>
      <c r="B624" s="17">
        <v>102871537526281</v>
      </c>
      <c r="C624" s="7"/>
      <c r="D624" s="6">
        <v>1</v>
      </c>
      <c r="E624" s="37" t="s">
        <v>410</v>
      </c>
      <c r="F624" s="6">
        <v>360</v>
      </c>
      <c r="G624" s="6">
        <v>650</v>
      </c>
      <c r="H624" s="6">
        <v>7</v>
      </c>
      <c r="I624" s="6">
        <v>46.43</v>
      </c>
      <c r="J624" s="6">
        <v>650</v>
      </c>
      <c r="K624" s="9">
        <f>J624-I624-H624-(F624*D624)</f>
        <v>236.57000000000005</v>
      </c>
      <c r="L624" s="6">
        <f>K624*100/(J624-I624)</f>
        <v>39.195122355319185</v>
      </c>
      <c r="M624" s="6">
        <v>40</v>
      </c>
      <c r="N624" s="6" t="s">
        <v>17</v>
      </c>
      <c r="O624" s="6" t="s">
        <v>17</v>
      </c>
      <c r="P624" s="7"/>
    </row>
    <row r="625" spans="1:16" ht="15">
      <c r="A625" s="70">
        <v>43570</v>
      </c>
      <c r="B625" s="4"/>
      <c r="C625" s="4"/>
      <c r="D625" s="3">
        <v>2</v>
      </c>
      <c r="E625" s="36" t="s">
        <v>331</v>
      </c>
      <c r="F625" s="3">
        <v>131</v>
      </c>
      <c r="G625" s="3">
        <v>450</v>
      </c>
      <c r="H625" s="3">
        <v>0</v>
      </c>
      <c r="I625" s="3">
        <v>0</v>
      </c>
      <c r="J625" s="3">
        <v>900</v>
      </c>
      <c r="K625" s="5">
        <f>J625-I625-H625-(F625*D625)</f>
        <v>638</v>
      </c>
      <c r="L625" s="3">
        <f>K625*100/(J625-I625)</f>
        <v>70.888888888888886</v>
      </c>
      <c r="M625" s="3">
        <v>71</v>
      </c>
      <c r="N625" s="3" t="s">
        <v>17</v>
      </c>
      <c r="O625" s="3" t="s">
        <v>17</v>
      </c>
      <c r="P625" s="4"/>
    </row>
    <row r="626" spans="1:16" ht="15">
      <c r="A626" s="71">
        <v>43570</v>
      </c>
      <c r="B626" s="17">
        <v>102797813052095</v>
      </c>
      <c r="C626" s="7"/>
      <c r="D626" s="6">
        <v>1</v>
      </c>
      <c r="E626" s="37" t="s">
        <v>315</v>
      </c>
      <c r="F626" s="6">
        <v>570</v>
      </c>
      <c r="G626" s="6">
        <v>600</v>
      </c>
      <c r="H626" s="6">
        <v>7</v>
      </c>
      <c r="I626" s="6">
        <v>44.92</v>
      </c>
      <c r="J626" s="6">
        <v>600</v>
      </c>
      <c r="K626" s="9">
        <f>J626-I626-H626-(F626*D626)</f>
        <v>-21.919999999999959</v>
      </c>
      <c r="L626" s="6">
        <f>K626*100/(J626-I626)</f>
        <v>-3.9489803271600414</v>
      </c>
      <c r="M626" s="6">
        <v>-4</v>
      </c>
      <c r="N626" s="6" t="s">
        <v>17</v>
      </c>
      <c r="O626" s="6" t="s">
        <v>17</v>
      </c>
      <c r="P626" s="7"/>
    </row>
    <row r="627" spans="1:16" ht="15">
      <c r="A627" s="70">
        <v>43570</v>
      </c>
      <c r="B627" s="4"/>
      <c r="C627" s="4"/>
      <c r="D627" s="3">
        <v>1</v>
      </c>
      <c r="E627" s="36" t="s">
        <v>314</v>
      </c>
      <c r="F627" s="3">
        <v>808</v>
      </c>
      <c r="G627" s="3">
        <v>900</v>
      </c>
      <c r="H627" s="3">
        <v>0</v>
      </c>
      <c r="I627" s="3">
        <v>0</v>
      </c>
      <c r="J627" s="3">
        <v>900</v>
      </c>
      <c r="K627" s="5">
        <f>J627-I627-H627-(F627*D627)</f>
        <v>92</v>
      </c>
      <c r="L627" s="3">
        <f>K627*100/(J627-I627)</f>
        <v>10.222222222222221</v>
      </c>
      <c r="M627" s="3">
        <v>11</v>
      </c>
      <c r="N627" s="3" t="s">
        <v>17</v>
      </c>
      <c r="O627" s="3" t="s">
        <v>17</v>
      </c>
      <c r="P627" s="4"/>
    </row>
    <row r="628" spans="1:16" ht="15">
      <c r="A628" s="71">
        <v>43570</v>
      </c>
      <c r="B628" s="17">
        <v>102915309568618</v>
      </c>
      <c r="C628" s="7"/>
      <c r="D628" s="6">
        <v>1</v>
      </c>
      <c r="E628" s="37" t="s">
        <v>411</v>
      </c>
      <c r="F628" s="6">
        <v>220</v>
      </c>
      <c r="G628" s="6">
        <v>265</v>
      </c>
      <c r="H628" s="6">
        <v>7</v>
      </c>
      <c r="I628" s="6">
        <v>7.93</v>
      </c>
      <c r="J628" s="6">
        <v>265</v>
      </c>
      <c r="K628" s="9">
        <f>J628-I628-H628-(F628*D628)</f>
        <v>30.069999999999993</v>
      </c>
      <c r="L628" s="6">
        <f>K628*100/(J628-I628)</f>
        <v>11.697203096432874</v>
      </c>
      <c r="M628" s="6">
        <v>12</v>
      </c>
      <c r="N628" s="6" t="s">
        <v>17</v>
      </c>
      <c r="O628" s="6" t="s">
        <v>17</v>
      </c>
      <c r="P628" s="7"/>
    </row>
    <row r="629" spans="1:16" ht="15">
      <c r="A629" s="70">
        <v>43570</v>
      </c>
      <c r="B629" s="18">
        <v>102801045209293</v>
      </c>
      <c r="C629" s="4"/>
      <c r="D629" s="3">
        <v>1</v>
      </c>
      <c r="E629" s="36" t="s">
        <v>151</v>
      </c>
      <c r="F629" s="3">
        <v>220</v>
      </c>
      <c r="G629" s="3">
        <v>350</v>
      </c>
      <c r="H629" s="3">
        <v>7</v>
      </c>
      <c r="I629" s="3">
        <v>10.49</v>
      </c>
      <c r="J629" s="3">
        <v>350</v>
      </c>
      <c r="K629" s="5">
        <f>J629-I629-H629-(F629*D629)</f>
        <v>112.50999999999999</v>
      </c>
      <c r="L629" s="3">
        <f>K629*100/(J629-I629)</f>
        <v>33.138935524726811</v>
      </c>
      <c r="M629" s="3">
        <v>34</v>
      </c>
      <c r="N629" s="3" t="s">
        <v>17</v>
      </c>
      <c r="O629" s="3" t="s">
        <v>17</v>
      </c>
      <c r="P629" s="4"/>
    </row>
    <row r="630" spans="1:16" ht="15">
      <c r="A630" s="71">
        <v>43570</v>
      </c>
      <c r="B630" s="17">
        <v>102891595905772</v>
      </c>
      <c r="C630" s="7"/>
      <c r="D630" s="6">
        <v>1</v>
      </c>
      <c r="E630" s="37" t="s">
        <v>46</v>
      </c>
      <c r="F630" s="6">
        <v>90</v>
      </c>
      <c r="G630" s="6">
        <v>150</v>
      </c>
      <c r="H630" s="6">
        <v>7</v>
      </c>
      <c r="I630" s="6">
        <v>22.5</v>
      </c>
      <c r="J630" s="6">
        <v>150</v>
      </c>
      <c r="K630" s="9">
        <f>J630-I630-H630-(F630*D630)</f>
        <v>30.5</v>
      </c>
      <c r="L630" s="6">
        <f>K630*100/(J630-I630)</f>
        <v>23.921568627450981</v>
      </c>
      <c r="M630" s="6">
        <v>24</v>
      </c>
      <c r="N630" s="6" t="s">
        <v>17</v>
      </c>
      <c r="O630" s="6" t="s">
        <v>17</v>
      </c>
      <c r="P630" s="7"/>
    </row>
    <row r="631" spans="1:16" ht="15">
      <c r="A631" s="70">
        <v>43570</v>
      </c>
      <c r="B631" s="18">
        <v>102908109278286</v>
      </c>
      <c r="C631" s="4"/>
      <c r="D631" s="3">
        <v>1</v>
      </c>
      <c r="E631" s="36" t="s">
        <v>412</v>
      </c>
      <c r="F631" s="3">
        <v>361</v>
      </c>
      <c r="G631" s="3">
        <v>480</v>
      </c>
      <c r="H631" s="3">
        <v>7</v>
      </c>
      <c r="I631" s="3">
        <v>14.37</v>
      </c>
      <c r="J631" s="3">
        <v>480</v>
      </c>
      <c r="K631" s="5">
        <f>J631-I631-H631-(F631*D631)</f>
        <v>97.63</v>
      </c>
      <c r="L631" s="3">
        <f>K631*100/(J631-I631)</f>
        <v>20.967291626398644</v>
      </c>
      <c r="M631" s="3">
        <v>21</v>
      </c>
      <c r="N631" s="3" t="s">
        <v>17</v>
      </c>
      <c r="O631" s="3" t="s">
        <v>17</v>
      </c>
      <c r="P631" s="4"/>
    </row>
    <row r="632" spans="1:16" ht="15">
      <c r="A632" s="71">
        <v>43570</v>
      </c>
      <c r="B632" s="17">
        <v>102919344633582</v>
      </c>
      <c r="C632" s="7"/>
      <c r="D632" s="6">
        <v>1</v>
      </c>
      <c r="E632" s="37" t="s">
        <v>207</v>
      </c>
      <c r="F632" s="6">
        <v>420</v>
      </c>
      <c r="G632" s="6">
        <v>520</v>
      </c>
      <c r="H632" s="6">
        <v>7</v>
      </c>
      <c r="I632" s="6">
        <v>36.369999999999997</v>
      </c>
      <c r="J632" s="6">
        <v>520</v>
      </c>
      <c r="K632" s="9">
        <f>J632-I632-H632-(F632*D632)</f>
        <v>56.629999999999995</v>
      </c>
      <c r="L632" s="6">
        <f>K632*100/(J632-I632)</f>
        <v>11.70936459690259</v>
      </c>
      <c r="M632" s="6">
        <v>12</v>
      </c>
      <c r="N632" s="6" t="s">
        <v>17</v>
      </c>
      <c r="O632" s="6" t="s">
        <v>17</v>
      </c>
      <c r="P632" s="7"/>
    </row>
    <row r="633" spans="1:16" ht="15">
      <c r="A633" s="70">
        <v>43570</v>
      </c>
      <c r="B633" s="4"/>
      <c r="C633" s="4"/>
      <c r="D633" s="3">
        <v>1</v>
      </c>
      <c r="E633" s="3" t="s">
        <v>413</v>
      </c>
      <c r="F633" s="3">
        <v>1400</v>
      </c>
      <c r="G633" s="3">
        <v>1900</v>
      </c>
      <c r="H633" s="3">
        <v>0</v>
      </c>
      <c r="I633" s="3">
        <v>0</v>
      </c>
      <c r="J633" s="3">
        <v>2000</v>
      </c>
      <c r="K633" s="5">
        <f>J633-I633-H633-(F633*D633)</f>
        <v>600</v>
      </c>
      <c r="L633" s="3">
        <f>K633*100/(J633-I633)</f>
        <v>30</v>
      </c>
      <c r="M633" s="3">
        <v>30</v>
      </c>
      <c r="N633" s="97" t="s">
        <v>292</v>
      </c>
      <c r="O633" s="3" t="s">
        <v>70</v>
      </c>
      <c r="P633" s="4"/>
    </row>
    <row r="634" spans="1:16" ht="15">
      <c r="A634" s="71">
        <v>43570</v>
      </c>
      <c r="B634" s="7"/>
      <c r="C634" s="7"/>
      <c r="D634" s="6">
        <v>1</v>
      </c>
      <c r="E634" s="6" t="s">
        <v>76</v>
      </c>
      <c r="F634" s="6">
        <v>390</v>
      </c>
      <c r="G634" s="6">
        <v>500</v>
      </c>
      <c r="H634" s="6">
        <v>0</v>
      </c>
      <c r="I634" s="6">
        <v>0</v>
      </c>
      <c r="J634" s="6">
        <v>500</v>
      </c>
      <c r="K634" s="9">
        <f>J634-I634-H634-(F634*D634)</f>
        <v>110</v>
      </c>
      <c r="L634" s="6">
        <f>K634*100/(J634-I634)</f>
        <v>22</v>
      </c>
      <c r="M634" s="6">
        <v>22</v>
      </c>
      <c r="N634" s="6" t="s">
        <v>62</v>
      </c>
      <c r="O634" s="6" t="s">
        <v>70</v>
      </c>
      <c r="P634" s="7"/>
    </row>
    <row r="635" spans="1:16" ht="15">
      <c r="A635" s="70">
        <v>43571</v>
      </c>
      <c r="B635" s="4"/>
      <c r="C635" s="4"/>
      <c r="D635" s="3">
        <v>1</v>
      </c>
      <c r="E635" s="3" t="s">
        <v>414</v>
      </c>
      <c r="F635" s="3">
        <v>350</v>
      </c>
      <c r="G635" s="3">
        <v>350</v>
      </c>
      <c r="H635" s="3">
        <v>0</v>
      </c>
      <c r="I635" s="3">
        <v>0</v>
      </c>
      <c r="J635" s="3">
        <v>350</v>
      </c>
      <c r="K635" s="5">
        <f>J635-I635-H635-(F635*D635)</f>
        <v>0</v>
      </c>
      <c r="L635" s="3">
        <f>K635*100/(J635-I635)</f>
        <v>0</v>
      </c>
      <c r="M635" s="3">
        <v>0</v>
      </c>
      <c r="N635" s="97" t="s">
        <v>292</v>
      </c>
      <c r="O635" s="3" t="s">
        <v>70</v>
      </c>
      <c r="P635" s="4"/>
    </row>
    <row r="636" spans="1:16" ht="15">
      <c r="A636" s="71">
        <v>43571</v>
      </c>
      <c r="B636" s="17">
        <v>102926510387714</v>
      </c>
      <c r="C636" s="7"/>
      <c r="D636" s="6">
        <v>1</v>
      </c>
      <c r="E636" s="37" t="s">
        <v>415</v>
      </c>
      <c r="F636" s="6">
        <v>100</v>
      </c>
      <c r="G636" s="6">
        <v>109</v>
      </c>
      <c r="H636" s="6">
        <v>7</v>
      </c>
      <c r="I636" s="6">
        <v>3.27</v>
      </c>
      <c r="J636" s="6">
        <v>109</v>
      </c>
      <c r="K636" s="9">
        <f>J636-I636-H636-(F636*D636)</f>
        <v>-1.269999999999996</v>
      </c>
      <c r="L636" s="6">
        <f>K636*100/(J636-I636)</f>
        <v>-1.2011727986380365</v>
      </c>
      <c r="M636" s="6">
        <v>-2</v>
      </c>
      <c r="N636" s="6" t="s">
        <v>17</v>
      </c>
      <c r="O636" s="6" t="s">
        <v>17</v>
      </c>
      <c r="P636" s="7"/>
    </row>
    <row r="637" spans="1:16" ht="15">
      <c r="A637" s="70">
        <v>43571</v>
      </c>
      <c r="B637" s="18">
        <v>102924380407280</v>
      </c>
      <c r="C637" s="4"/>
      <c r="D637" s="3">
        <v>1</v>
      </c>
      <c r="E637" s="36" t="s">
        <v>416</v>
      </c>
      <c r="F637" s="3">
        <v>80</v>
      </c>
      <c r="G637" s="3">
        <v>120</v>
      </c>
      <c r="H637" s="3">
        <v>7</v>
      </c>
      <c r="I637" s="3">
        <v>3.6</v>
      </c>
      <c r="J637" s="3">
        <v>120</v>
      </c>
      <c r="K637" s="5">
        <f>J637-I637-H637-(F637*D637)</f>
        <v>29.400000000000006</v>
      </c>
      <c r="L637" s="3">
        <f>K637*100/(J637-I637)</f>
        <v>25.257731958762889</v>
      </c>
      <c r="M637" s="3">
        <v>26</v>
      </c>
      <c r="N637" s="3" t="s">
        <v>17</v>
      </c>
      <c r="O637" s="3" t="s">
        <v>17</v>
      </c>
      <c r="P637" s="4"/>
    </row>
    <row r="638" spans="1:16" ht="15">
      <c r="A638" s="71">
        <v>43571</v>
      </c>
      <c r="B638" s="17">
        <v>102852625985246</v>
      </c>
      <c r="C638" s="7"/>
      <c r="D638" s="6">
        <v>1</v>
      </c>
      <c r="E638" s="37" t="s">
        <v>417</v>
      </c>
      <c r="F638" s="6">
        <v>22.5</v>
      </c>
      <c r="G638" s="6">
        <v>50</v>
      </c>
      <c r="H638" s="6">
        <v>7</v>
      </c>
      <c r="I638" s="6">
        <v>1.5</v>
      </c>
      <c r="J638" s="6">
        <v>50</v>
      </c>
      <c r="K638" s="9">
        <f>J638-I638-H638-(F638*D638)</f>
        <v>19</v>
      </c>
      <c r="L638" s="6">
        <f>K638*100/(J638-I638)</f>
        <v>39.175257731958766</v>
      </c>
      <c r="M638" s="6">
        <v>40</v>
      </c>
      <c r="N638" s="6" t="s">
        <v>17</v>
      </c>
      <c r="O638" s="6" t="s">
        <v>17</v>
      </c>
      <c r="P638" s="7"/>
    </row>
    <row r="639" spans="1:16" ht="15">
      <c r="A639" s="70">
        <v>43571</v>
      </c>
      <c r="B639" s="18">
        <v>102851287252435</v>
      </c>
      <c r="C639" s="4"/>
      <c r="D639" s="3">
        <v>3</v>
      </c>
      <c r="E639" s="36" t="s">
        <v>418</v>
      </c>
      <c r="F639" s="3">
        <v>157</v>
      </c>
      <c r="G639" s="3">
        <v>200</v>
      </c>
      <c r="H639" s="3">
        <v>7</v>
      </c>
      <c r="I639" s="3">
        <v>17.97</v>
      </c>
      <c r="J639" s="3">
        <v>600</v>
      </c>
      <c r="K639" s="5">
        <f>J639-I639-H639-(F639*D639)</f>
        <v>104.02999999999997</v>
      </c>
      <c r="L639" s="3">
        <f>K639*100/(J639-I639)</f>
        <v>17.873649124615564</v>
      </c>
      <c r="M639" s="3">
        <v>18</v>
      </c>
      <c r="N639" s="3" t="s">
        <v>17</v>
      </c>
      <c r="O639" s="3" t="s">
        <v>17</v>
      </c>
      <c r="P639" s="4"/>
    </row>
    <row r="640" spans="1:16" ht="15">
      <c r="A640" s="71">
        <v>43571</v>
      </c>
      <c r="B640" s="17">
        <v>102852615290990</v>
      </c>
      <c r="C640" s="7"/>
      <c r="D640" s="6">
        <v>1</v>
      </c>
      <c r="E640" s="37" t="s">
        <v>227</v>
      </c>
      <c r="F640" s="25">
        <v>32</v>
      </c>
      <c r="G640" s="6">
        <v>60</v>
      </c>
      <c r="H640" s="6">
        <v>7</v>
      </c>
      <c r="I640" s="6">
        <v>1.8</v>
      </c>
      <c r="J640" s="6">
        <v>60</v>
      </c>
      <c r="K640" s="9">
        <f>J640-I640-H640-(F640*D640)</f>
        <v>19.200000000000003</v>
      </c>
      <c r="L640" s="6">
        <f>K640*100/(J640-I640)</f>
        <v>32.989690721649488</v>
      </c>
      <c r="M640" s="6">
        <v>33</v>
      </c>
      <c r="N640" s="6" t="s">
        <v>17</v>
      </c>
      <c r="O640" s="6" t="s">
        <v>17</v>
      </c>
      <c r="P640" s="7"/>
    </row>
    <row r="641" spans="1:16" ht="15">
      <c r="A641" s="70">
        <v>43571</v>
      </c>
      <c r="B641" s="18">
        <v>102849839642796</v>
      </c>
      <c r="C641" s="4"/>
      <c r="D641" s="3">
        <v>1</v>
      </c>
      <c r="E641" s="36" t="s">
        <v>419</v>
      </c>
      <c r="F641" s="3">
        <v>100</v>
      </c>
      <c r="G641" s="3">
        <v>600</v>
      </c>
      <c r="H641" s="3">
        <v>7</v>
      </c>
      <c r="I641" s="3">
        <v>17.97</v>
      </c>
      <c r="J641" s="3">
        <v>600</v>
      </c>
      <c r="K641" s="5">
        <f>J641-I641-H641-(F641*D641)</f>
        <v>475.03</v>
      </c>
      <c r="L641" s="3">
        <f>K641*100/(J641-I641)</f>
        <v>81.616067900280058</v>
      </c>
      <c r="M641" s="3">
        <v>82</v>
      </c>
      <c r="N641" s="3" t="s">
        <v>17</v>
      </c>
      <c r="O641" s="3" t="s">
        <v>17</v>
      </c>
      <c r="P641" s="4"/>
    </row>
    <row r="642" spans="1:16" ht="15">
      <c r="A642" s="71">
        <v>43571</v>
      </c>
      <c r="B642" s="17">
        <v>102860276250695</v>
      </c>
      <c r="C642" s="7"/>
      <c r="D642" s="6">
        <v>1</v>
      </c>
      <c r="E642" s="37" t="s">
        <v>420</v>
      </c>
      <c r="F642" s="6">
        <v>430</v>
      </c>
      <c r="G642" s="6">
        <v>549</v>
      </c>
      <c r="H642" s="6">
        <v>7</v>
      </c>
      <c r="I642" s="6">
        <v>16.440000000000001</v>
      </c>
      <c r="J642" s="6">
        <v>549</v>
      </c>
      <c r="K642" s="9">
        <f>J642-I642-H642-(F642*D642)</f>
        <v>95.559999999999945</v>
      </c>
      <c r="L642" s="6">
        <f>K642*100/(J642-I642)</f>
        <v>17.943518101246799</v>
      </c>
      <c r="M642" s="6">
        <v>18</v>
      </c>
      <c r="N642" s="6" t="s">
        <v>17</v>
      </c>
      <c r="O642" s="6" t="s">
        <v>17</v>
      </c>
      <c r="P642" s="7"/>
    </row>
    <row r="643" spans="1:16" ht="15">
      <c r="A643" s="70">
        <v>43571</v>
      </c>
      <c r="B643" s="18">
        <v>102938935787595</v>
      </c>
      <c r="C643" s="4"/>
      <c r="D643" s="3">
        <v>1</v>
      </c>
      <c r="E643" s="36" t="s">
        <v>421</v>
      </c>
      <c r="F643" s="3">
        <v>1340</v>
      </c>
      <c r="G643" s="3">
        <v>2530</v>
      </c>
      <c r="H643" s="3">
        <v>7</v>
      </c>
      <c r="I643" s="3">
        <v>75.77</v>
      </c>
      <c r="J643" s="3">
        <v>2530</v>
      </c>
      <c r="K643" s="5">
        <f>J643-I643-H643-(F643*D643)</f>
        <v>1107.23</v>
      </c>
      <c r="L643" s="3">
        <f>K643*100/(J643-I643)</f>
        <v>45.115168504989342</v>
      </c>
      <c r="M643" s="3">
        <v>46</v>
      </c>
      <c r="N643" s="3" t="s">
        <v>17</v>
      </c>
      <c r="O643" s="3" t="s">
        <v>17</v>
      </c>
      <c r="P643" s="4"/>
    </row>
    <row r="644" spans="1:16" ht="15">
      <c r="A644" s="71">
        <v>43571</v>
      </c>
      <c r="B644" s="17">
        <v>102937707265878</v>
      </c>
      <c r="C644" s="7"/>
      <c r="D644" s="6">
        <v>3</v>
      </c>
      <c r="E644" s="37" t="s">
        <v>422</v>
      </c>
      <c r="F644" s="6">
        <v>180</v>
      </c>
      <c r="G644" s="6">
        <v>310</v>
      </c>
      <c r="H644" s="6">
        <v>7</v>
      </c>
      <c r="I644" s="6">
        <v>27.87</v>
      </c>
      <c r="J644" s="6">
        <v>930</v>
      </c>
      <c r="K644" s="9">
        <f>J644-I644-H644-(F644*D644)</f>
        <v>355.13</v>
      </c>
      <c r="L644" s="6">
        <f>K644*100/(J644-I644)</f>
        <v>39.365723343642266</v>
      </c>
      <c r="M644" s="6">
        <v>40</v>
      </c>
      <c r="N644" s="6" t="s">
        <v>17</v>
      </c>
      <c r="O644" s="6" t="s">
        <v>17</v>
      </c>
      <c r="P644" s="7"/>
    </row>
    <row r="645" spans="1:16" ht="15">
      <c r="A645" s="70">
        <v>43571</v>
      </c>
      <c r="B645" s="18">
        <v>102936515572086</v>
      </c>
      <c r="C645" s="4"/>
      <c r="D645" s="3">
        <v>5</v>
      </c>
      <c r="E645" s="36" t="s">
        <v>310</v>
      </c>
      <c r="F645" s="3">
        <v>50</v>
      </c>
      <c r="G645" s="3">
        <v>80</v>
      </c>
      <c r="H645" s="3">
        <v>7</v>
      </c>
      <c r="I645" s="3">
        <v>12</v>
      </c>
      <c r="J645" s="3">
        <v>400</v>
      </c>
      <c r="K645" s="5">
        <f>J645-I645-H645-(F645*D645)</f>
        <v>131</v>
      </c>
      <c r="L645" s="3">
        <f>K645*100/(J645-I645)</f>
        <v>33.762886597938142</v>
      </c>
      <c r="M645" s="3">
        <v>34</v>
      </c>
      <c r="N645" s="3" t="s">
        <v>17</v>
      </c>
      <c r="O645" s="3" t="s">
        <v>17</v>
      </c>
      <c r="P645" s="4"/>
    </row>
    <row r="646" spans="1:16" ht="15">
      <c r="A646" s="70">
        <v>43572</v>
      </c>
      <c r="B646" s="18">
        <v>102948927081475</v>
      </c>
      <c r="C646" s="4"/>
      <c r="D646" s="3">
        <v>1</v>
      </c>
      <c r="E646" s="36" t="s">
        <v>326</v>
      </c>
      <c r="F646" s="3">
        <v>80</v>
      </c>
      <c r="G646" s="3">
        <v>119</v>
      </c>
      <c r="H646" s="3">
        <v>7</v>
      </c>
      <c r="I646" s="3">
        <v>3.56</v>
      </c>
      <c r="J646" s="3">
        <v>119</v>
      </c>
      <c r="K646" s="5">
        <f>J646-I646-H646-(F646*D646)</f>
        <v>28.439999999999998</v>
      </c>
      <c r="L646" s="3">
        <f>K646*100/(J646-I646)</f>
        <v>24.636174636174637</v>
      </c>
      <c r="M646" s="3">
        <v>25</v>
      </c>
      <c r="N646" s="3" t="s">
        <v>17</v>
      </c>
      <c r="O646" s="3" t="s">
        <v>17</v>
      </c>
      <c r="P646" s="4"/>
    </row>
    <row r="647" spans="1:16" ht="15">
      <c r="A647" s="70">
        <v>43572</v>
      </c>
      <c r="B647" s="18">
        <v>102873028538508</v>
      </c>
      <c r="C647" s="4"/>
      <c r="D647" s="3">
        <v>1</v>
      </c>
      <c r="E647" s="36" t="s">
        <v>43</v>
      </c>
      <c r="F647" s="3">
        <v>19.5</v>
      </c>
      <c r="G647" s="3">
        <v>55</v>
      </c>
      <c r="H647" s="3">
        <v>7</v>
      </c>
      <c r="I647" s="3">
        <v>1.65</v>
      </c>
      <c r="J647" s="3">
        <v>55</v>
      </c>
      <c r="K647" s="5">
        <f>J647-I647-H647-(F647*D647)</f>
        <v>26.85</v>
      </c>
      <c r="L647" s="3">
        <f>K647*100/(J647-I647)</f>
        <v>50.328022492970945</v>
      </c>
      <c r="M647" s="3">
        <v>51</v>
      </c>
      <c r="N647" s="3" t="s">
        <v>17</v>
      </c>
      <c r="O647" s="3" t="s">
        <v>17</v>
      </c>
      <c r="P647" s="4"/>
    </row>
    <row r="648" spans="1:16" ht="15">
      <c r="A648" s="70">
        <v>43572</v>
      </c>
      <c r="B648" s="18">
        <v>102880494848054</v>
      </c>
      <c r="C648" s="4"/>
      <c r="D648" s="3">
        <v>1</v>
      </c>
      <c r="E648" s="36" t="s">
        <v>404</v>
      </c>
      <c r="F648" s="3">
        <v>70</v>
      </c>
      <c r="G648" s="3">
        <v>100</v>
      </c>
      <c r="H648" s="3">
        <v>7</v>
      </c>
      <c r="I648" s="3">
        <v>2.99</v>
      </c>
      <c r="J648" s="3">
        <v>100</v>
      </c>
      <c r="K648" s="5">
        <f>J648-I648-H648-(F648*D648)</f>
        <v>20.010000000000005</v>
      </c>
      <c r="L648" s="3">
        <f>K648*100/(J648-I648)</f>
        <v>20.626739511390582</v>
      </c>
      <c r="M648" s="3">
        <v>21</v>
      </c>
      <c r="N648" s="3" t="s">
        <v>17</v>
      </c>
      <c r="O648" s="3" t="s">
        <v>17</v>
      </c>
      <c r="P648" s="4"/>
    </row>
    <row r="649" spans="1:16" ht="15">
      <c r="A649" s="71">
        <v>43572</v>
      </c>
      <c r="B649" s="17">
        <v>102883222671317</v>
      </c>
      <c r="C649" s="7"/>
      <c r="D649" s="6">
        <v>1</v>
      </c>
      <c r="E649" s="37" t="s">
        <v>423</v>
      </c>
      <c r="F649" s="6">
        <v>584</v>
      </c>
      <c r="G649" s="6">
        <v>1500</v>
      </c>
      <c r="H649" s="6">
        <v>7</v>
      </c>
      <c r="I649" s="6">
        <v>44.92</v>
      </c>
      <c r="J649" s="6">
        <v>1500</v>
      </c>
      <c r="K649" s="9">
        <f>J649-I649-H649-(F649*D649)</f>
        <v>864.07999999999993</v>
      </c>
      <c r="L649" s="6">
        <f>K649*100/(J649-I649)</f>
        <v>59.383676498886665</v>
      </c>
      <c r="M649" s="6">
        <v>60</v>
      </c>
      <c r="N649" s="6" t="s">
        <v>17</v>
      </c>
      <c r="O649" s="6" t="s">
        <v>17</v>
      </c>
      <c r="P649" s="7"/>
    </row>
    <row r="650" spans="1:16" ht="15">
      <c r="A650" s="70">
        <v>43572</v>
      </c>
      <c r="B650" s="4"/>
      <c r="C650" s="4"/>
      <c r="D650" s="3">
        <v>1</v>
      </c>
      <c r="E650" s="3" t="s">
        <v>424</v>
      </c>
      <c r="F650" s="3">
        <v>800</v>
      </c>
      <c r="G650" s="3">
        <v>1000</v>
      </c>
      <c r="H650" s="3">
        <v>0</v>
      </c>
      <c r="I650" s="3">
        <v>0</v>
      </c>
      <c r="J650" s="3">
        <v>1000</v>
      </c>
      <c r="K650" s="5">
        <f>J650-I650-H650-(F650*D650)</f>
        <v>200</v>
      </c>
      <c r="L650" s="3">
        <f>K650*100/(J650-I650)</f>
        <v>20</v>
      </c>
      <c r="M650" s="3">
        <v>20</v>
      </c>
      <c r="N650" s="3" t="s">
        <v>62</v>
      </c>
      <c r="O650" s="3" t="s">
        <v>70</v>
      </c>
      <c r="P650" s="4"/>
    </row>
    <row r="651" spans="1:16" ht="15">
      <c r="A651" s="71">
        <v>43572</v>
      </c>
      <c r="B651" s="7"/>
      <c r="C651" s="7"/>
      <c r="D651" s="6">
        <v>1</v>
      </c>
      <c r="E651" s="6" t="s">
        <v>425</v>
      </c>
      <c r="F651" s="6">
        <v>150</v>
      </c>
      <c r="G651" s="6">
        <v>180</v>
      </c>
      <c r="H651" s="6">
        <v>0</v>
      </c>
      <c r="I651" s="6">
        <v>0</v>
      </c>
      <c r="J651" s="6">
        <v>180</v>
      </c>
      <c r="K651" s="9">
        <f>J651-I651-H651-(F651*D651)</f>
        <v>30</v>
      </c>
      <c r="L651" s="6">
        <f>K651*100/(J651-I651)</f>
        <v>16.666666666666668</v>
      </c>
      <c r="M651" s="6">
        <v>17</v>
      </c>
      <c r="N651" s="6" t="s">
        <v>62</v>
      </c>
      <c r="O651" s="6" t="s">
        <v>70</v>
      </c>
      <c r="P651" s="7"/>
    </row>
    <row r="652" spans="1:16" ht="15">
      <c r="A652" s="70">
        <v>43572</v>
      </c>
      <c r="B652" s="4"/>
      <c r="C652" s="4"/>
      <c r="D652" s="3">
        <v>1</v>
      </c>
      <c r="E652" s="3" t="s">
        <v>426</v>
      </c>
      <c r="F652" s="3">
        <v>1250</v>
      </c>
      <c r="G652" s="3">
        <v>1420</v>
      </c>
      <c r="H652" s="3">
        <v>0</v>
      </c>
      <c r="I652" s="3">
        <v>0</v>
      </c>
      <c r="J652" s="3">
        <v>1420</v>
      </c>
      <c r="K652" s="5">
        <f>J652-I652-H652-(F652*D652)</f>
        <v>170</v>
      </c>
      <c r="L652" s="3">
        <f>K652*100/(J652-I652)</f>
        <v>11.971830985915492</v>
      </c>
      <c r="M652" s="3">
        <v>12</v>
      </c>
      <c r="N652" s="3" t="s">
        <v>62</v>
      </c>
      <c r="O652" s="3" t="s">
        <v>70</v>
      </c>
      <c r="P652" s="4"/>
    </row>
    <row r="653" spans="1:16" ht="15">
      <c r="A653" s="70">
        <v>43572</v>
      </c>
      <c r="B653" s="18">
        <v>102956718787595</v>
      </c>
      <c r="C653" s="4"/>
      <c r="D653" s="3">
        <v>1</v>
      </c>
      <c r="E653" s="36" t="s">
        <v>428</v>
      </c>
      <c r="F653" s="3">
        <v>134</v>
      </c>
      <c r="G653" s="3">
        <v>170</v>
      </c>
      <c r="H653" s="3">
        <v>7</v>
      </c>
      <c r="I653" s="3">
        <v>41.97</v>
      </c>
      <c r="J653" s="3">
        <v>170</v>
      </c>
      <c r="K653" s="5">
        <f>J653-I653-H653-(F653*D653)</f>
        <v>-12.969999999999999</v>
      </c>
      <c r="L653" s="3">
        <f>K653*100/(J653-I653)</f>
        <v>-10.130438178551902</v>
      </c>
      <c r="M653" s="3">
        <v>-11</v>
      </c>
      <c r="N653" s="97" t="s">
        <v>292</v>
      </c>
      <c r="O653" s="3" t="s">
        <v>17</v>
      </c>
      <c r="P653" s="4"/>
    </row>
    <row r="654" spans="1:16" ht="15">
      <c r="A654" s="71">
        <v>43572</v>
      </c>
      <c r="B654" s="7"/>
      <c r="C654" s="7"/>
      <c r="D654" s="6">
        <v>1</v>
      </c>
      <c r="E654" s="37" t="s">
        <v>429</v>
      </c>
      <c r="F654" s="6">
        <v>110</v>
      </c>
      <c r="G654" s="6">
        <v>150</v>
      </c>
      <c r="H654" s="6">
        <v>0</v>
      </c>
      <c r="I654" s="6">
        <v>0</v>
      </c>
      <c r="J654" s="6">
        <v>150</v>
      </c>
      <c r="K654" s="9">
        <f>J654-I654-H654-(F654*D654)</f>
        <v>40</v>
      </c>
      <c r="L654" s="6">
        <f>K654*100/(J654-I654)</f>
        <v>26.666666666666668</v>
      </c>
      <c r="M654" s="6">
        <v>27</v>
      </c>
      <c r="N654" s="34" t="s">
        <v>292</v>
      </c>
      <c r="O654" s="6" t="s">
        <v>17</v>
      </c>
      <c r="P654" s="7"/>
    </row>
    <row r="655" spans="1:16" ht="15">
      <c r="A655" s="70">
        <v>43572</v>
      </c>
      <c r="B655" s="4"/>
      <c r="C655" s="4"/>
      <c r="D655" s="3">
        <v>1</v>
      </c>
      <c r="E655" s="36" t="s">
        <v>430</v>
      </c>
      <c r="F655" s="3">
        <v>53</v>
      </c>
      <c r="G655" s="3">
        <v>100</v>
      </c>
      <c r="H655" s="3">
        <v>0</v>
      </c>
      <c r="I655" s="3">
        <v>0</v>
      </c>
      <c r="J655" s="3">
        <v>100</v>
      </c>
      <c r="K655" s="5">
        <f>J655-I655-H655-(F655*D655)</f>
        <v>47</v>
      </c>
      <c r="L655" s="3">
        <f>K655*100/(J655-I655)</f>
        <v>47</v>
      </c>
      <c r="M655" s="3">
        <v>47</v>
      </c>
      <c r="N655" s="97" t="s">
        <v>292</v>
      </c>
      <c r="O655" s="3" t="s">
        <v>17</v>
      </c>
      <c r="P655" s="4"/>
    </row>
    <row r="656" spans="1:16" ht="15">
      <c r="A656" s="71">
        <v>43572</v>
      </c>
      <c r="B656" s="7"/>
      <c r="C656" s="7"/>
      <c r="D656" s="6">
        <v>1</v>
      </c>
      <c r="E656" s="37" t="s">
        <v>431</v>
      </c>
      <c r="F656" s="6">
        <v>380</v>
      </c>
      <c r="G656" s="6">
        <v>420</v>
      </c>
      <c r="H656" s="6">
        <v>0</v>
      </c>
      <c r="I656" s="6">
        <v>0</v>
      </c>
      <c r="J656" s="6">
        <v>420</v>
      </c>
      <c r="K656" s="9">
        <f>J656-I656-H656-(F656*D656)</f>
        <v>40</v>
      </c>
      <c r="L656" s="6">
        <f>K656*100/(J656-I656)</f>
        <v>9.5238095238095237</v>
      </c>
      <c r="M656" s="6">
        <v>10</v>
      </c>
      <c r="N656" s="34" t="s">
        <v>292</v>
      </c>
      <c r="O656" s="6" t="s">
        <v>17</v>
      </c>
      <c r="P656" s="7"/>
    </row>
    <row r="657" spans="1:16" ht="15">
      <c r="A657" s="71">
        <v>43572</v>
      </c>
      <c r="B657" s="17">
        <v>102958179281262</v>
      </c>
      <c r="C657" s="7"/>
      <c r="D657" s="6">
        <v>1</v>
      </c>
      <c r="E657" s="37" t="s">
        <v>432</v>
      </c>
      <c r="F657" s="6">
        <v>46</v>
      </c>
      <c r="G657" s="6">
        <v>100</v>
      </c>
      <c r="H657" s="6">
        <v>7</v>
      </c>
      <c r="I657" s="6">
        <v>2.99</v>
      </c>
      <c r="J657" s="6">
        <v>100</v>
      </c>
      <c r="K657" s="9">
        <f>J657-I657-H657-(F657*D657)</f>
        <v>44.010000000000005</v>
      </c>
      <c r="L657" s="6">
        <f>K657*100/(J657-I657)</f>
        <v>45.366457066281832</v>
      </c>
      <c r="M657" s="6">
        <v>46</v>
      </c>
      <c r="N657" s="6" t="s">
        <v>17</v>
      </c>
      <c r="O657" s="6" t="s">
        <v>17</v>
      </c>
      <c r="P657" s="7"/>
    </row>
    <row r="658" spans="1:16" ht="15">
      <c r="A658" s="70">
        <v>43572</v>
      </c>
      <c r="B658" s="18">
        <v>102887016017037</v>
      </c>
      <c r="C658" s="4"/>
      <c r="D658" s="3">
        <v>1</v>
      </c>
      <c r="E658" s="3" t="s">
        <v>433</v>
      </c>
      <c r="F658" s="3">
        <v>12</v>
      </c>
      <c r="G658" s="3">
        <v>40</v>
      </c>
      <c r="H658" s="3">
        <v>7</v>
      </c>
      <c r="I658" s="3">
        <v>34.14</v>
      </c>
      <c r="J658" s="3">
        <v>40</v>
      </c>
      <c r="K658" s="5">
        <f>J658-I658-H658-(F658*D658)</f>
        <v>-13.14</v>
      </c>
      <c r="L658" s="3">
        <f>K658*100/(J658-I658)</f>
        <v>-224.23208191126281</v>
      </c>
      <c r="M658" s="3">
        <v>-225</v>
      </c>
      <c r="N658" s="97" t="s">
        <v>292</v>
      </c>
      <c r="O658" s="3" t="s">
        <v>17</v>
      </c>
      <c r="P658" s="4"/>
    </row>
    <row r="659" spans="1:16" ht="15">
      <c r="A659" s="71">
        <v>43572</v>
      </c>
      <c r="B659" s="7"/>
      <c r="C659" s="7"/>
      <c r="D659" s="6">
        <v>1</v>
      </c>
      <c r="E659" s="37" t="s">
        <v>434</v>
      </c>
      <c r="F659" s="6">
        <v>15</v>
      </c>
      <c r="G659" s="6">
        <v>30</v>
      </c>
      <c r="H659" s="6">
        <v>0</v>
      </c>
      <c r="I659" s="6">
        <v>0</v>
      </c>
      <c r="J659" s="6">
        <v>30</v>
      </c>
      <c r="K659" s="9">
        <f>J659-I659-H659-(F659*D659)</f>
        <v>15</v>
      </c>
      <c r="L659" s="6">
        <f>K659*100/(J659-I659)</f>
        <v>50</v>
      </c>
      <c r="M659" s="6">
        <v>50</v>
      </c>
      <c r="N659" s="34" t="s">
        <v>292</v>
      </c>
      <c r="O659" s="6" t="s">
        <v>17</v>
      </c>
      <c r="P659" s="7"/>
    </row>
    <row r="660" spans="1:16" ht="15">
      <c r="A660" s="70">
        <v>43572</v>
      </c>
      <c r="B660" s="4"/>
      <c r="C660" s="4"/>
      <c r="D660" s="3">
        <v>1</v>
      </c>
      <c r="E660" s="36" t="s">
        <v>435</v>
      </c>
      <c r="F660" s="3">
        <v>15</v>
      </c>
      <c r="G660" s="3">
        <v>30</v>
      </c>
      <c r="H660" s="3">
        <v>0</v>
      </c>
      <c r="I660" s="3">
        <v>0</v>
      </c>
      <c r="J660" s="3">
        <v>30</v>
      </c>
      <c r="K660" s="5">
        <f>J660-I660-H660-(F660*D660)</f>
        <v>15</v>
      </c>
      <c r="L660" s="3">
        <f>K660*100/(J660-I660)</f>
        <v>50</v>
      </c>
      <c r="M660" s="3">
        <v>50</v>
      </c>
      <c r="N660" s="97" t="s">
        <v>292</v>
      </c>
      <c r="O660" s="3" t="s">
        <v>17</v>
      </c>
      <c r="P660" s="4"/>
    </row>
    <row r="661" spans="1:16" ht="15">
      <c r="A661" s="71">
        <v>43572</v>
      </c>
      <c r="B661" s="7"/>
      <c r="C661" s="7"/>
      <c r="D661" s="6">
        <v>1</v>
      </c>
      <c r="E661" s="37" t="s">
        <v>436</v>
      </c>
      <c r="F661" s="6">
        <v>15</v>
      </c>
      <c r="G661" s="6">
        <v>30</v>
      </c>
      <c r="H661" s="6">
        <v>0</v>
      </c>
      <c r="I661" s="6">
        <v>0</v>
      </c>
      <c r="J661" s="6">
        <v>30</v>
      </c>
      <c r="K661" s="9">
        <f>J661-I661-H661-(F661*D661)</f>
        <v>15</v>
      </c>
      <c r="L661" s="6">
        <f>K661*100/(J661-I661)</f>
        <v>50</v>
      </c>
      <c r="M661" s="6">
        <v>50</v>
      </c>
      <c r="N661" s="34" t="s">
        <v>292</v>
      </c>
      <c r="O661" s="6" t="s">
        <v>17</v>
      </c>
      <c r="P661" s="7"/>
    </row>
    <row r="662" spans="1:16" ht="15">
      <c r="A662" s="70">
        <v>43572</v>
      </c>
      <c r="B662" s="4"/>
      <c r="C662" s="4"/>
      <c r="D662" s="3">
        <v>1</v>
      </c>
      <c r="E662" s="36" t="s">
        <v>58</v>
      </c>
      <c r="F662" s="3">
        <v>20</v>
      </c>
      <c r="G662" s="3">
        <v>45</v>
      </c>
      <c r="H662" s="3">
        <v>0</v>
      </c>
      <c r="I662" s="3">
        <v>0</v>
      </c>
      <c r="J662" s="3">
        <v>45</v>
      </c>
      <c r="K662" s="5">
        <f>J662-I662-H662-(F662*D662)</f>
        <v>25</v>
      </c>
      <c r="L662" s="3">
        <f>K662*100/(J662-I662)</f>
        <v>55.555555555555557</v>
      </c>
      <c r="M662" s="3">
        <v>56</v>
      </c>
      <c r="N662" s="97" t="s">
        <v>292</v>
      </c>
      <c r="O662" s="3" t="s">
        <v>17</v>
      </c>
      <c r="P662" s="4"/>
    </row>
    <row r="663" spans="1:16" ht="15">
      <c r="A663" s="71">
        <v>43572</v>
      </c>
      <c r="B663" s="7"/>
      <c r="C663" s="7"/>
      <c r="D663" s="6">
        <v>5</v>
      </c>
      <c r="E663" s="37" t="s">
        <v>107</v>
      </c>
      <c r="F663" s="6">
        <v>80</v>
      </c>
      <c r="G663" s="6">
        <v>100</v>
      </c>
      <c r="H663" s="6">
        <v>0</v>
      </c>
      <c r="I663" s="6">
        <v>0</v>
      </c>
      <c r="J663" s="6">
        <v>500</v>
      </c>
      <c r="K663" s="9">
        <f>J663-I663-H663-(F663*D663)</f>
        <v>100</v>
      </c>
      <c r="L663" s="6">
        <f>K663*100/(J663-I663)</f>
        <v>20</v>
      </c>
      <c r="M663" s="6">
        <v>20</v>
      </c>
      <c r="N663" s="34" t="s">
        <v>292</v>
      </c>
      <c r="O663" s="6" t="s">
        <v>17</v>
      </c>
      <c r="P663" s="7"/>
    </row>
    <row r="664" spans="1:16" ht="15">
      <c r="A664" s="70">
        <v>43572</v>
      </c>
      <c r="B664" s="4"/>
      <c r="C664" s="4"/>
      <c r="D664" s="3">
        <v>1</v>
      </c>
      <c r="E664" s="36" t="s">
        <v>27</v>
      </c>
      <c r="F664" s="3">
        <v>20</v>
      </c>
      <c r="G664" s="3">
        <v>50</v>
      </c>
      <c r="H664" s="3">
        <v>0</v>
      </c>
      <c r="I664" s="3">
        <v>0</v>
      </c>
      <c r="J664" s="3">
        <v>50</v>
      </c>
      <c r="K664" s="5">
        <f>J664-I664-H664-(F664*D664)</f>
        <v>30</v>
      </c>
      <c r="L664" s="3">
        <f>K664*100/(J664-I664)</f>
        <v>60</v>
      </c>
      <c r="M664" s="3">
        <v>60</v>
      </c>
      <c r="N664" s="97" t="s">
        <v>292</v>
      </c>
      <c r="O664" s="3" t="s">
        <v>17</v>
      </c>
      <c r="P664" s="4"/>
    </row>
    <row r="665" spans="1:16" ht="15">
      <c r="A665" s="71">
        <v>43572</v>
      </c>
      <c r="B665" s="7"/>
      <c r="C665" s="7"/>
      <c r="D665" s="6">
        <v>1</v>
      </c>
      <c r="E665" s="37" t="s">
        <v>79</v>
      </c>
      <c r="F665" s="6">
        <v>12</v>
      </c>
      <c r="G665" s="6">
        <v>50</v>
      </c>
      <c r="H665" s="6">
        <v>0</v>
      </c>
      <c r="I665" s="6">
        <v>0</v>
      </c>
      <c r="J665" s="6">
        <v>50</v>
      </c>
      <c r="K665" s="9">
        <f>J665-I665-H665-(F665*D665)</f>
        <v>38</v>
      </c>
      <c r="L665" s="6">
        <f>K665*100/(J665-I665)</f>
        <v>76</v>
      </c>
      <c r="M665" s="6">
        <v>76</v>
      </c>
      <c r="N665" s="34" t="s">
        <v>292</v>
      </c>
      <c r="O665" s="6" t="s">
        <v>17</v>
      </c>
      <c r="P665" s="7"/>
    </row>
    <row r="666" spans="1:16" ht="15">
      <c r="A666" s="70">
        <v>43572</v>
      </c>
      <c r="B666" s="4"/>
      <c r="C666" s="4"/>
      <c r="D666" s="3">
        <v>1</v>
      </c>
      <c r="E666" s="36" t="s">
        <v>437</v>
      </c>
      <c r="F666" s="3">
        <v>12</v>
      </c>
      <c r="G666" s="3">
        <v>50</v>
      </c>
      <c r="H666" s="3">
        <v>0</v>
      </c>
      <c r="I666" s="3">
        <v>0</v>
      </c>
      <c r="J666" s="3">
        <v>50</v>
      </c>
      <c r="K666" s="5">
        <f>J666-I666-H666-(F666*D666)</f>
        <v>38</v>
      </c>
      <c r="L666" s="3">
        <f>K666*100/(J666-I666)</f>
        <v>76</v>
      </c>
      <c r="M666" s="3">
        <v>76</v>
      </c>
      <c r="N666" s="97" t="s">
        <v>292</v>
      </c>
      <c r="O666" s="3" t="s">
        <v>17</v>
      </c>
      <c r="P666" s="4"/>
    </row>
    <row r="667" spans="1:16" ht="15">
      <c r="A667" s="71">
        <v>43572</v>
      </c>
      <c r="B667" s="7"/>
      <c r="C667" s="7"/>
      <c r="D667" s="6">
        <v>1</v>
      </c>
      <c r="E667" s="37" t="s">
        <v>264</v>
      </c>
      <c r="F667" s="6">
        <v>20</v>
      </c>
      <c r="G667" s="6">
        <v>55</v>
      </c>
      <c r="H667" s="6">
        <v>0</v>
      </c>
      <c r="I667" s="6">
        <v>0</v>
      </c>
      <c r="J667" s="6">
        <v>55</v>
      </c>
      <c r="K667" s="9">
        <f>J667-I667-H667-(F667*D667)</f>
        <v>35</v>
      </c>
      <c r="L667" s="6">
        <f>K667*100/(J667-I667)</f>
        <v>63.636363636363633</v>
      </c>
      <c r="M667" s="6">
        <v>64</v>
      </c>
      <c r="N667" s="34" t="s">
        <v>292</v>
      </c>
      <c r="O667" s="6" t="s">
        <v>17</v>
      </c>
      <c r="P667" s="7"/>
    </row>
    <row r="668" spans="1:16" ht="15">
      <c r="A668" s="70">
        <v>43572</v>
      </c>
      <c r="B668" s="4"/>
      <c r="C668" s="4"/>
      <c r="D668" s="3">
        <v>1</v>
      </c>
      <c r="E668" s="36" t="s">
        <v>438</v>
      </c>
      <c r="F668" s="3">
        <v>12</v>
      </c>
      <c r="G668" s="3">
        <v>50</v>
      </c>
      <c r="H668" s="3">
        <v>0</v>
      </c>
      <c r="I668" s="3">
        <v>0</v>
      </c>
      <c r="J668" s="3">
        <v>50</v>
      </c>
      <c r="K668" s="5">
        <f>J668-I668-H668-(F668*D668)</f>
        <v>38</v>
      </c>
      <c r="L668" s="3">
        <f>K668*100/(J668-I668)</f>
        <v>76</v>
      </c>
      <c r="M668" s="3">
        <v>76</v>
      </c>
      <c r="N668" s="97" t="s">
        <v>292</v>
      </c>
      <c r="O668" s="3" t="s">
        <v>17</v>
      </c>
      <c r="P668" s="4"/>
    </row>
    <row r="669" spans="1:16" ht="15">
      <c r="A669" s="71">
        <v>43572</v>
      </c>
      <c r="B669" s="7"/>
      <c r="C669" s="7"/>
      <c r="D669" s="6">
        <v>1</v>
      </c>
      <c r="E669" s="37" t="s">
        <v>45</v>
      </c>
      <c r="F669" s="6">
        <v>12</v>
      </c>
      <c r="G669" s="6">
        <v>50</v>
      </c>
      <c r="H669" s="6">
        <v>0</v>
      </c>
      <c r="I669" s="6">
        <v>0</v>
      </c>
      <c r="J669" s="6">
        <v>50</v>
      </c>
      <c r="K669" s="9">
        <f>J669-I669-H669-(F669*D669)</f>
        <v>38</v>
      </c>
      <c r="L669" s="6">
        <f>K669*100/(J669-I669)</f>
        <v>76</v>
      </c>
      <c r="M669" s="6">
        <v>76</v>
      </c>
      <c r="N669" s="34" t="s">
        <v>292</v>
      </c>
      <c r="O669" s="6" t="s">
        <v>17</v>
      </c>
      <c r="P669" s="7"/>
    </row>
    <row r="670" spans="1:16" ht="15">
      <c r="A670" s="70">
        <v>43572</v>
      </c>
      <c r="B670" s="4"/>
      <c r="C670" s="4"/>
      <c r="D670" s="3">
        <v>1</v>
      </c>
      <c r="E670" s="36" t="s">
        <v>126</v>
      </c>
      <c r="F670" s="3">
        <v>30</v>
      </c>
      <c r="G670" s="3">
        <v>60</v>
      </c>
      <c r="H670" s="3">
        <v>0</v>
      </c>
      <c r="I670" s="3">
        <v>0</v>
      </c>
      <c r="J670" s="3">
        <v>60</v>
      </c>
      <c r="K670" s="5">
        <f>J670-I670-H670-(F670*D670)</f>
        <v>30</v>
      </c>
      <c r="L670" s="3">
        <f>K670*100/(J670-I670)</f>
        <v>50</v>
      </c>
      <c r="M670" s="3">
        <v>50</v>
      </c>
      <c r="N670" s="97" t="s">
        <v>292</v>
      </c>
      <c r="O670" s="3" t="s">
        <v>17</v>
      </c>
      <c r="P670" s="4"/>
    </row>
    <row r="671" spans="1:16" ht="15">
      <c r="A671" s="71">
        <v>43572</v>
      </c>
      <c r="B671" s="7"/>
      <c r="C671" s="7"/>
      <c r="D671" s="6">
        <v>1</v>
      </c>
      <c r="E671" s="37" t="s">
        <v>439</v>
      </c>
      <c r="F671" s="6">
        <v>12</v>
      </c>
      <c r="G671" s="6">
        <v>40</v>
      </c>
      <c r="H671" s="6">
        <v>0</v>
      </c>
      <c r="I671" s="6">
        <v>0</v>
      </c>
      <c r="J671" s="6">
        <v>40</v>
      </c>
      <c r="K671" s="9">
        <f>J671-I671-H671-(F671*D671)</f>
        <v>28</v>
      </c>
      <c r="L671" s="6">
        <f>K671*100/(J671-I671)</f>
        <v>70</v>
      </c>
      <c r="M671" s="6">
        <v>70</v>
      </c>
      <c r="N671" s="34" t="s">
        <v>292</v>
      </c>
      <c r="O671" s="6" t="s">
        <v>17</v>
      </c>
      <c r="P671" s="7"/>
    </row>
    <row r="672" spans="1:16" ht="15">
      <c r="A672" s="70">
        <v>43572</v>
      </c>
      <c r="B672" s="4"/>
      <c r="C672" s="4"/>
      <c r="D672" s="3">
        <v>1</v>
      </c>
      <c r="E672" s="36" t="s">
        <v>440</v>
      </c>
      <c r="F672" s="3">
        <v>12</v>
      </c>
      <c r="G672" s="3">
        <v>50</v>
      </c>
      <c r="H672" s="3">
        <v>0</v>
      </c>
      <c r="I672" s="3">
        <v>0</v>
      </c>
      <c r="J672" s="3">
        <v>50</v>
      </c>
      <c r="K672" s="5">
        <f>J672-I672-H672-(F672*D672)</f>
        <v>38</v>
      </c>
      <c r="L672" s="3">
        <f>K672*100/(J672-I672)</f>
        <v>76</v>
      </c>
      <c r="M672" s="3">
        <v>76</v>
      </c>
      <c r="N672" s="97" t="s">
        <v>292</v>
      </c>
      <c r="O672" s="3" t="s">
        <v>17</v>
      </c>
      <c r="P672" s="4"/>
    </row>
    <row r="673" spans="1:16" ht="15">
      <c r="A673" s="71">
        <v>43572</v>
      </c>
      <c r="B673" s="7"/>
      <c r="C673" s="7"/>
      <c r="D673" s="6">
        <v>1</v>
      </c>
      <c r="E673" s="6" t="s">
        <v>313</v>
      </c>
      <c r="F673" s="6">
        <v>400</v>
      </c>
      <c r="G673" s="6">
        <v>1000</v>
      </c>
      <c r="H673" s="6">
        <v>0</v>
      </c>
      <c r="I673" s="6">
        <v>0</v>
      </c>
      <c r="J673" s="6">
        <v>1000</v>
      </c>
      <c r="K673" s="9">
        <f>J673-I673-H673-(F673*D673)</f>
        <v>600</v>
      </c>
      <c r="L673" s="6">
        <f>K673*100/(J673-I673)</f>
        <v>60</v>
      </c>
      <c r="M673" s="6">
        <v>60</v>
      </c>
      <c r="N673" s="6" t="s">
        <v>62</v>
      </c>
      <c r="O673" s="6" t="s">
        <v>70</v>
      </c>
      <c r="P673" s="7"/>
    </row>
    <row r="674" spans="1:16" ht="15">
      <c r="A674" s="70">
        <v>43572</v>
      </c>
      <c r="B674" s="4"/>
      <c r="C674" s="4"/>
      <c r="D674" s="3">
        <v>3</v>
      </c>
      <c r="E674" s="3" t="s">
        <v>83</v>
      </c>
      <c r="F674" s="3">
        <v>150</v>
      </c>
      <c r="G674" s="3">
        <v>600</v>
      </c>
      <c r="H674" s="3">
        <v>0</v>
      </c>
      <c r="I674" s="3">
        <v>0</v>
      </c>
      <c r="J674" s="3">
        <v>1800</v>
      </c>
      <c r="K674" s="5">
        <f>J674-I674-H674-(F674*D674)</f>
        <v>1350</v>
      </c>
      <c r="L674" s="3">
        <f>K674*100/(J674-I674)</f>
        <v>75</v>
      </c>
      <c r="M674" s="3">
        <v>75</v>
      </c>
      <c r="N674" s="3" t="s">
        <v>62</v>
      </c>
      <c r="O674" s="3" t="s">
        <v>70</v>
      </c>
      <c r="P674" s="4"/>
    </row>
    <row r="675" spans="1:16" ht="15">
      <c r="A675" s="71">
        <v>43572</v>
      </c>
      <c r="B675" s="7"/>
      <c r="C675" s="7"/>
      <c r="D675" s="6">
        <v>2</v>
      </c>
      <c r="E675" s="6" t="s">
        <v>441</v>
      </c>
      <c r="F675" s="6">
        <v>390</v>
      </c>
      <c r="G675" s="6">
        <v>470</v>
      </c>
      <c r="H675" s="6">
        <v>0</v>
      </c>
      <c r="I675" s="6">
        <v>0</v>
      </c>
      <c r="J675" s="6">
        <v>940</v>
      </c>
      <c r="K675" s="9">
        <f>J675-I675-H675-(F675*D675)</f>
        <v>160</v>
      </c>
      <c r="L675" s="6">
        <f>K675*100/(J675-I675)</f>
        <v>17.021276595744681</v>
      </c>
      <c r="M675" s="6">
        <v>18</v>
      </c>
      <c r="N675" s="6" t="s">
        <v>62</v>
      </c>
      <c r="O675" s="6" t="s">
        <v>70</v>
      </c>
      <c r="P675" s="7"/>
    </row>
    <row r="676" spans="1:16" ht="15">
      <c r="A676" s="70">
        <v>43572</v>
      </c>
      <c r="B676" s="4"/>
      <c r="C676" s="4"/>
      <c r="D676" s="3">
        <v>3</v>
      </c>
      <c r="E676" s="3" t="s">
        <v>376</v>
      </c>
      <c r="F676" s="3">
        <v>85</v>
      </c>
      <c r="G676" s="3">
        <v>120</v>
      </c>
      <c r="H676" s="3">
        <v>0</v>
      </c>
      <c r="I676" s="3">
        <v>0</v>
      </c>
      <c r="J676" s="3">
        <v>360</v>
      </c>
      <c r="K676" s="5">
        <f>J676-I676-H676-(F676*D676)</f>
        <v>105</v>
      </c>
      <c r="L676" s="3">
        <f>K676*100/(J676-I676)</f>
        <v>29.166666666666668</v>
      </c>
      <c r="M676" s="3">
        <v>30</v>
      </c>
      <c r="N676" s="3" t="s">
        <v>62</v>
      </c>
      <c r="O676" s="3" t="s">
        <v>70</v>
      </c>
      <c r="P676" s="4"/>
    </row>
    <row r="677" spans="1:16" ht="15">
      <c r="A677" s="71">
        <v>43572</v>
      </c>
      <c r="B677" s="7"/>
      <c r="C677" s="7"/>
      <c r="D677" s="6">
        <v>2</v>
      </c>
      <c r="E677" s="6" t="s">
        <v>442</v>
      </c>
      <c r="F677" s="6">
        <v>53</v>
      </c>
      <c r="G677" s="6">
        <v>100</v>
      </c>
      <c r="H677" s="6">
        <v>0</v>
      </c>
      <c r="I677" s="6">
        <v>0</v>
      </c>
      <c r="J677" s="6">
        <v>200</v>
      </c>
      <c r="K677" s="9">
        <f>J677-I677-H677-(F677*D677)</f>
        <v>94</v>
      </c>
      <c r="L677" s="6">
        <f>K677*100/(J677-I677)</f>
        <v>47</v>
      </c>
      <c r="M677" s="6">
        <v>47</v>
      </c>
      <c r="N677" s="6" t="s">
        <v>62</v>
      </c>
      <c r="O677" s="6" t="s">
        <v>70</v>
      </c>
      <c r="P677" s="7"/>
    </row>
    <row r="678" spans="1:16" ht="15">
      <c r="A678" s="70">
        <v>43573</v>
      </c>
      <c r="B678" s="18">
        <v>102961393125297</v>
      </c>
      <c r="C678" s="4"/>
      <c r="D678" s="3">
        <v>1</v>
      </c>
      <c r="E678" s="36" t="s">
        <v>49</v>
      </c>
      <c r="F678" s="3">
        <v>37.5</v>
      </c>
      <c r="G678" s="3">
        <v>70</v>
      </c>
      <c r="H678" s="3">
        <v>7</v>
      </c>
      <c r="I678" s="3">
        <v>2.1</v>
      </c>
      <c r="J678" s="3">
        <v>70</v>
      </c>
      <c r="K678" s="5">
        <f>J678-I678-H678-(F678*D678)</f>
        <v>23.400000000000006</v>
      </c>
      <c r="L678" s="3">
        <f>K678*100/(J678-I678)</f>
        <v>34.462444771723128</v>
      </c>
      <c r="M678" s="3">
        <v>35</v>
      </c>
      <c r="N678" s="3" t="s">
        <v>17</v>
      </c>
      <c r="O678" s="3" t="s">
        <v>17</v>
      </c>
      <c r="P678" s="4"/>
    </row>
    <row r="679" spans="1:16" ht="15">
      <c r="A679" s="71">
        <v>43573</v>
      </c>
      <c r="B679" s="17">
        <v>102893405829207</v>
      </c>
      <c r="C679" s="7"/>
      <c r="D679" s="6">
        <v>1</v>
      </c>
      <c r="E679" s="37" t="s">
        <v>399</v>
      </c>
      <c r="F679" s="6">
        <v>20</v>
      </c>
      <c r="G679" s="6">
        <v>60</v>
      </c>
      <c r="H679" s="6">
        <v>7</v>
      </c>
      <c r="I679" s="6">
        <v>1.8</v>
      </c>
      <c r="J679" s="6">
        <v>60</v>
      </c>
      <c r="K679" s="9">
        <f>J679-I679-H679-(F679*D679)</f>
        <v>31.200000000000003</v>
      </c>
      <c r="L679" s="6">
        <f>K679*100/(J679-I679)</f>
        <v>53.608247422680421</v>
      </c>
      <c r="M679" s="6">
        <v>54</v>
      </c>
      <c r="N679" s="6" t="s">
        <v>17</v>
      </c>
      <c r="O679" s="6" t="s">
        <v>17</v>
      </c>
      <c r="P679" s="7"/>
    </row>
    <row r="680" spans="1:16" ht="15">
      <c r="A680" s="78">
        <v>43573</v>
      </c>
      <c r="B680" s="19">
        <v>102892283096654</v>
      </c>
      <c r="C680" s="4"/>
      <c r="D680" s="5">
        <v>1</v>
      </c>
      <c r="E680" s="39" t="s">
        <v>399</v>
      </c>
      <c r="F680" s="5">
        <v>20</v>
      </c>
      <c r="G680" s="5">
        <v>60</v>
      </c>
      <c r="H680" s="5">
        <v>7</v>
      </c>
      <c r="I680" s="5">
        <v>1.8</v>
      </c>
      <c r="J680" s="5">
        <v>60</v>
      </c>
      <c r="K680" s="5">
        <f>J680-I680-H680-(F680*D680)</f>
        <v>31.200000000000003</v>
      </c>
      <c r="L680" s="5">
        <f>K680*100/(J680-I680)</f>
        <v>53.608247422680421</v>
      </c>
      <c r="M680" s="5">
        <v>54</v>
      </c>
      <c r="N680" s="4" t="s">
        <v>17</v>
      </c>
      <c r="O680" s="4" t="s">
        <v>17</v>
      </c>
      <c r="P680" s="4"/>
    </row>
    <row r="681" spans="1:16" ht="15">
      <c r="A681" s="77">
        <v>43573</v>
      </c>
      <c r="B681" s="23">
        <v>102893457797751</v>
      </c>
      <c r="C681" s="7"/>
      <c r="D681" s="9">
        <v>1</v>
      </c>
      <c r="E681" s="35" t="s">
        <v>443</v>
      </c>
      <c r="F681" s="9">
        <v>220</v>
      </c>
      <c r="G681" s="9">
        <v>450</v>
      </c>
      <c r="H681" s="9">
        <v>7</v>
      </c>
      <c r="I681" s="9">
        <v>13.48</v>
      </c>
      <c r="J681" s="9">
        <v>450</v>
      </c>
      <c r="K681" s="9">
        <f>J681-I681-H681-(F681*D681)</f>
        <v>209.51999999999998</v>
      </c>
      <c r="L681" s="9">
        <f>K681*100/(J681-I681)</f>
        <v>47.997800788050952</v>
      </c>
      <c r="M681" s="9">
        <v>48</v>
      </c>
      <c r="N681" s="7" t="s">
        <v>17</v>
      </c>
      <c r="O681" s="7" t="s">
        <v>17</v>
      </c>
      <c r="P681" s="7"/>
    </row>
    <row r="682" spans="1:16" ht="15">
      <c r="A682" s="70">
        <v>43573</v>
      </c>
      <c r="B682" s="18">
        <v>102894249906966</v>
      </c>
      <c r="C682" s="4"/>
      <c r="D682" s="3">
        <v>1</v>
      </c>
      <c r="E682" s="36" t="s">
        <v>444</v>
      </c>
      <c r="F682" s="3">
        <v>24</v>
      </c>
      <c r="G682" s="3">
        <v>70</v>
      </c>
      <c r="H682" s="3">
        <v>7</v>
      </c>
      <c r="I682" s="3">
        <v>2.1</v>
      </c>
      <c r="J682" s="3">
        <v>70</v>
      </c>
      <c r="K682" s="5">
        <f>J682-I682-H682-(F682*D682)</f>
        <v>36.900000000000006</v>
      </c>
      <c r="L682" s="3">
        <f>K682*100/(J682-I682)</f>
        <v>54.34462444771723</v>
      </c>
      <c r="M682" s="3">
        <v>55</v>
      </c>
      <c r="N682" s="3" t="s">
        <v>17</v>
      </c>
      <c r="O682" s="3" t="s">
        <v>17</v>
      </c>
      <c r="P682" s="4"/>
    </row>
    <row r="683" spans="1:16" ht="15">
      <c r="A683" s="71">
        <v>43573</v>
      </c>
      <c r="B683" s="17">
        <v>102968543259161</v>
      </c>
      <c r="C683" s="7"/>
      <c r="D683" s="6">
        <v>1</v>
      </c>
      <c r="E683" s="6" t="s">
        <v>445</v>
      </c>
      <c r="F683" s="6">
        <v>750</v>
      </c>
      <c r="G683" s="6">
        <v>1000</v>
      </c>
      <c r="H683" s="6">
        <v>7</v>
      </c>
      <c r="I683" s="6">
        <v>29.95</v>
      </c>
      <c r="J683" s="6">
        <v>1000</v>
      </c>
      <c r="K683" s="9">
        <f>J683-I683-H683-(F683*D683)</f>
        <v>213.04999999999995</v>
      </c>
      <c r="L683" s="6">
        <f>K683*100/(J683-I683)</f>
        <v>21.962785423431779</v>
      </c>
      <c r="M683" s="6">
        <v>22</v>
      </c>
      <c r="N683" s="6" t="s">
        <v>17</v>
      </c>
      <c r="O683" s="6" t="s">
        <v>17</v>
      </c>
      <c r="P683" s="7"/>
    </row>
    <row r="684" spans="1:16" ht="15">
      <c r="A684" s="70">
        <v>43573</v>
      </c>
      <c r="B684" s="18">
        <v>102970909505754</v>
      </c>
      <c r="C684" s="4"/>
      <c r="D684" s="3">
        <v>1</v>
      </c>
      <c r="E684" s="36" t="s">
        <v>310</v>
      </c>
      <c r="F684" s="3">
        <v>50</v>
      </c>
      <c r="G684" s="3">
        <v>80</v>
      </c>
      <c r="H684" s="3">
        <v>7</v>
      </c>
      <c r="I684" s="3">
        <v>2.4</v>
      </c>
      <c r="J684" s="3">
        <v>80</v>
      </c>
      <c r="K684" s="5">
        <f>J684-I684-H684-(F684*D684)</f>
        <v>20.599999999999994</v>
      </c>
      <c r="L684" s="3">
        <f>K684*100/(J684-I684)</f>
        <v>26.546391752577314</v>
      </c>
      <c r="M684" s="3">
        <v>27</v>
      </c>
      <c r="N684" s="3" t="s">
        <v>17</v>
      </c>
      <c r="O684" s="3" t="s">
        <v>17</v>
      </c>
      <c r="P684" s="4"/>
    </row>
    <row r="685" spans="1:16" ht="15">
      <c r="A685" s="71">
        <v>43573</v>
      </c>
      <c r="B685" s="17">
        <v>102970140961642</v>
      </c>
      <c r="C685" s="7"/>
      <c r="D685" s="6">
        <v>1</v>
      </c>
      <c r="E685" s="37" t="s">
        <v>152</v>
      </c>
      <c r="F685" s="6">
        <v>440</v>
      </c>
      <c r="G685" s="6">
        <v>750</v>
      </c>
      <c r="H685" s="6">
        <v>7</v>
      </c>
      <c r="I685" s="6">
        <v>22.46</v>
      </c>
      <c r="J685" s="6">
        <v>750</v>
      </c>
      <c r="K685" s="9">
        <f>J685-I685-H685-(F685*D685)</f>
        <v>280.53999999999996</v>
      </c>
      <c r="L685" s="6">
        <f>K685*100/(J685-I685)</f>
        <v>38.560079170904686</v>
      </c>
      <c r="M685" s="6">
        <v>39</v>
      </c>
      <c r="N685" s="6" t="s">
        <v>17</v>
      </c>
      <c r="O685" s="6" t="s">
        <v>17</v>
      </c>
      <c r="P685" s="7"/>
    </row>
    <row r="686" spans="1:16" ht="15">
      <c r="A686" s="70">
        <v>43573</v>
      </c>
      <c r="B686" s="18">
        <v>102970963920806</v>
      </c>
      <c r="C686" s="4"/>
      <c r="D686" s="3">
        <v>3</v>
      </c>
      <c r="E686" s="36" t="s">
        <v>446</v>
      </c>
      <c r="F686" s="3">
        <v>246</v>
      </c>
      <c r="G686" s="3">
        <v>300</v>
      </c>
      <c r="H686" s="3">
        <v>7</v>
      </c>
      <c r="I686" s="3">
        <v>26.94</v>
      </c>
      <c r="J686" s="3">
        <v>900</v>
      </c>
      <c r="K686" s="5">
        <f>J686-I686-H686-(F686*D686)</f>
        <v>128.05999999999995</v>
      </c>
      <c r="L686" s="3">
        <f>K686*100/(J686-I686)</f>
        <v>14.667949510915625</v>
      </c>
      <c r="M686" s="3">
        <v>15</v>
      </c>
      <c r="N686" s="3" t="s">
        <v>17</v>
      </c>
      <c r="O686" s="3" t="s">
        <v>17</v>
      </c>
      <c r="P686" s="4"/>
    </row>
    <row r="687" spans="1:16" ht="15">
      <c r="A687" s="71">
        <v>43573</v>
      </c>
      <c r="B687" s="7"/>
      <c r="C687" s="7"/>
      <c r="D687" s="6">
        <v>1</v>
      </c>
      <c r="E687" s="6" t="s">
        <v>447</v>
      </c>
      <c r="F687" s="6">
        <v>3040</v>
      </c>
      <c r="G687" s="6">
        <v>6500</v>
      </c>
      <c r="H687" s="6">
        <v>0</v>
      </c>
      <c r="I687" s="6">
        <v>0</v>
      </c>
      <c r="J687" s="6">
        <v>6500</v>
      </c>
      <c r="K687" s="9">
        <f>J687-I687-H687-(F687*D687)</f>
        <v>3460</v>
      </c>
      <c r="L687" s="6">
        <f>K687*100/(J687-I687)</f>
        <v>53.230769230769234</v>
      </c>
      <c r="M687" s="6">
        <v>54</v>
      </c>
      <c r="N687" s="6" t="s">
        <v>62</v>
      </c>
      <c r="O687" s="6" t="s">
        <v>70</v>
      </c>
      <c r="P687" s="7"/>
    </row>
    <row r="688" spans="1:16" ht="15">
      <c r="A688" s="70">
        <v>43573</v>
      </c>
      <c r="B688" s="18">
        <v>102900692451048</v>
      </c>
      <c r="C688" s="4"/>
      <c r="D688" s="3">
        <v>1</v>
      </c>
      <c r="E688" s="36" t="s">
        <v>76</v>
      </c>
      <c r="F688" s="3">
        <v>380</v>
      </c>
      <c r="G688" s="3">
        <v>545</v>
      </c>
      <c r="H688" s="3">
        <v>7</v>
      </c>
      <c r="I688" s="3">
        <v>16.32</v>
      </c>
      <c r="J688" s="3">
        <v>545</v>
      </c>
      <c r="K688" s="5">
        <f>J688-I688-H688-(F688*D688)</f>
        <v>141.67999999999995</v>
      </c>
      <c r="L688" s="3">
        <f>K688*100/(J688-I688)</f>
        <v>26.798819701899063</v>
      </c>
      <c r="M688" s="3">
        <v>27</v>
      </c>
      <c r="N688" s="3" t="s">
        <v>17</v>
      </c>
      <c r="O688" s="3" t="s">
        <v>17</v>
      </c>
      <c r="P688" s="4"/>
    </row>
    <row r="689" spans="1:16" ht="15">
      <c r="A689" s="71">
        <v>43573</v>
      </c>
      <c r="B689" s="17">
        <v>102971990423456</v>
      </c>
      <c r="C689" s="7"/>
      <c r="D689" s="6">
        <v>5</v>
      </c>
      <c r="E689" s="37" t="s">
        <v>49</v>
      </c>
      <c r="F689" s="6">
        <v>22.5</v>
      </c>
      <c r="G689" s="6">
        <v>50</v>
      </c>
      <c r="H689" s="6">
        <v>7</v>
      </c>
      <c r="I689" s="6">
        <v>7.5</v>
      </c>
      <c r="J689" s="6">
        <v>250</v>
      </c>
      <c r="K689" s="9">
        <f>J689-I689-H689-(F689*D689)</f>
        <v>123</v>
      </c>
      <c r="L689" s="6">
        <f>K689*100/(J689-I689)</f>
        <v>50.72164948453608</v>
      </c>
      <c r="M689" s="6">
        <v>51</v>
      </c>
      <c r="N689" s="6" t="s">
        <v>17</v>
      </c>
      <c r="O689" s="6" t="s">
        <v>17</v>
      </c>
      <c r="P689" s="7"/>
    </row>
    <row r="690" spans="1:16" ht="15">
      <c r="A690" s="70">
        <v>43573</v>
      </c>
      <c r="B690" s="18">
        <v>102902888502480</v>
      </c>
      <c r="C690" s="4"/>
      <c r="D690" s="3">
        <v>1</v>
      </c>
      <c r="E690" s="36" t="s">
        <v>448</v>
      </c>
      <c r="F690" s="3">
        <v>250</v>
      </c>
      <c r="G690" s="3">
        <v>298</v>
      </c>
      <c r="H690" s="3">
        <v>7</v>
      </c>
      <c r="I690" s="3">
        <v>8.93</v>
      </c>
      <c r="J690" s="3">
        <v>298</v>
      </c>
      <c r="K690" s="5">
        <f>J690-I690-H690-(F690*D690)</f>
        <v>32.069999999999993</v>
      </c>
      <c r="L690" s="3">
        <f>K690*100/(J690-I690)</f>
        <v>11.094198637008335</v>
      </c>
      <c r="M690" s="3">
        <v>12</v>
      </c>
      <c r="N690" s="3" t="s">
        <v>17</v>
      </c>
      <c r="O690" s="3" t="s">
        <v>17</v>
      </c>
      <c r="P690" s="4"/>
    </row>
    <row r="691" spans="1:16" ht="15">
      <c r="A691" s="71">
        <v>43573</v>
      </c>
      <c r="B691" s="17">
        <v>102904454600840</v>
      </c>
      <c r="C691" s="7"/>
      <c r="D691" s="6">
        <v>1</v>
      </c>
      <c r="E691" s="37" t="s">
        <v>449</v>
      </c>
      <c r="F691" s="6">
        <v>370</v>
      </c>
      <c r="G691" s="6">
        <v>440</v>
      </c>
      <c r="H691" s="6">
        <v>7</v>
      </c>
      <c r="I691" s="6">
        <v>13.18</v>
      </c>
      <c r="J691" s="6">
        <v>440</v>
      </c>
      <c r="K691" s="9">
        <f>J691-I691-H691-(F691*D691)</f>
        <v>49.819999999999993</v>
      </c>
      <c r="L691" s="6">
        <f>K691*100/(J691-I691)</f>
        <v>11.672367742842415</v>
      </c>
      <c r="M691" s="6">
        <v>12</v>
      </c>
      <c r="N691" s="6" t="s">
        <v>17</v>
      </c>
      <c r="O691" s="6" t="s">
        <v>17</v>
      </c>
      <c r="P691" s="7"/>
    </row>
    <row r="692" spans="1:16" ht="15">
      <c r="A692" s="78">
        <v>43573</v>
      </c>
      <c r="B692" s="19">
        <v>102906616514134</v>
      </c>
      <c r="C692" s="4"/>
      <c r="D692" s="5">
        <v>1</v>
      </c>
      <c r="E692" s="4" t="s">
        <v>341</v>
      </c>
      <c r="F692" s="5">
        <v>210</v>
      </c>
      <c r="G692" s="5">
        <v>289</v>
      </c>
      <c r="H692" s="5">
        <v>7</v>
      </c>
      <c r="I692" s="5">
        <v>8.66</v>
      </c>
      <c r="J692" s="5">
        <v>289</v>
      </c>
      <c r="K692" s="5">
        <f>J692-I692-H692-(F692*D692)</f>
        <v>63.339999999999975</v>
      </c>
      <c r="L692" s="5">
        <f>K692*100/(J692-I692)</f>
        <v>22.593993008489683</v>
      </c>
      <c r="M692" s="5">
        <v>23</v>
      </c>
      <c r="N692" s="4" t="s">
        <v>17</v>
      </c>
      <c r="O692" s="4" t="s">
        <v>17</v>
      </c>
      <c r="P692" s="4"/>
    </row>
    <row r="693" spans="1:16" ht="15">
      <c r="A693" s="71">
        <v>43573</v>
      </c>
      <c r="B693" s="17">
        <v>102905694717037</v>
      </c>
      <c r="C693" s="7"/>
      <c r="D693" s="6">
        <v>1</v>
      </c>
      <c r="E693" s="37" t="s">
        <v>76</v>
      </c>
      <c r="F693" s="6">
        <v>380</v>
      </c>
      <c r="G693" s="6">
        <v>545</v>
      </c>
      <c r="H693" s="6">
        <v>7</v>
      </c>
      <c r="I693" s="6">
        <v>16.32</v>
      </c>
      <c r="J693" s="6">
        <v>545</v>
      </c>
      <c r="K693" s="9">
        <f>J693-I693-H693-(F693*D693)</f>
        <v>141.67999999999995</v>
      </c>
      <c r="L693" s="6">
        <f>K693*100/(J693-I693)</f>
        <v>26.798819701899063</v>
      </c>
      <c r="M693" s="6">
        <v>27</v>
      </c>
      <c r="N693" s="6" t="s">
        <v>62</v>
      </c>
      <c r="O693" s="6" t="s">
        <v>17</v>
      </c>
      <c r="P693" s="7"/>
    </row>
    <row r="694" spans="1:16" ht="15">
      <c r="A694" s="70">
        <v>43573</v>
      </c>
      <c r="B694" s="18">
        <v>102980124387595</v>
      </c>
      <c r="C694" s="4"/>
      <c r="D694" s="3">
        <v>3</v>
      </c>
      <c r="E694" s="36" t="s">
        <v>450</v>
      </c>
      <c r="F694" s="3">
        <v>40</v>
      </c>
      <c r="G694" s="3">
        <v>55</v>
      </c>
      <c r="H694" s="3">
        <v>7</v>
      </c>
      <c r="I694" s="3">
        <v>124.95</v>
      </c>
      <c r="J694" s="3">
        <v>165</v>
      </c>
      <c r="K694" s="5">
        <f>J694-I694-H694-(F694*D694)</f>
        <v>-86.95</v>
      </c>
      <c r="L694" s="3">
        <f>K694*100/(J694-I694)</f>
        <v>-217.10362047440699</v>
      </c>
      <c r="M694" s="3">
        <v>-218</v>
      </c>
      <c r="N694" s="3" t="s">
        <v>62</v>
      </c>
      <c r="O694" s="3" t="s">
        <v>17</v>
      </c>
      <c r="P694" s="4"/>
    </row>
    <row r="695" spans="1:16" ht="15">
      <c r="A695" s="71">
        <v>43573</v>
      </c>
      <c r="B695" s="7"/>
      <c r="C695" s="7"/>
      <c r="D695" s="6">
        <v>1</v>
      </c>
      <c r="E695" s="37" t="s">
        <v>451</v>
      </c>
      <c r="F695" s="6">
        <v>900</v>
      </c>
      <c r="G695" s="6">
        <v>1065</v>
      </c>
      <c r="H695" s="6">
        <v>0</v>
      </c>
      <c r="I695" s="6">
        <v>0</v>
      </c>
      <c r="J695" s="6">
        <v>1065</v>
      </c>
      <c r="K695" s="9">
        <f>J695-I695-H695-(F695*D695)</f>
        <v>165</v>
      </c>
      <c r="L695" s="6">
        <f>K695*100/(J695-I695)</f>
        <v>15.492957746478874</v>
      </c>
      <c r="M695" s="6">
        <v>16</v>
      </c>
      <c r="N695" s="6" t="s">
        <v>62</v>
      </c>
      <c r="O695" s="6" t="s">
        <v>17</v>
      </c>
      <c r="P695" s="7"/>
    </row>
    <row r="696" spans="1:16" ht="15">
      <c r="A696" s="70">
        <v>43573</v>
      </c>
      <c r="B696" s="4"/>
      <c r="C696" s="4"/>
      <c r="D696" s="3">
        <v>1</v>
      </c>
      <c r="E696" s="36" t="s">
        <v>452</v>
      </c>
      <c r="F696" s="3">
        <v>85</v>
      </c>
      <c r="G696" s="3">
        <v>120</v>
      </c>
      <c r="H696" s="3">
        <v>0</v>
      </c>
      <c r="I696" s="3">
        <v>0</v>
      </c>
      <c r="J696" s="3">
        <v>120</v>
      </c>
      <c r="K696" s="5">
        <f>J696-I696-H696-(F696*D696)</f>
        <v>35</v>
      </c>
      <c r="L696" s="3">
        <f>K696*100/(J696-I696)</f>
        <v>29.166666666666668</v>
      </c>
      <c r="M696" s="3">
        <v>30</v>
      </c>
      <c r="N696" s="3" t="s">
        <v>62</v>
      </c>
      <c r="O696" s="3" t="s">
        <v>17</v>
      </c>
      <c r="P696" s="4"/>
    </row>
    <row r="697" spans="1:16" ht="15">
      <c r="A697" s="71">
        <v>43573</v>
      </c>
      <c r="B697" s="7"/>
      <c r="C697" s="7"/>
      <c r="D697" s="6">
        <v>1</v>
      </c>
      <c r="E697" s="37" t="s">
        <v>453</v>
      </c>
      <c r="F697" s="6">
        <v>550</v>
      </c>
      <c r="G697" s="6">
        <v>700</v>
      </c>
      <c r="H697" s="6">
        <v>0</v>
      </c>
      <c r="I697" s="6">
        <v>0</v>
      </c>
      <c r="J697" s="6">
        <v>700</v>
      </c>
      <c r="K697" s="9">
        <f>J697-I697-H697-(F697*D697)</f>
        <v>150</v>
      </c>
      <c r="L697" s="6">
        <f>K697*100/(J697-I697)</f>
        <v>21.428571428571427</v>
      </c>
      <c r="M697" s="6">
        <v>22</v>
      </c>
      <c r="N697" s="6" t="s">
        <v>62</v>
      </c>
      <c r="O697" s="6" t="s">
        <v>17</v>
      </c>
      <c r="P697" s="7"/>
    </row>
    <row r="698" spans="1:16" ht="15">
      <c r="A698" s="70">
        <v>43573</v>
      </c>
      <c r="B698" s="4"/>
      <c r="C698" s="4"/>
      <c r="D698" s="3">
        <v>1</v>
      </c>
      <c r="E698" s="36" t="s">
        <v>454</v>
      </c>
      <c r="F698" s="3">
        <v>500</v>
      </c>
      <c r="G698" s="3">
        <v>700</v>
      </c>
      <c r="H698" s="3">
        <v>0</v>
      </c>
      <c r="I698" s="3">
        <v>0</v>
      </c>
      <c r="J698" s="3">
        <v>700</v>
      </c>
      <c r="K698" s="5">
        <f>J698-I698-H698-(F698*D698)</f>
        <v>200</v>
      </c>
      <c r="L698" s="3">
        <f>K698*100/(J698-I698)</f>
        <v>28.571428571428573</v>
      </c>
      <c r="M698" s="3">
        <v>29</v>
      </c>
      <c r="N698" s="3" t="s">
        <v>62</v>
      </c>
      <c r="O698" s="3" t="s">
        <v>17</v>
      </c>
      <c r="P698" s="4"/>
    </row>
    <row r="699" spans="1:16" ht="15">
      <c r="A699" s="71">
        <v>43573</v>
      </c>
      <c r="B699" s="7"/>
      <c r="C699" s="6"/>
      <c r="D699" s="25">
        <v>1</v>
      </c>
      <c r="E699" s="37" t="s">
        <v>357</v>
      </c>
      <c r="F699" s="6">
        <v>45</v>
      </c>
      <c r="G699" s="6">
        <v>65</v>
      </c>
      <c r="H699" s="6">
        <v>7</v>
      </c>
      <c r="I699" s="6">
        <v>1.94</v>
      </c>
      <c r="J699" s="6">
        <v>65</v>
      </c>
      <c r="K699" s="9">
        <f>J699-I699-H699-(F699*D699)</f>
        <v>11.060000000000002</v>
      </c>
      <c r="L699" s="6">
        <f>K699*100/(J699-I699)</f>
        <v>17.538851887091663</v>
      </c>
      <c r="M699" s="6">
        <v>18</v>
      </c>
      <c r="N699" s="6" t="s">
        <v>62</v>
      </c>
      <c r="O699" s="6" t="s">
        <v>17</v>
      </c>
      <c r="P699" s="7"/>
    </row>
    <row r="700" spans="1:16" ht="15">
      <c r="A700" s="70">
        <v>43573</v>
      </c>
      <c r="B700" s="4"/>
      <c r="C700" s="4"/>
      <c r="D700" s="3">
        <v>1</v>
      </c>
      <c r="E700" s="36" t="s">
        <v>76</v>
      </c>
      <c r="F700" s="3">
        <v>380</v>
      </c>
      <c r="G700" s="3">
        <v>545</v>
      </c>
      <c r="H700" s="3">
        <v>7</v>
      </c>
      <c r="I700" s="3">
        <v>16.32</v>
      </c>
      <c r="J700" s="3">
        <v>545</v>
      </c>
      <c r="K700" s="5">
        <f>J700-I700-H700-(F700*D700)</f>
        <v>141.67999999999995</v>
      </c>
      <c r="L700" s="3">
        <f>K700*100/(J700-I700)</f>
        <v>26.798819701899063</v>
      </c>
      <c r="M700" s="3">
        <v>27</v>
      </c>
      <c r="N700" s="3" t="s">
        <v>62</v>
      </c>
      <c r="O700" s="3" t="s">
        <v>17</v>
      </c>
      <c r="P700" s="4"/>
    </row>
    <row r="701" spans="1:16" ht="15">
      <c r="A701" s="71">
        <v>43574</v>
      </c>
      <c r="B701" s="17">
        <v>102978985627490</v>
      </c>
      <c r="C701" s="7"/>
      <c r="D701" s="6">
        <v>1</v>
      </c>
      <c r="E701" s="37" t="s">
        <v>455</v>
      </c>
      <c r="F701" s="6">
        <v>808</v>
      </c>
      <c r="G701" s="6">
        <v>900</v>
      </c>
      <c r="H701" s="6">
        <v>7</v>
      </c>
      <c r="I701" s="6">
        <v>26.95</v>
      </c>
      <c r="J701" s="6">
        <v>900</v>
      </c>
      <c r="K701" s="9">
        <f>J701-I701-H701-(F701*D701)</f>
        <v>58.049999999999955</v>
      </c>
      <c r="L701" s="6">
        <f>K701*100/(J701-I701)</f>
        <v>6.6491037168547003</v>
      </c>
      <c r="M701" s="6">
        <v>7</v>
      </c>
      <c r="N701" s="6" t="s">
        <v>17</v>
      </c>
      <c r="O701" s="6" t="s">
        <v>17</v>
      </c>
      <c r="P701" s="7"/>
    </row>
    <row r="702" spans="1:16" ht="15">
      <c r="A702" s="70">
        <v>43574</v>
      </c>
      <c r="B702" s="18">
        <v>102905694717037</v>
      </c>
      <c r="C702" s="4"/>
      <c r="D702" s="3">
        <v>2</v>
      </c>
      <c r="E702" s="36" t="s">
        <v>44</v>
      </c>
      <c r="F702" s="3">
        <v>105</v>
      </c>
      <c r="G702" s="3">
        <v>140</v>
      </c>
      <c r="H702" s="3">
        <v>7</v>
      </c>
      <c r="I702" s="3">
        <v>8.3800000000000008</v>
      </c>
      <c r="J702" s="3">
        <v>280</v>
      </c>
      <c r="K702" s="5">
        <f>J702-I702-H702-(F702*D702)</f>
        <v>54.620000000000005</v>
      </c>
      <c r="L702" s="3">
        <f>K702*100/(J702-I702)</f>
        <v>20.108975774979751</v>
      </c>
      <c r="M702" s="3">
        <v>21</v>
      </c>
      <c r="N702" s="3" t="s">
        <v>17</v>
      </c>
      <c r="O702" s="3" t="s">
        <v>17</v>
      </c>
      <c r="P702" s="4"/>
    </row>
    <row r="703" spans="1:16" ht="15">
      <c r="A703" s="71">
        <v>43574</v>
      </c>
      <c r="B703" s="17">
        <v>102983933933564</v>
      </c>
      <c r="C703" s="7"/>
      <c r="D703" s="6">
        <v>1</v>
      </c>
      <c r="E703" s="37" t="s">
        <v>357</v>
      </c>
      <c r="F703" s="6">
        <v>45</v>
      </c>
      <c r="G703" s="6">
        <v>65</v>
      </c>
      <c r="H703" s="6">
        <v>7</v>
      </c>
      <c r="I703" s="6">
        <v>1.94</v>
      </c>
      <c r="J703" s="6">
        <v>65</v>
      </c>
      <c r="K703" s="9">
        <f>J703-I703-H703-(F703*D703)</f>
        <v>11.060000000000002</v>
      </c>
      <c r="L703" s="6">
        <f>K703*100/(J703-I703)</f>
        <v>17.538851887091663</v>
      </c>
      <c r="M703" s="6">
        <v>18</v>
      </c>
      <c r="N703" s="6" t="s">
        <v>17</v>
      </c>
      <c r="O703" s="6" t="s">
        <v>17</v>
      </c>
      <c r="P703" s="7"/>
    </row>
    <row r="704" spans="1:16" ht="15">
      <c r="A704" s="70">
        <v>43574</v>
      </c>
      <c r="B704" s="18">
        <v>102913479276551</v>
      </c>
      <c r="C704" s="4"/>
      <c r="D704" s="3">
        <v>1</v>
      </c>
      <c r="E704" s="36" t="s">
        <v>406</v>
      </c>
      <c r="F704" s="3">
        <v>70</v>
      </c>
      <c r="G704" s="3">
        <v>100</v>
      </c>
      <c r="H704" s="3">
        <v>7</v>
      </c>
      <c r="I704" s="3">
        <v>2.99</v>
      </c>
      <c r="J704" s="3">
        <v>100</v>
      </c>
      <c r="K704" s="5">
        <f>J704-I704-H704-(F704*D704)</f>
        <v>20.010000000000005</v>
      </c>
      <c r="L704" s="3">
        <f>K704*100/(J704-I704)</f>
        <v>20.626739511390582</v>
      </c>
      <c r="M704" s="3">
        <v>21</v>
      </c>
      <c r="N704" s="3" t="s">
        <v>17</v>
      </c>
      <c r="O704" s="3" t="s">
        <v>17</v>
      </c>
      <c r="P704" s="4"/>
    </row>
    <row r="705" spans="1:16" ht="15">
      <c r="A705" s="71">
        <v>43574</v>
      </c>
      <c r="B705" s="17">
        <v>102917816974837</v>
      </c>
      <c r="C705" s="7"/>
      <c r="D705" s="6">
        <v>1</v>
      </c>
      <c r="E705" s="37" t="s">
        <v>281</v>
      </c>
      <c r="F705" s="6">
        <v>250</v>
      </c>
      <c r="G705" s="6">
        <v>298</v>
      </c>
      <c r="H705" s="6">
        <v>7</v>
      </c>
      <c r="I705" s="6">
        <v>8.93</v>
      </c>
      <c r="J705" s="6">
        <v>298</v>
      </c>
      <c r="K705" s="9">
        <f>J705-I705-H705-(F705*D705)</f>
        <v>32.069999999999993</v>
      </c>
      <c r="L705" s="6">
        <f>K705*100/(J705-I705)</f>
        <v>11.094198637008335</v>
      </c>
      <c r="M705" s="6">
        <v>12</v>
      </c>
      <c r="N705" s="6" t="s">
        <v>17</v>
      </c>
      <c r="O705" s="6" t="s">
        <v>17</v>
      </c>
      <c r="P705" s="7"/>
    </row>
    <row r="706" spans="1:16" ht="15">
      <c r="A706" s="70">
        <v>43574</v>
      </c>
      <c r="B706" s="18">
        <v>102918284870854</v>
      </c>
      <c r="C706" s="4"/>
      <c r="D706" s="3">
        <v>1</v>
      </c>
      <c r="E706" s="36" t="s">
        <v>271</v>
      </c>
      <c r="F706" s="3">
        <v>800</v>
      </c>
      <c r="G706" s="3">
        <v>1100</v>
      </c>
      <c r="H706" s="3">
        <v>7</v>
      </c>
      <c r="I706" s="3">
        <v>32.94</v>
      </c>
      <c r="J706" s="3">
        <v>1100</v>
      </c>
      <c r="K706" s="5">
        <f>J706-I706-H706-(F706*D706)</f>
        <v>260.05999999999995</v>
      </c>
      <c r="L706" s="3">
        <f>K706*100/(J706-I706)</f>
        <v>24.371637958502795</v>
      </c>
      <c r="M706" s="3">
        <v>25</v>
      </c>
      <c r="N706" s="3" t="s">
        <v>17</v>
      </c>
      <c r="O706" s="3" t="s">
        <v>17</v>
      </c>
      <c r="P706" s="4"/>
    </row>
    <row r="707" spans="1:16" ht="15">
      <c r="A707" s="71">
        <v>43574</v>
      </c>
      <c r="B707" s="17">
        <v>102920427912716</v>
      </c>
      <c r="C707" s="7"/>
      <c r="D707" s="6">
        <v>1</v>
      </c>
      <c r="E707" s="6" t="s">
        <v>341</v>
      </c>
      <c r="F707" s="6">
        <v>210</v>
      </c>
      <c r="G707" s="6">
        <v>289</v>
      </c>
      <c r="H707" s="6">
        <v>7</v>
      </c>
      <c r="I707" s="6">
        <v>17.32</v>
      </c>
      <c r="J707" s="6">
        <v>289</v>
      </c>
      <c r="K707" s="9">
        <f>J707-I707-H707-(F707*D707)</f>
        <v>54.680000000000007</v>
      </c>
      <c r="L707" s="6">
        <f>K707*100/(J707-I707)</f>
        <v>20.12661955241461</v>
      </c>
      <c r="M707" s="6">
        <v>21</v>
      </c>
      <c r="N707" s="6" t="s">
        <v>17</v>
      </c>
      <c r="O707" s="6" t="s">
        <v>17</v>
      </c>
      <c r="P707" s="7"/>
    </row>
    <row r="708" spans="1:16" ht="15">
      <c r="A708" s="70">
        <v>43574</v>
      </c>
      <c r="B708" s="18">
        <v>102991749282976</v>
      </c>
      <c r="C708" s="4"/>
      <c r="D708" s="3">
        <v>1</v>
      </c>
      <c r="E708" s="36" t="s">
        <v>151</v>
      </c>
      <c r="F708" s="3">
        <v>220</v>
      </c>
      <c r="G708" s="3">
        <v>450</v>
      </c>
      <c r="H708" s="3">
        <v>7</v>
      </c>
      <c r="I708" s="3">
        <v>13.48</v>
      </c>
      <c r="J708" s="3">
        <v>450</v>
      </c>
      <c r="K708" s="5">
        <f>J708-I708-H708-(F708*D708)</f>
        <v>209.51999999999998</v>
      </c>
      <c r="L708" s="3">
        <f>K708*100/(J708-I708)</f>
        <v>47.997800788050952</v>
      </c>
      <c r="M708" s="3">
        <v>48</v>
      </c>
      <c r="N708" s="3" t="s">
        <v>17</v>
      </c>
      <c r="O708" s="3" t="s">
        <v>17</v>
      </c>
      <c r="P708" s="4"/>
    </row>
    <row r="709" spans="1:16" ht="15">
      <c r="A709" s="71">
        <v>43574</v>
      </c>
      <c r="B709" s="17">
        <v>102991376464643</v>
      </c>
      <c r="C709" s="7"/>
      <c r="D709" s="6">
        <v>1</v>
      </c>
      <c r="E709" s="37" t="s">
        <v>326</v>
      </c>
      <c r="F709" s="6">
        <v>80</v>
      </c>
      <c r="G709" s="6">
        <v>100</v>
      </c>
      <c r="H709" s="6">
        <v>7</v>
      </c>
      <c r="I709" s="6">
        <v>2.99</v>
      </c>
      <c r="J709" s="6">
        <v>100</v>
      </c>
      <c r="K709" s="9">
        <f>J709-I709-H709-(F709*D709)</f>
        <v>10.010000000000005</v>
      </c>
      <c r="L709" s="6">
        <f>K709*100/(J709-I709)</f>
        <v>10.318523863519228</v>
      </c>
      <c r="M709" s="6">
        <v>11</v>
      </c>
      <c r="N709" s="6" t="s">
        <v>17</v>
      </c>
      <c r="O709" s="6" t="s">
        <v>17</v>
      </c>
      <c r="P709" s="7"/>
    </row>
    <row r="710" spans="1:16" ht="15">
      <c r="A710" s="70">
        <v>43574</v>
      </c>
      <c r="B710" s="4"/>
      <c r="C710" s="4"/>
      <c r="D710" s="3">
        <v>1</v>
      </c>
      <c r="E710" s="3" t="s">
        <v>456</v>
      </c>
      <c r="F710" s="3">
        <v>100</v>
      </c>
      <c r="G710" s="3">
        <v>120</v>
      </c>
      <c r="H710" s="3">
        <v>0</v>
      </c>
      <c r="I710" s="3">
        <v>0</v>
      </c>
      <c r="J710" s="3">
        <v>120</v>
      </c>
      <c r="K710" s="5">
        <f>J710-I710-H710-(F710*D710)</f>
        <v>20</v>
      </c>
      <c r="L710" s="3">
        <f>K710*100/(J710-I710)</f>
        <v>16.666666666666668</v>
      </c>
      <c r="M710" s="3">
        <v>17</v>
      </c>
      <c r="N710" s="97" t="s">
        <v>292</v>
      </c>
      <c r="O710" s="3" t="s">
        <v>70</v>
      </c>
      <c r="P710" s="4"/>
    </row>
    <row r="711" spans="1:16" ht="15">
      <c r="A711" s="71">
        <v>43574</v>
      </c>
      <c r="B711" s="7"/>
      <c r="C711" s="7"/>
      <c r="D711" s="6">
        <v>1</v>
      </c>
      <c r="E711" s="6" t="s">
        <v>457</v>
      </c>
      <c r="F711" s="6">
        <v>285</v>
      </c>
      <c r="G711" s="6">
        <v>350</v>
      </c>
      <c r="H711" s="6">
        <v>0</v>
      </c>
      <c r="I711" s="6">
        <v>0</v>
      </c>
      <c r="J711" s="6">
        <v>350</v>
      </c>
      <c r="K711" s="9">
        <f>J711-I711-H711-(F711*D711)</f>
        <v>65</v>
      </c>
      <c r="L711" s="6">
        <f>K711*100/(J711-I711)</f>
        <v>18.571428571428573</v>
      </c>
      <c r="M711" s="6">
        <v>19</v>
      </c>
      <c r="N711" s="34" t="s">
        <v>292</v>
      </c>
      <c r="O711" s="6" t="s">
        <v>70</v>
      </c>
      <c r="P711" s="7"/>
    </row>
    <row r="712" spans="1:16" ht="15">
      <c r="A712" s="70">
        <v>43574</v>
      </c>
      <c r="B712" s="4"/>
      <c r="C712" s="4"/>
      <c r="D712" s="3">
        <v>4</v>
      </c>
      <c r="E712" s="3" t="s">
        <v>458</v>
      </c>
      <c r="F712" s="3">
        <v>6</v>
      </c>
      <c r="G712" s="3">
        <v>10</v>
      </c>
      <c r="H712" s="3">
        <v>0</v>
      </c>
      <c r="I712" s="3">
        <v>0</v>
      </c>
      <c r="J712" s="3">
        <v>40</v>
      </c>
      <c r="K712" s="5">
        <f>J712-I712-H712-(F712*D712)</f>
        <v>16</v>
      </c>
      <c r="L712" s="3">
        <f>K712*100/(J712-I712)</f>
        <v>40</v>
      </c>
      <c r="M712" s="3">
        <v>40</v>
      </c>
      <c r="N712" s="97" t="s">
        <v>292</v>
      </c>
      <c r="O712" s="3" t="s">
        <v>70</v>
      </c>
      <c r="P712" s="4"/>
    </row>
    <row r="713" spans="1:16" ht="15">
      <c r="A713" s="71">
        <v>43574</v>
      </c>
      <c r="B713" s="7"/>
      <c r="C713" s="7"/>
      <c r="D713" s="6">
        <v>1</v>
      </c>
      <c r="E713" s="6" t="s">
        <v>459</v>
      </c>
      <c r="F713" s="6">
        <v>550</v>
      </c>
      <c r="G713" s="6">
        <v>620</v>
      </c>
      <c r="H713" s="6">
        <v>0</v>
      </c>
      <c r="I713" s="6">
        <v>0</v>
      </c>
      <c r="J713" s="6">
        <v>620</v>
      </c>
      <c r="K713" s="9">
        <f>J713-I713-H713-(F713*D713)</f>
        <v>70</v>
      </c>
      <c r="L713" s="6">
        <f>K713*100/(J713-I713)</f>
        <v>11.290322580645162</v>
      </c>
      <c r="M713" s="6">
        <v>12</v>
      </c>
      <c r="N713" s="34" t="s">
        <v>292</v>
      </c>
      <c r="O713" s="6" t="s">
        <v>70</v>
      </c>
      <c r="P713" s="7"/>
    </row>
    <row r="714" spans="1:16" ht="15">
      <c r="A714" s="71">
        <v>43574</v>
      </c>
      <c r="B714" s="7"/>
      <c r="C714" s="7"/>
      <c r="D714" s="6">
        <v>4</v>
      </c>
      <c r="E714" s="37" t="s">
        <v>151</v>
      </c>
      <c r="F714" s="6">
        <v>220</v>
      </c>
      <c r="G714" s="6">
        <v>450</v>
      </c>
      <c r="H714" s="6">
        <v>0</v>
      </c>
      <c r="I714" s="6">
        <v>0</v>
      </c>
      <c r="J714" s="6">
        <v>1800</v>
      </c>
      <c r="K714" s="9">
        <f>J714-I714-H714-(F714*D714)</f>
        <v>920</v>
      </c>
      <c r="L714" s="6">
        <f>K714*100/(J714-I714)</f>
        <v>51.111111111111114</v>
      </c>
      <c r="M714" s="6">
        <v>52</v>
      </c>
      <c r="N714" s="6" t="s">
        <v>62</v>
      </c>
      <c r="O714" s="6" t="s">
        <v>17</v>
      </c>
      <c r="P714" s="7"/>
    </row>
    <row r="715" spans="1:16" ht="15">
      <c r="A715" s="70">
        <v>43574</v>
      </c>
      <c r="B715" s="18">
        <v>102998194987595</v>
      </c>
      <c r="C715" s="4"/>
      <c r="D715" s="3">
        <v>1</v>
      </c>
      <c r="E715" s="3" t="s">
        <v>341</v>
      </c>
      <c r="F715" s="3">
        <v>210</v>
      </c>
      <c r="G715" s="3">
        <v>289</v>
      </c>
      <c r="H715" s="3">
        <v>7</v>
      </c>
      <c r="I715" s="3">
        <v>8.66</v>
      </c>
      <c r="J715" s="3">
        <v>289</v>
      </c>
      <c r="K715" s="5">
        <f>J715-I715-H715-(F715*D715)</f>
        <v>63.339999999999975</v>
      </c>
      <c r="L715" s="3">
        <f>K715*100/(J715-I715)</f>
        <v>22.593993008489683</v>
      </c>
      <c r="M715" s="3">
        <v>23</v>
      </c>
      <c r="N715" s="3" t="s">
        <v>62</v>
      </c>
      <c r="O715" s="3" t="s">
        <v>17</v>
      </c>
      <c r="P715" s="4"/>
    </row>
    <row r="716" spans="1:16" ht="15">
      <c r="A716" s="71">
        <v>43575</v>
      </c>
      <c r="B716" s="17">
        <v>102927879194796</v>
      </c>
      <c r="C716" s="7"/>
      <c r="D716" s="6">
        <v>1</v>
      </c>
      <c r="E716" s="37" t="s">
        <v>193</v>
      </c>
      <c r="F716" s="6">
        <v>60</v>
      </c>
      <c r="G716" s="6">
        <v>110</v>
      </c>
      <c r="H716" s="6">
        <v>7</v>
      </c>
      <c r="I716" s="6">
        <v>3.3</v>
      </c>
      <c r="J716" s="6">
        <v>110</v>
      </c>
      <c r="K716" s="9">
        <f>J716-I716-H716-(F716*D716)</f>
        <v>39.700000000000003</v>
      </c>
      <c r="L716" s="6">
        <f>K716*100/(J716-I716)</f>
        <v>37.20712277413309</v>
      </c>
      <c r="M716" s="6">
        <v>38</v>
      </c>
      <c r="N716" s="6" t="s">
        <v>17</v>
      </c>
      <c r="O716" s="6" t="s">
        <v>17</v>
      </c>
      <c r="P716" s="7"/>
    </row>
    <row r="717" spans="1:16" ht="15">
      <c r="A717" s="70">
        <v>43575</v>
      </c>
      <c r="B717" s="18">
        <v>103002177000520</v>
      </c>
      <c r="C717" s="4"/>
      <c r="D717" s="3">
        <v>1</v>
      </c>
      <c r="E717" s="36" t="s">
        <v>49</v>
      </c>
      <c r="F717" s="3">
        <v>22.2</v>
      </c>
      <c r="G717" s="3">
        <v>50</v>
      </c>
      <c r="H717" s="3">
        <v>7</v>
      </c>
      <c r="I717" s="3">
        <v>1.5</v>
      </c>
      <c r="J717" s="3">
        <v>50</v>
      </c>
      <c r="K717" s="5">
        <f>J717-I717-H717-(F717*D717)</f>
        <v>19.3</v>
      </c>
      <c r="L717" s="3">
        <f>K717*100/(J717-I717)</f>
        <v>39.793814432989691</v>
      </c>
      <c r="M717" s="3">
        <v>40</v>
      </c>
      <c r="N717" s="3" t="s">
        <v>17</v>
      </c>
      <c r="O717" s="3" t="s">
        <v>17</v>
      </c>
      <c r="P717" s="4"/>
    </row>
    <row r="718" spans="1:16" ht="15">
      <c r="A718" s="71">
        <v>43575</v>
      </c>
      <c r="B718" s="17">
        <v>102928681500520</v>
      </c>
      <c r="C718" s="7"/>
      <c r="D718" s="6">
        <v>1</v>
      </c>
      <c r="E718" s="37" t="s">
        <v>147</v>
      </c>
      <c r="F718" s="6">
        <v>22.2</v>
      </c>
      <c r="G718" s="6">
        <v>50</v>
      </c>
      <c r="H718" s="6">
        <v>7</v>
      </c>
      <c r="I718" s="6">
        <v>1.5</v>
      </c>
      <c r="J718" s="6">
        <v>50</v>
      </c>
      <c r="K718" s="9">
        <f>J718-I718-H718-(F718*D718)</f>
        <v>19.3</v>
      </c>
      <c r="L718" s="6">
        <f>K718*100/(J718-I718)</f>
        <v>39.793814432989691</v>
      </c>
      <c r="M718" s="6">
        <v>40</v>
      </c>
      <c r="N718" s="6" t="s">
        <v>17</v>
      </c>
      <c r="O718" s="6" t="s">
        <v>17</v>
      </c>
      <c r="P718" s="7"/>
    </row>
    <row r="719" spans="1:16" ht="15">
      <c r="A719" s="70">
        <v>43575</v>
      </c>
      <c r="B719" s="18">
        <v>102930478072721</v>
      </c>
      <c r="C719" s="4"/>
      <c r="D719" s="3">
        <v>1</v>
      </c>
      <c r="E719" s="36" t="s">
        <v>326</v>
      </c>
      <c r="F719" s="3">
        <v>80</v>
      </c>
      <c r="G719" s="3">
        <v>100</v>
      </c>
      <c r="H719" s="3">
        <v>7</v>
      </c>
      <c r="I719" s="3">
        <v>2.99</v>
      </c>
      <c r="J719" s="3">
        <v>100</v>
      </c>
      <c r="K719" s="5">
        <f>J719-I719-H719-(F719*D719)</f>
        <v>10.010000000000005</v>
      </c>
      <c r="L719" s="3">
        <f>K719*100/(J719-I719)</f>
        <v>10.318523863519228</v>
      </c>
      <c r="M719" s="3">
        <v>11</v>
      </c>
      <c r="N719" s="3" t="s">
        <v>17</v>
      </c>
      <c r="O719" s="3" t="s">
        <v>17</v>
      </c>
      <c r="P719" s="4"/>
    </row>
    <row r="720" spans="1:16" ht="15">
      <c r="A720" s="71">
        <v>43575</v>
      </c>
      <c r="B720" s="17">
        <v>103006305940643</v>
      </c>
      <c r="C720" s="7"/>
      <c r="D720" s="6">
        <v>1</v>
      </c>
      <c r="E720" s="37" t="s">
        <v>460</v>
      </c>
      <c r="F720" s="6">
        <v>110</v>
      </c>
      <c r="G720" s="6">
        <v>150</v>
      </c>
      <c r="H720" s="6">
        <v>7</v>
      </c>
      <c r="I720" s="6">
        <v>4.5</v>
      </c>
      <c r="J720" s="6">
        <v>150</v>
      </c>
      <c r="K720" s="9">
        <f>J720-I720-H720-(F720*D720)</f>
        <v>28.5</v>
      </c>
      <c r="L720" s="6">
        <f>K720*100/(J720-I720)</f>
        <v>19.587628865979383</v>
      </c>
      <c r="M720" s="6">
        <v>20</v>
      </c>
      <c r="N720" s="6" t="s">
        <v>17</v>
      </c>
      <c r="O720" s="6" t="s">
        <v>17</v>
      </c>
      <c r="P720" s="7"/>
    </row>
    <row r="721" spans="1:16" ht="15">
      <c r="A721" s="71">
        <v>43575</v>
      </c>
      <c r="B721" s="17">
        <v>102938621070235</v>
      </c>
      <c r="C721" s="7"/>
      <c r="D721" s="6">
        <v>1</v>
      </c>
      <c r="E721" s="37" t="s">
        <v>55</v>
      </c>
      <c r="F721" s="6">
        <v>390</v>
      </c>
      <c r="G721" s="6">
        <v>589</v>
      </c>
      <c r="H721" s="6">
        <v>7</v>
      </c>
      <c r="I721" s="6">
        <v>17.64</v>
      </c>
      <c r="J721" s="6">
        <v>589</v>
      </c>
      <c r="K721" s="9">
        <f>J721-I721-H721-(F721*D721)</f>
        <v>174.36</v>
      </c>
      <c r="L721" s="6">
        <f>K721*100/(J721-I721)</f>
        <v>30.516661999439933</v>
      </c>
      <c r="M721" s="6">
        <v>31</v>
      </c>
      <c r="N721" s="6" t="s">
        <v>17</v>
      </c>
      <c r="O721" s="6" t="s">
        <v>17</v>
      </c>
      <c r="P721" s="7"/>
    </row>
    <row r="722" spans="1:16" ht="15">
      <c r="A722" s="70">
        <v>43575</v>
      </c>
      <c r="B722" s="18">
        <v>103016141170802</v>
      </c>
      <c r="C722" s="4"/>
      <c r="D722" s="3">
        <v>1</v>
      </c>
      <c r="E722" s="36" t="s">
        <v>193</v>
      </c>
      <c r="F722" s="3">
        <v>60</v>
      </c>
      <c r="G722" s="3">
        <v>110</v>
      </c>
      <c r="H722" s="3">
        <v>7</v>
      </c>
      <c r="I722" s="3">
        <v>3.3</v>
      </c>
      <c r="J722" s="3">
        <v>110</v>
      </c>
      <c r="K722" s="5">
        <f>J722-I722-H722-(F722*D722)</f>
        <v>39.700000000000003</v>
      </c>
      <c r="L722" s="3">
        <f>K722*100/(J722-I722)</f>
        <v>37.20712277413309</v>
      </c>
      <c r="M722" s="3">
        <v>38</v>
      </c>
      <c r="N722" s="3" t="s">
        <v>17</v>
      </c>
      <c r="O722" s="3" t="s">
        <v>17</v>
      </c>
      <c r="P722" s="4"/>
    </row>
    <row r="723" spans="1:16" ht="15">
      <c r="A723" s="71">
        <v>43575</v>
      </c>
      <c r="B723" s="17">
        <v>103016949767528</v>
      </c>
      <c r="C723" s="7"/>
      <c r="D723" s="6">
        <v>1</v>
      </c>
      <c r="E723" s="37" t="s">
        <v>461</v>
      </c>
      <c r="F723" s="6">
        <v>20</v>
      </c>
      <c r="G723" s="6">
        <v>60</v>
      </c>
      <c r="H723" s="6">
        <v>7</v>
      </c>
      <c r="I723" s="6">
        <v>1.8</v>
      </c>
      <c r="J723" s="6">
        <v>60</v>
      </c>
      <c r="K723" s="9">
        <f>J723-I723-H723-(F723*D723)</f>
        <v>31.200000000000003</v>
      </c>
      <c r="L723" s="6">
        <f>K723*100/(J723-I723)</f>
        <v>53.608247422680421</v>
      </c>
      <c r="M723" s="6">
        <v>54</v>
      </c>
      <c r="N723" s="6" t="s">
        <v>17</v>
      </c>
      <c r="O723" s="6" t="s">
        <v>17</v>
      </c>
      <c r="P723" s="7"/>
    </row>
    <row r="724" spans="1:16" ht="15">
      <c r="A724" s="70">
        <v>43575</v>
      </c>
      <c r="B724" s="18">
        <v>102941097150197</v>
      </c>
      <c r="C724" s="4"/>
      <c r="D724" s="3">
        <v>1</v>
      </c>
      <c r="E724" s="36" t="s">
        <v>49</v>
      </c>
      <c r="F724" s="3">
        <v>22.2</v>
      </c>
      <c r="G724" s="3">
        <v>50</v>
      </c>
      <c r="H724" s="3">
        <v>7</v>
      </c>
      <c r="I724" s="3">
        <v>1.5</v>
      </c>
      <c r="J724" s="3">
        <v>50</v>
      </c>
      <c r="K724" s="5">
        <f>J724-I724-H724-(F724*D724)</f>
        <v>19.3</v>
      </c>
      <c r="L724" s="3">
        <f>K724*100/(J724-I724)</f>
        <v>39.793814432989691</v>
      </c>
      <c r="M724" s="3">
        <v>40</v>
      </c>
      <c r="N724" s="3" t="s">
        <v>17</v>
      </c>
      <c r="O724" s="3" t="s">
        <v>17</v>
      </c>
      <c r="P724" s="4"/>
    </row>
    <row r="725" spans="1:16" ht="15">
      <c r="A725" s="71">
        <v>43575</v>
      </c>
      <c r="B725" s="17">
        <v>102942678325201</v>
      </c>
      <c r="C725" s="7"/>
      <c r="D725" s="6">
        <v>1</v>
      </c>
      <c r="E725" s="37" t="s">
        <v>402</v>
      </c>
      <c r="F725" s="6">
        <v>1230</v>
      </c>
      <c r="G725" s="6">
        <v>1430</v>
      </c>
      <c r="H725" s="6">
        <v>7</v>
      </c>
      <c r="I725" s="6">
        <v>42.832000000000001</v>
      </c>
      <c r="J725" s="6">
        <v>1430</v>
      </c>
      <c r="K725" s="9">
        <f>J725-I725-H725-(F725*D725)</f>
        <v>150.16799999999989</v>
      </c>
      <c r="L725" s="6">
        <f>K725*100/(J725-I725)</f>
        <v>10.825509238967443</v>
      </c>
      <c r="M725" s="6">
        <v>11</v>
      </c>
      <c r="N725" s="6" t="s">
        <v>17</v>
      </c>
      <c r="O725" s="6" t="s">
        <v>17</v>
      </c>
      <c r="P725" s="7"/>
    </row>
    <row r="726" spans="1:16" ht="15">
      <c r="A726" s="70">
        <v>43575</v>
      </c>
      <c r="B726" s="18">
        <v>103021334320038</v>
      </c>
      <c r="C726" s="4"/>
      <c r="D726" s="3">
        <v>2</v>
      </c>
      <c r="E726" s="36" t="s">
        <v>462</v>
      </c>
      <c r="F726" s="3">
        <v>34</v>
      </c>
      <c r="G726" s="3">
        <v>40</v>
      </c>
      <c r="H726" s="3">
        <v>7</v>
      </c>
      <c r="I726" s="3">
        <v>2.4</v>
      </c>
      <c r="J726" s="3">
        <v>80</v>
      </c>
      <c r="K726" s="5">
        <f>J726-I726-H726-(F726*D726)</f>
        <v>2.5999999999999943</v>
      </c>
      <c r="L726" s="3">
        <f>K726*100/(J726-I726)</f>
        <v>3.3505154639175188</v>
      </c>
      <c r="M726" s="3">
        <v>4</v>
      </c>
      <c r="N726" s="3" t="s">
        <v>17</v>
      </c>
      <c r="O726" s="3" t="s">
        <v>17</v>
      </c>
      <c r="P726" s="4"/>
    </row>
    <row r="727" spans="1:16" ht="15">
      <c r="A727" s="71">
        <v>43575</v>
      </c>
      <c r="B727" s="17">
        <v>102945632087595</v>
      </c>
      <c r="C727" s="7"/>
      <c r="D727" s="6">
        <v>2</v>
      </c>
      <c r="E727" s="37" t="s">
        <v>463</v>
      </c>
      <c r="F727" s="6">
        <v>150</v>
      </c>
      <c r="G727" s="6">
        <v>500</v>
      </c>
      <c r="H727" s="6">
        <v>7</v>
      </c>
      <c r="I727" s="6">
        <v>29.94</v>
      </c>
      <c r="J727" s="6">
        <v>1000</v>
      </c>
      <c r="K727" s="9">
        <f>J727-I727-H727-(F727*D727)</f>
        <v>663.06</v>
      </c>
      <c r="L727" s="6">
        <f>K727*100/(J727-I727)</f>
        <v>68.352473042904563</v>
      </c>
      <c r="M727" s="6">
        <v>69</v>
      </c>
      <c r="N727" s="34" t="s">
        <v>292</v>
      </c>
      <c r="O727" s="6" t="s">
        <v>17</v>
      </c>
      <c r="P727" s="7"/>
    </row>
    <row r="728" spans="1:16" ht="15">
      <c r="A728" s="70">
        <v>43577</v>
      </c>
      <c r="B728" s="18">
        <v>103011764994625</v>
      </c>
      <c r="C728" s="4"/>
      <c r="D728" s="3">
        <v>1</v>
      </c>
      <c r="E728" s="36" t="s">
        <v>464</v>
      </c>
      <c r="F728" s="3">
        <v>20</v>
      </c>
      <c r="G728" s="3">
        <v>45</v>
      </c>
      <c r="H728" s="3">
        <v>7</v>
      </c>
      <c r="I728" s="3">
        <v>6.13</v>
      </c>
      <c r="J728" s="3">
        <v>45</v>
      </c>
      <c r="K728" s="5">
        <f>J728-I728-H728-(F728*D728)</f>
        <v>11.869999999999997</v>
      </c>
      <c r="L728" s="3">
        <f>K728*100/(J728-I728)</f>
        <v>30.537689735014148</v>
      </c>
      <c r="M728" s="3">
        <v>31</v>
      </c>
      <c r="N728" s="3" t="s">
        <v>17</v>
      </c>
      <c r="O728" s="3" t="s">
        <v>17</v>
      </c>
      <c r="P728" s="4"/>
    </row>
    <row r="729" spans="1:16" ht="15">
      <c r="A729" s="71">
        <v>43577</v>
      </c>
      <c r="B729" s="7"/>
      <c r="C729" s="7"/>
      <c r="D729" s="6">
        <v>1</v>
      </c>
      <c r="E729" s="37" t="s">
        <v>57</v>
      </c>
      <c r="F729" s="6">
        <v>120</v>
      </c>
      <c r="G729" s="6">
        <v>160</v>
      </c>
      <c r="H729" s="6">
        <v>0</v>
      </c>
      <c r="I729" s="6">
        <v>0</v>
      </c>
      <c r="J729" s="6">
        <v>160</v>
      </c>
      <c r="K729" s="9">
        <f>J729-I729-H729-(F729*D729)</f>
        <v>40</v>
      </c>
      <c r="L729" s="6">
        <f>K729*100/(J729-I729)</f>
        <v>25</v>
      </c>
      <c r="M729" s="6">
        <v>25</v>
      </c>
      <c r="N729" s="6" t="s">
        <v>17</v>
      </c>
      <c r="O729" s="6" t="s">
        <v>17</v>
      </c>
      <c r="P729" s="7"/>
    </row>
    <row r="730" spans="1:16" ht="15">
      <c r="A730" s="70">
        <v>43577</v>
      </c>
      <c r="B730" s="18">
        <v>103028148464270</v>
      </c>
      <c r="C730" s="4"/>
      <c r="D730" s="3">
        <v>2</v>
      </c>
      <c r="E730" s="36" t="s">
        <v>465</v>
      </c>
      <c r="F730" s="3">
        <v>30</v>
      </c>
      <c r="G730" s="3">
        <v>50</v>
      </c>
      <c r="H730" s="3">
        <v>7</v>
      </c>
      <c r="I730" s="3">
        <v>2.99</v>
      </c>
      <c r="J730" s="3">
        <v>100</v>
      </c>
      <c r="K730" s="5">
        <f>J730-I730-H730-(F730*D730)</f>
        <v>30.010000000000005</v>
      </c>
      <c r="L730" s="3">
        <f>K730*100/(J730-I730)</f>
        <v>30.934955159261936</v>
      </c>
      <c r="M730" s="3">
        <v>31</v>
      </c>
      <c r="N730" s="3" t="s">
        <v>17</v>
      </c>
      <c r="O730" s="3" t="s">
        <v>17</v>
      </c>
      <c r="P730" s="4"/>
    </row>
    <row r="731" spans="1:16" ht="15">
      <c r="A731" s="71">
        <v>43577</v>
      </c>
      <c r="B731" s="17">
        <v>102950028711876</v>
      </c>
      <c r="C731" s="7"/>
      <c r="D731" s="6">
        <v>1</v>
      </c>
      <c r="E731" s="37" t="s">
        <v>227</v>
      </c>
      <c r="F731" s="6">
        <v>32</v>
      </c>
      <c r="G731" s="6">
        <v>60</v>
      </c>
      <c r="H731" s="6">
        <v>7</v>
      </c>
      <c r="I731" s="6">
        <v>9.9</v>
      </c>
      <c r="J731" s="6">
        <v>60</v>
      </c>
      <c r="K731" s="9">
        <f>J731-I731-H731-(F731*D731)</f>
        <v>11.100000000000001</v>
      </c>
      <c r="L731" s="6">
        <f>K731*100/(J731-I731)</f>
        <v>22.155688622754496</v>
      </c>
      <c r="M731" s="6">
        <v>23</v>
      </c>
      <c r="N731" s="6" t="s">
        <v>17</v>
      </c>
      <c r="O731" s="6" t="s">
        <v>17</v>
      </c>
      <c r="P731" s="7"/>
    </row>
    <row r="732" spans="1:16" ht="15">
      <c r="A732" s="70">
        <v>43577</v>
      </c>
      <c r="B732" s="4"/>
      <c r="C732" s="4"/>
      <c r="D732" s="3">
        <v>1</v>
      </c>
      <c r="E732" s="36" t="s">
        <v>49</v>
      </c>
      <c r="F732" s="3">
        <v>37.5</v>
      </c>
      <c r="G732" s="3">
        <v>70</v>
      </c>
      <c r="H732" s="3">
        <v>0</v>
      </c>
      <c r="I732" s="3">
        <v>0</v>
      </c>
      <c r="J732" s="3">
        <v>70</v>
      </c>
      <c r="K732" s="5">
        <f>J732-I732-H732-(F732*D732)</f>
        <v>32.5</v>
      </c>
      <c r="L732" s="3">
        <f>K732*100/(J732-I732)</f>
        <v>46.428571428571431</v>
      </c>
      <c r="M732" s="3">
        <v>47</v>
      </c>
      <c r="N732" s="3" t="s">
        <v>17</v>
      </c>
      <c r="O732" s="3" t="s">
        <v>17</v>
      </c>
      <c r="P732" s="4"/>
    </row>
    <row r="733" spans="1:16" ht="15">
      <c r="A733" s="71">
        <v>43577</v>
      </c>
      <c r="B733" s="7"/>
      <c r="C733" s="7"/>
      <c r="D733" s="6">
        <v>1</v>
      </c>
      <c r="E733" s="37" t="s">
        <v>126</v>
      </c>
      <c r="F733" s="6">
        <v>30</v>
      </c>
      <c r="G733" s="6">
        <v>60</v>
      </c>
      <c r="H733" s="6">
        <v>0</v>
      </c>
      <c r="I733" s="6">
        <v>0</v>
      </c>
      <c r="J733" s="6">
        <v>60</v>
      </c>
      <c r="K733" s="9">
        <f>J733-I733-H733-(F733*D733)</f>
        <v>30</v>
      </c>
      <c r="L733" s="6">
        <f>K733*100/(J733-I733)</f>
        <v>50</v>
      </c>
      <c r="M733" s="6">
        <v>50</v>
      </c>
      <c r="N733" s="6" t="s">
        <v>17</v>
      </c>
      <c r="O733" s="6" t="s">
        <v>17</v>
      </c>
      <c r="P733" s="7"/>
    </row>
    <row r="734" spans="1:16" ht="15">
      <c r="A734" s="70">
        <v>43577</v>
      </c>
      <c r="B734" s="4"/>
      <c r="C734" s="4"/>
      <c r="D734" s="3">
        <v>1</v>
      </c>
      <c r="E734" s="36" t="s">
        <v>466</v>
      </c>
      <c r="F734" s="3">
        <v>70</v>
      </c>
      <c r="G734" s="3">
        <v>90</v>
      </c>
      <c r="H734" s="3">
        <v>0</v>
      </c>
      <c r="I734" s="3">
        <v>0</v>
      </c>
      <c r="J734" s="3">
        <v>90</v>
      </c>
      <c r="K734" s="5">
        <f>J734-I734-H734-(F734*D734)</f>
        <v>20</v>
      </c>
      <c r="L734" s="3">
        <f>K734*100/(J734-I734)</f>
        <v>22.222222222222221</v>
      </c>
      <c r="M734" s="3">
        <v>23</v>
      </c>
      <c r="N734" s="3" t="s">
        <v>17</v>
      </c>
      <c r="O734" s="3" t="s">
        <v>17</v>
      </c>
      <c r="P734" s="4"/>
    </row>
    <row r="735" spans="1:16" ht="15">
      <c r="A735" s="71">
        <v>43577</v>
      </c>
      <c r="B735" s="7"/>
      <c r="C735" s="7"/>
      <c r="D735" s="6">
        <v>1</v>
      </c>
      <c r="E735" s="37" t="s">
        <v>80</v>
      </c>
      <c r="F735" s="6">
        <v>12</v>
      </c>
      <c r="G735" s="6">
        <v>50</v>
      </c>
      <c r="H735" s="6">
        <v>0</v>
      </c>
      <c r="I735" s="6">
        <v>0</v>
      </c>
      <c r="J735" s="6">
        <v>50</v>
      </c>
      <c r="K735" s="9">
        <f>J735-I735-H735-(F735*D735)</f>
        <v>38</v>
      </c>
      <c r="L735" s="6">
        <f>K735*100/(J735-I735)</f>
        <v>76</v>
      </c>
      <c r="M735" s="6">
        <v>76</v>
      </c>
      <c r="N735" s="6" t="s">
        <v>17</v>
      </c>
      <c r="O735" s="6" t="s">
        <v>17</v>
      </c>
      <c r="P735" s="7"/>
    </row>
    <row r="736" spans="1:16" ht="15">
      <c r="A736" s="70">
        <v>43577</v>
      </c>
      <c r="B736" s="18">
        <v>102950290008413</v>
      </c>
      <c r="C736" s="4"/>
      <c r="D736" s="3">
        <v>1</v>
      </c>
      <c r="E736" s="36" t="s">
        <v>467</v>
      </c>
      <c r="F736" s="3">
        <v>90</v>
      </c>
      <c r="G736" s="3">
        <v>150</v>
      </c>
      <c r="H736" s="3">
        <v>7</v>
      </c>
      <c r="I736" s="3">
        <v>4.5</v>
      </c>
      <c r="J736" s="3">
        <v>150</v>
      </c>
      <c r="K736" s="5">
        <f>J736-I736-H736-(F736*D736)</f>
        <v>48.5</v>
      </c>
      <c r="L736" s="3">
        <f>K736*100/(J736-I736)</f>
        <v>33.333333333333336</v>
      </c>
      <c r="M736" s="3">
        <v>34</v>
      </c>
      <c r="N736" s="3" t="s">
        <v>17</v>
      </c>
      <c r="O736" s="3" t="s">
        <v>17</v>
      </c>
      <c r="P736" s="4"/>
    </row>
    <row r="737" spans="1:16" ht="15">
      <c r="A737" s="71">
        <v>43577</v>
      </c>
      <c r="B737" s="17">
        <v>103031152976564</v>
      </c>
      <c r="C737" s="7"/>
      <c r="D737" s="6">
        <v>4</v>
      </c>
      <c r="E737" s="37" t="s">
        <v>379</v>
      </c>
      <c r="F737" s="6">
        <v>12</v>
      </c>
      <c r="G737" s="6">
        <v>35</v>
      </c>
      <c r="H737" s="6">
        <v>7</v>
      </c>
      <c r="I737" s="6">
        <v>4.2</v>
      </c>
      <c r="J737" s="6">
        <v>140</v>
      </c>
      <c r="K737" s="9">
        <f>J737-I737-H737-(F737*D737)</f>
        <v>80.800000000000011</v>
      </c>
      <c r="L737" s="6">
        <f>K737*100/(J737-I737)</f>
        <v>59.499263622974965</v>
      </c>
      <c r="M737" s="6">
        <v>60</v>
      </c>
      <c r="N737" s="6" t="s">
        <v>17</v>
      </c>
      <c r="O737" s="6" t="s">
        <v>17</v>
      </c>
      <c r="P737" s="7"/>
    </row>
    <row r="738" spans="1:16" ht="15">
      <c r="A738" s="70">
        <v>43577</v>
      </c>
      <c r="B738" s="18">
        <v>103031519769780</v>
      </c>
      <c r="C738" s="4"/>
      <c r="D738" s="3">
        <v>1</v>
      </c>
      <c r="E738" s="36" t="s">
        <v>468</v>
      </c>
      <c r="F738" s="3">
        <v>350</v>
      </c>
      <c r="G738" s="3">
        <v>450</v>
      </c>
      <c r="H738" s="3">
        <v>7</v>
      </c>
      <c r="I738" s="3">
        <v>13.48</v>
      </c>
      <c r="J738" s="3">
        <v>450</v>
      </c>
      <c r="K738" s="5">
        <f>J738-I738-H738-(F738*D738)</f>
        <v>79.519999999999982</v>
      </c>
      <c r="L738" s="3">
        <f>K738*100/(J738-I738)</f>
        <v>18.216805644643998</v>
      </c>
      <c r="M738" s="3">
        <v>19</v>
      </c>
      <c r="N738" s="3" t="s">
        <v>17</v>
      </c>
      <c r="O738" s="3" t="s">
        <v>17</v>
      </c>
      <c r="P738" s="4"/>
    </row>
    <row r="739" spans="1:16" ht="15">
      <c r="A739" s="71">
        <v>43577</v>
      </c>
      <c r="B739" s="17">
        <v>103032327010953</v>
      </c>
      <c r="C739" s="7"/>
      <c r="D739" s="6">
        <v>1</v>
      </c>
      <c r="E739" s="37" t="s">
        <v>225</v>
      </c>
      <c r="F739" s="6">
        <v>180</v>
      </c>
      <c r="G739" s="6">
        <v>310</v>
      </c>
      <c r="H739" s="6">
        <v>7</v>
      </c>
      <c r="I739" s="6">
        <v>9.2899999999999991</v>
      </c>
      <c r="J739" s="6">
        <v>310</v>
      </c>
      <c r="K739" s="9">
        <f>J739-I739-H739-(F739*D739)</f>
        <v>113.70999999999998</v>
      </c>
      <c r="L739" s="6">
        <f>K739*100/(J739-I739)</f>
        <v>37.813840577300383</v>
      </c>
      <c r="M739" s="6">
        <v>38</v>
      </c>
      <c r="N739" s="6" t="s">
        <v>17</v>
      </c>
      <c r="O739" s="6" t="s">
        <v>17</v>
      </c>
      <c r="P739" s="7"/>
    </row>
    <row r="740" spans="1:16" ht="15">
      <c r="A740" s="70">
        <v>43577</v>
      </c>
      <c r="B740" s="18">
        <v>102955627222753</v>
      </c>
      <c r="C740" s="4"/>
      <c r="D740" s="3">
        <v>2</v>
      </c>
      <c r="E740" s="36" t="s">
        <v>76</v>
      </c>
      <c r="F740" s="3">
        <v>380</v>
      </c>
      <c r="G740" s="3">
        <v>545</v>
      </c>
      <c r="H740" s="3">
        <v>7</v>
      </c>
      <c r="I740" s="3">
        <v>32.64</v>
      </c>
      <c r="J740" s="3">
        <v>1090</v>
      </c>
      <c r="K740" s="5">
        <f>J740-I740-H740-(F740*D740)</f>
        <v>290.3599999999999</v>
      </c>
      <c r="L740" s="3">
        <f>K740*100/(J740-I740)</f>
        <v>27.460845880305659</v>
      </c>
      <c r="M740" s="3">
        <v>28</v>
      </c>
      <c r="N740" s="3" t="s">
        <v>17</v>
      </c>
      <c r="O740" s="3" t="s">
        <v>17</v>
      </c>
      <c r="P740" s="4"/>
    </row>
    <row r="741" spans="1:16" ht="15">
      <c r="A741" s="71">
        <v>43577</v>
      </c>
      <c r="B741" s="17">
        <v>102956457178538</v>
      </c>
      <c r="C741" s="7"/>
      <c r="D741" s="6">
        <v>1</v>
      </c>
      <c r="E741" s="37" t="s">
        <v>469</v>
      </c>
      <c r="F741" s="6">
        <v>37.5</v>
      </c>
      <c r="G741" s="6">
        <v>80</v>
      </c>
      <c r="H741" s="6">
        <v>7</v>
      </c>
      <c r="I741" s="6">
        <v>2.4</v>
      </c>
      <c r="J741" s="6">
        <v>80</v>
      </c>
      <c r="K741" s="9">
        <f>J741-I741-H741-(F741*D741)</f>
        <v>33.099999999999994</v>
      </c>
      <c r="L741" s="6">
        <f>K741*100/(J741-I741)</f>
        <v>42.654639175257728</v>
      </c>
      <c r="M741" s="6">
        <v>43</v>
      </c>
      <c r="N741" s="6" t="s">
        <v>17</v>
      </c>
      <c r="O741" s="6" t="s">
        <v>17</v>
      </c>
      <c r="P741" s="7"/>
    </row>
    <row r="742" spans="1:16" ht="15">
      <c r="A742" s="70">
        <v>43577</v>
      </c>
      <c r="B742" s="18">
        <v>103038124275885</v>
      </c>
      <c r="C742" s="4"/>
      <c r="D742" s="3">
        <v>1</v>
      </c>
      <c r="E742" s="3" t="s">
        <v>341</v>
      </c>
      <c r="F742" s="3">
        <v>210</v>
      </c>
      <c r="G742" s="3">
        <v>289</v>
      </c>
      <c r="H742" s="3">
        <v>7</v>
      </c>
      <c r="I742" s="3">
        <v>8.66</v>
      </c>
      <c r="J742" s="3">
        <v>289</v>
      </c>
      <c r="K742" s="5">
        <f>J742-I742-H742-(F742*D742)</f>
        <v>63.339999999999975</v>
      </c>
      <c r="L742" s="3">
        <f>K742*100/(J742-I742)</f>
        <v>22.593993008489683</v>
      </c>
      <c r="M742" s="3">
        <v>23</v>
      </c>
      <c r="N742" s="3" t="s">
        <v>17</v>
      </c>
      <c r="O742" s="3" t="s">
        <v>17</v>
      </c>
      <c r="P742" s="4"/>
    </row>
    <row r="743" spans="1:16" ht="15">
      <c r="A743" s="70">
        <v>43577</v>
      </c>
      <c r="B743" s="18">
        <v>103044737712617</v>
      </c>
      <c r="C743" s="4"/>
      <c r="D743" s="3">
        <v>1</v>
      </c>
      <c r="E743" s="36" t="s">
        <v>471</v>
      </c>
      <c r="F743" s="3">
        <v>750</v>
      </c>
      <c r="G743" s="3">
        <v>1000</v>
      </c>
      <c r="H743" s="3">
        <v>7</v>
      </c>
      <c r="I743" s="3">
        <v>29.95</v>
      </c>
      <c r="J743" s="3">
        <v>1000</v>
      </c>
      <c r="K743" s="5">
        <f>J743-I743-H743-(F743*D743)</f>
        <v>213.04999999999995</v>
      </c>
      <c r="L743" s="3">
        <f>K743*100/(J743-I743)</f>
        <v>21.962785423431779</v>
      </c>
      <c r="M743" s="3">
        <v>22</v>
      </c>
      <c r="N743" s="3" t="s">
        <v>17</v>
      </c>
      <c r="O743" s="3" t="s">
        <v>17</v>
      </c>
      <c r="P743" s="4"/>
    </row>
    <row r="744" spans="1:16" ht="15">
      <c r="A744" s="71">
        <v>43577</v>
      </c>
      <c r="B744" s="17">
        <v>102968222316611</v>
      </c>
      <c r="C744" s="7"/>
      <c r="D744" s="6">
        <v>1</v>
      </c>
      <c r="E744" s="37" t="s">
        <v>84</v>
      </c>
      <c r="F744" s="6">
        <v>230</v>
      </c>
      <c r="G744" s="6">
        <v>290</v>
      </c>
      <c r="H744" s="6">
        <v>7</v>
      </c>
      <c r="I744" s="6">
        <v>8.69</v>
      </c>
      <c r="J744" s="6">
        <v>290</v>
      </c>
      <c r="K744" s="9">
        <f>J744-I744-H744-(F744*D744)</f>
        <v>44.31</v>
      </c>
      <c r="L744" s="6">
        <f>K744*100/(J744-I744)</f>
        <v>15.751306387970565</v>
      </c>
      <c r="M744" s="6">
        <v>16</v>
      </c>
      <c r="N744" s="6" t="s">
        <v>17</v>
      </c>
      <c r="O744" s="6" t="s">
        <v>17</v>
      </c>
      <c r="P744" s="7"/>
    </row>
    <row r="745" spans="1:16" ht="15">
      <c r="A745" s="71">
        <v>43577</v>
      </c>
      <c r="B745" s="17">
        <v>102977048987595</v>
      </c>
      <c r="C745" s="7"/>
      <c r="D745" s="6">
        <v>1</v>
      </c>
      <c r="E745" s="37" t="s">
        <v>472</v>
      </c>
      <c r="F745" s="6">
        <v>300</v>
      </c>
      <c r="G745" s="6">
        <v>461</v>
      </c>
      <c r="H745" s="6">
        <v>7</v>
      </c>
      <c r="I745" s="6">
        <v>13.81</v>
      </c>
      <c r="J745" s="6">
        <v>461</v>
      </c>
      <c r="K745" s="9">
        <f>J745-I745-H745-(F745*D745)</f>
        <v>140.19</v>
      </c>
      <c r="L745" s="6">
        <f>K745*100/(J745-I745)</f>
        <v>31.349090990406761</v>
      </c>
      <c r="M745" s="6">
        <v>32</v>
      </c>
      <c r="N745" s="34" t="s">
        <v>292</v>
      </c>
      <c r="O745" s="6" t="s">
        <v>17</v>
      </c>
      <c r="P745" s="7"/>
    </row>
    <row r="746" spans="1:16" ht="15">
      <c r="A746" s="70">
        <v>43577</v>
      </c>
      <c r="B746" s="18">
        <v>103057373668144</v>
      </c>
      <c r="C746" s="4"/>
      <c r="D746" s="3">
        <v>1</v>
      </c>
      <c r="E746" s="36" t="s">
        <v>43</v>
      </c>
      <c r="F746" s="3">
        <v>12</v>
      </c>
      <c r="G746" s="3">
        <v>55</v>
      </c>
      <c r="H746" s="3">
        <v>7</v>
      </c>
      <c r="I746" s="3">
        <v>7.35</v>
      </c>
      <c r="J746" s="3">
        <v>55</v>
      </c>
      <c r="K746" s="5">
        <f>J746-I746-H746-(F746*D746)</f>
        <v>28.65</v>
      </c>
      <c r="L746" s="3">
        <f>K746*100/(J746-I746)</f>
        <v>60.125918153200423</v>
      </c>
      <c r="M746" s="3">
        <v>61</v>
      </c>
      <c r="N746" s="3" t="s">
        <v>17</v>
      </c>
      <c r="O746" s="3" t="s">
        <v>17</v>
      </c>
      <c r="P746" s="4"/>
    </row>
    <row r="747" spans="1:16" ht="15">
      <c r="A747" s="71">
        <v>43577</v>
      </c>
      <c r="B747" s="7"/>
      <c r="C747" s="7"/>
      <c r="D747" s="6">
        <v>1</v>
      </c>
      <c r="E747" s="6" t="s">
        <v>473</v>
      </c>
      <c r="F747" s="6">
        <v>30</v>
      </c>
      <c r="G747" s="6">
        <v>60</v>
      </c>
      <c r="H747" s="6">
        <v>0</v>
      </c>
      <c r="I747" s="6">
        <v>0</v>
      </c>
      <c r="J747" s="6">
        <v>60</v>
      </c>
      <c r="K747" s="9">
        <f>J747-I747-H747-(F747*D747)</f>
        <v>30</v>
      </c>
      <c r="L747" s="6">
        <f>K747*100/(J747-I747)</f>
        <v>50</v>
      </c>
      <c r="M747" s="6">
        <v>50</v>
      </c>
      <c r="N747" s="6" t="s">
        <v>17</v>
      </c>
      <c r="O747" s="6" t="s">
        <v>17</v>
      </c>
      <c r="P747" s="7"/>
    </row>
    <row r="748" spans="1:16" ht="15">
      <c r="A748" s="70">
        <v>43577</v>
      </c>
      <c r="B748" s="4"/>
      <c r="C748" s="4"/>
      <c r="D748" s="3">
        <v>1</v>
      </c>
      <c r="E748" s="36" t="s">
        <v>474</v>
      </c>
      <c r="F748" s="3">
        <v>6.5</v>
      </c>
      <c r="G748" s="3">
        <v>50</v>
      </c>
      <c r="H748" s="3">
        <v>0</v>
      </c>
      <c r="I748" s="3">
        <v>0</v>
      </c>
      <c r="J748" s="3">
        <v>50</v>
      </c>
      <c r="K748" s="5">
        <f>J748-I748-H748-(F748*D748)</f>
        <v>43.5</v>
      </c>
      <c r="L748" s="3">
        <f>K748*100/(J748-I748)</f>
        <v>87</v>
      </c>
      <c r="M748" s="3">
        <v>87</v>
      </c>
      <c r="N748" s="3" t="s">
        <v>17</v>
      </c>
      <c r="O748" s="3" t="s">
        <v>17</v>
      </c>
      <c r="P748" s="4"/>
    </row>
    <row r="749" spans="1:16" ht="15">
      <c r="A749" s="71">
        <v>43577</v>
      </c>
      <c r="B749" s="7"/>
      <c r="C749" s="7"/>
      <c r="D749" s="6">
        <v>1</v>
      </c>
      <c r="E749" s="37" t="s">
        <v>475</v>
      </c>
      <c r="F749" s="6">
        <v>37.5</v>
      </c>
      <c r="G749" s="6">
        <v>80</v>
      </c>
      <c r="H749" s="6">
        <v>0</v>
      </c>
      <c r="I749" s="6">
        <v>0</v>
      </c>
      <c r="J749" s="6">
        <v>80</v>
      </c>
      <c r="K749" s="9">
        <f>J749-I749-H749-(F749*D749)</f>
        <v>42.5</v>
      </c>
      <c r="L749" s="6">
        <f>K749*100/(J749-I749)</f>
        <v>53.125</v>
      </c>
      <c r="M749" s="6">
        <v>54</v>
      </c>
      <c r="N749" s="6" t="s">
        <v>17</v>
      </c>
      <c r="O749" s="6" t="s">
        <v>17</v>
      </c>
      <c r="P749" s="7"/>
    </row>
    <row r="750" spans="1:16" ht="15">
      <c r="A750" s="70">
        <v>43577</v>
      </c>
      <c r="B750" s="18">
        <v>103058731958492</v>
      </c>
      <c r="C750" s="4"/>
      <c r="D750" s="3">
        <v>1</v>
      </c>
      <c r="E750" s="36" t="s">
        <v>475</v>
      </c>
      <c r="F750" s="3">
        <v>37.5</v>
      </c>
      <c r="G750" s="3">
        <v>80</v>
      </c>
      <c r="H750" s="3">
        <v>7</v>
      </c>
      <c r="I750" s="3">
        <v>2.4</v>
      </c>
      <c r="J750" s="3">
        <v>80</v>
      </c>
      <c r="K750" s="5">
        <f>J750-I750-H750-(F750*D750)</f>
        <v>33.099999999999994</v>
      </c>
      <c r="L750" s="3">
        <f>K750*100/(J750-I750)</f>
        <v>42.654639175257728</v>
      </c>
      <c r="M750" s="3">
        <v>43</v>
      </c>
      <c r="N750" s="3" t="s">
        <v>17</v>
      </c>
      <c r="O750" s="3" t="s">
        <v>17</v>
      </c>
      <c r="P750" s="4"/>
    </row>
    <row r="751" spans="1:16" ht="15">
      <c r="A751" s="71">
        <v>43577</v>
      </c>
      <c r="B751" s="17">
        <v>103061511618493</v>
      </c>
      <c r="C751" s="7"/>
      <c r="D751" s="6">
        <v>1</v>
      </c>
      <c r="E751" s="37" t="s">
        <v>104</v>
      </c>
      <c r="F751" s="6">
        <v>20</v>
      </c>
      <c r="G751" s="6">
        <v>45</v>
      </c>
      <c r="H751" s="6">
        <v>7</v>
      </c>
      <c r="I751" s="6">
        <v>1.34</v>
      </c>
      <c r="J751" s="6">
        <v>45</v>
      </c>
      <c r="K751" s="9">
        <f>J751-I751-H751-(F751*D751)</f>
        <v>16.659999999999997</v>
      </c>
      <c r="L751" s="6">
        <f>K751*100/(J751-I751)</f>
        <v>38.158497480531373</v>
      </c>
      <c r="M751" s="6">
        <v>39</v>
      </c>
      <c r="N751" s="6" t="s">
        <v>17</v>
      </c>
      <c r="O751" s="6" t="s">
        <v>17</v>
      </c>
      <c r="P751" s="7"/>
    </row>
    <row r="752" spans="1:16" ht="15">
      <c r="A752" s="70">
        <v>43578</v>
      </c>
      <c r="B752" s="18">
        <v>103071199330679</v>
      </c>
      <c r="C752" s="4"/>
      <c r="D752" s="3">
        <v>1</v>
      </c>
      <c r="E752" s="36" t="s">
        <v>342</v>
      </c>
      <c r="F752" s="3">
        <v>1000</v>
      </c>
      <c r="G752" s="3">
        <v>1500</v>
      </c>
      <c r="H752" s="3">
        <v>7</v>
      </c>
      <c r="I752" s="3">
        <v>44.92</v>
      </c>
      <c r="J752" s="3">
        <v>1500</v>
      </c>
      <c r="K752" s="5">
        <f>J752-I752-H752-(F752*D752)</f>
        <v>448.07999999999993</v>
      </c>
      <c r="L752" s="3">
        <f>K752*100/(J752-I752)</f>
        <v>30.794183137696894</v>
      </c>
      <c r="M752" s="3">
        <v>31</v>
      </c>
      <c r="N752" s="3" t="s">
        <v>17</v>
      </c>
      <c r="O752" s="3" t="s">
        <v>17</v>
      </c>
      <c r="P752" s="4"/>
    </row>
    <row r="753" spans="1:16" ht="15">
      <c r="A753" s="71">
        <v>43578</v>
      </c>
      <c r="B753" s="17">
        <v>102992442251030</v>
      </c>
      <c r="C753" s="7"/>
      <c r="D753" s="6">
        <v>2</v>
      </c>
      <c r="E753" s="37" t="s">
        <v>44</v>
      </c>
      <c r="F753" s="6">
        <v>105</v>
      </c>
      <c r="G753" s="6">
        <v>140</v>
      </c>
      <c r="H753" s="6">
        <v>7</v>
      </c>
      <c r="I753" s="6">
        <v>8.3800000000000008</v>
      </c>
      <c r="J753" s="6">
        <v>280</v>
      </c>
      <c r="K753" s="9">
        <f>J753-I753-H753-(F753*D753)</f>
        <v>54.620000000000005</v>
      </c>
      <c r="L753" s="6">
        <f>K753*100/(J753-I753)</f>
        <v>20.108975774979751</v>
      </c>
      <c r="M753" s="6">
        <v>21</v>
      </c>
      <c r="N753" s="6" t="s">
        <v>17</v>
      </c>
      <c r="O753" s="6" t="s">
        <v>17</v>
      </c>
      <c r="P753" s="7"/>
    </row>
    <row r="754" spans="1:16" ht="15">
      <c r="A754" s="70">
        <v>43578</v>
      </c>
      <c r="B754" s="18">
        <v>102993470203189</v>
      </c>
      <c r="C754" s="4"/>
      <c r="D754" s="3">
        <v>1</v>
      </c>
      <c r="E754" s="3" t="s">
        <v>341</v>
      </c>
      <c r="F754" s="3">
        <v>210</v>
      </c>
      <c r="G754" s="3">
        <v>289</v>
      </c>
      <c r="H754" s="3">
        <v>7</v>
      </c>
      <c r="I754" s="3">
        <v>8.66</v>
      </c>
      <c r="J754" s="3">
        <v>289</v>
      </c>
      <c r="K754" s="5">
        <f>J754-I754-H754-(F754*D754)</f>
        <v>63.339999999999975</v>
      </c>
      <c r="L754" s="3">
        <f>K754*100/(J754-I754)</f>
        <v>22.593993008489683</v>
      </c>
      <c r="M754" s="3">
        <v>23</v>
      </c>
      <c r="N754" s="3" t="s">
        <v>17</v>
      </c>
      <c r="O754" s="3" t="s">
        <v>17</v>
      </c>
      <c r="P754" s="4"/>
    </row>
    <row r="755" spans="1:16" ht="15">
      <c r="A755" s="71">
        <v>43578</v>
      </c>
      <c r="B755" s="17">
        <v>102994863312579</v>
      </c>
      <c r="C755" s="7"/>
      <c r="D755" s="6">
        <v>1</v>
      </c>
      <c r="E755" s="37" t="s">
        <v>476</v>
      </c>
      <c r="F755" s="6">
        <v>85</v>
      </c>
      <c r="G755" s="6">
        <v>120</v>
      </c>
      <c r="H755" s="6">
        <v>7</v>
      </c>
      <c r="I755" s="6">
        <v>35</v>
      </c>
      <c r="J755" s="6">
        <v>120</v>
      </c>
      <c r="K755" s="9">
        <f>J755-I755-H755-(F755*D755)</f>
        <v>-7</v>
      </c>
      <c r="L755" s="6">
        <f>K755*100/(J755-I755)</f>
        <v>-8.235294117647058</v>
      </c>
      <c r="M755" s="6">
        <v>-9</v>
      </c>
      <c r="N755" s="6" t="s">
        <v>17</v>
      </c>
      <c r="O755" s="6" t="s">
        <v>17</v>
      </c>
      <c r="P755" s="7"/>
    </row>
    <row r="756" spans="1:16" ht="15">
      <c r="A756" s="70">
        <v>43578</v>
      </c>
      <c r="B756" s="4"/>
      <c r="C756" s="4"/>
      <c r="D756" s="3">
        <v>1</v>
      </c>
      <c r="E756" s="36" t="s">
        <v>382</v>
      </c>
      <c r="F756" s="3">
        <v>220</v>
      </c>
      <c r="G756" s="3">
        <v>450</v>
      </c>
      <c r="H756" s="3">
        <v>0</v>
      </c>
      <c r="I756" s="3">
        <v>0</v>
      </c>
      <c r="J756" s="3">
        <v>450</v>
      </c>
      <c r="K756" s="5">
        <f>J756-I756-H756-(F756*D756)</f>
        <v>230</v>
      </c>
      <c r="L756" s="3">
        <f>K756*100/(J756-I756)</f>
        <v>51.111111111111114</v>
      </c>
      <c r="M756" s="3">
        <v>52</v>
      </c>
      <c r="N756" s="3" t="s">
        <v>17</v>
      </c>
      <c r="O756" s="3" t="s">
        <v>17</v>
      </c>
      <c r="P756" s="4"/>
    </row>
    <row r="757" spans="1:16" ht="15">
      <c r="A757" s="71">
        <v>43578</v>
      </c>
      <c r="B757" s="7"/>
      <c r="C757" s="7"/>
      <c r="D757" s="6">
        <v>1</v>
      </c>
      <c r="E757" s="37" t="s">
        <v>477</v>
      </c>
      <c r="F757" s="6">
        <v>420</v>
      </c>
      <c r="G757" s="6">
        <v>599</v>
      </c>
      <c r="H757" s="6">
        <v>0</v>
      </c>
      <c r="I757" s="6">
        <v>0</v>
      </c>
      <c r="J757" s="6">
        <v>599</v>
      </c>
      <c r="K757" s="9">
        <f>J757-I757-H757-(F757*D757)</f>
        <v>179</v>
      </c>
      <c r="L757" s="6">
        <f>K757*100/(J757-I757)</f>
        <v>29.883138564273789</v>
      </c>
      <c r="M757" s="6">
        <v>30</v>
      </c>
      <c r="N757" s="6" t="s">
        <v>17</v>
      </c>
      <c r="O757" s="6" t="s">
        <v>17</v>
      </c>
      <c r="P757" s="7"/>
    </row>
    <row r="758" spans="1:16" ht="15">
      <c r="A758" s="70">
        <v>43578</v>
      </c>
      <c r="B758" s="18">
        <v>103078711162935</v>
      </c>
      <c r="C758" s="4"/>
      <c r="D758" s="3">
        <v>1</v>
      </c>
      <c r="E758" s="36" t="s">
        <v>312</v>
      </c>
      <c r="F758" s="3">
        <v>230</v>
      </c>
      <c r="G758" s="3">
        <v>290</v>
      </c>
      <c r="H758" s="3">
        <v>7</v>
      </c>
      <c r="I758" s="3">
        <v>8.69</v>
      </c>
      <c r="J758" s="3">
        <v>290</v>
      </c>
      <c r="K758" s="5">
        <f>J758-I758-H758-(F758*D758)</f>
        <v>44.31</v>
      </c>
      <c r="L758" s="3">
        <f>K758*100/(J758-I758)</f>
        <v>15.751306387970565</v>
      </c>
      <c r="M758" s="3">
        <v>16</v>
      </c>
      <c r="N758" s="3" t="s">
        <v>17</v>
      </c>
      <c r="O758" s="3" t="s">
        <v>17</v>
      </c>
      <c r="P758" s="4"/>
    </row>
    <row r="759" spans="1:16" ht="15">
      <c r="A759" s="71">
        <v>43578</v>
      </c>
      <c r="B759" s="17">
        <v>103083923143863</v>
      </c>
      <c r="C759" s="7"/>
      <c r="D759" s="6">
        <v>1</v>
      </c>
      <c r="E759" s="37" t="s">
        <v>478</v>
      </c>
      <c r="F759" s="6">
        <v>142</v>
      </c>
      <c r="G759" s="6">
        <v>300</v>
      </c>
      <c r="H759" s="6">
        <v>7</v>
      </c>
      <c r="I759" s="6">
        <v>8.98</v>
      </c>
      <c r="J759" s="6">
        <v>300</v>
      </c>
      <c r="K759" s="9">
        <f>J759-I759-H759-(F759*D759)</f>
        <v>142.01999999999998</v>
      </c>
      <c r="L759" s="6">
        <f>K759*100/(J759-I759)</f>
        <v>48.800769706549374</v>
      </c>
      <c r="M759" s="6">
        <v>49</v>
      </c>
      <c r="N759" s="6" t="s">
        <v>17</v>
      </c>
      <c r="O759" s="6" t="s">
        <v>17</v>
      </c>
      <c r="P759" s="7"/>
    </row>
    <row r="760" spans="1:16" ht="15">
      <c r="A760" s="70">
        <v>43578</v>
      </c>
      <c r="B760" s="18">
        <v>103000606217280</v>
      </c>
      <c r="C760" s="4"/>
      <c r="D760" s="3">
        <v>1</v>
      </c>
      <c r="E760" s="36" t="s">
        <v>479</v>
      </c>
      <c r="F760" s="3">
        <v>90</v>
      </c>
      <c r="G760" s="3">
        <v>90</v>
      </c>
      <c r="H760" s="3">
        <v>7</v>
      </c>
      <c r="I760" s="3">
        <v>2.7</v>
      </c>
      <c r="J760" s="3">
        <v>90</v>
      </c>
      <c r="K760" s="5">
        <f>J760-I760-H760-(F760*D760)</f>
        <v>-9.7000000000000028</v>
      </c>
      <c r="L760" s="3">
        <f>K760*100/(J760-I760)</f>
        <v>-11.111111111111114</v>
      </c>
      <c r="M760" s="3">
        <v>-12</v>
      </c>
      <c r="N760" s="3" t="s">
        <v>17</v>
      </c>
      <c r="O760" s="3" t="s">
        <v>17</v>
      </c>
      <c r="P760" s="4"/>
    </row>
    <row r="761" spans="1:16" ht="15">
      <c r="A761" s="71">
        <v>43578</v>
      </c>
      <c r="B761" s="7"/>
      <c r="C761" s="7"/>
      <c r="D761" s="6">
        <v>1</v>
      </c>
      <c r="E761" s="6" t="s">
        <v>480</v>
      </c>
      <c r="F761" s="6">
        <v>320</v>
      </c>
      <c r="G761" s="6">
        <v>450</v>
      </c>
      <c r="H761" s="6">
        <v>0</v>
      </c>
      <c r="I761" s="6">
        <v>0</v>
      </c>
      <c r="J761" s="6">
        <v>450</v>
      </c>
      <c r="K761" s="9">
        <f>J761-I761-H761-(F761*D761)</f>
        <v>130</v>
      </c>
      <c r="L761" s="6">
        <f>K761*100/(J761-I761)</f>
        <v>28.888888888888889</v>
      </c>
      <c r="M761" s="6">
        <v>29</v>
      </c>
      <c r="N761" s="34" t="s">
        <v>292</v>
      </c>
      <c r="O761" s="6" t="s">
        <v>70</v>
      </c>
      <c r="P761" s="7"/>
    </row>
    <row r="762" spans="1:16" ht="15">
      <c r="A762" s="70">
        <v>43579</v>
      </c>
      <c r="B762" s="18">
        <v>103006270989260</v>
      </c>
      <c r="C762" s="4"/>
      <c r="D762" s="3">
        <v>1</v>
      </c>
      <c r="E762" s="36" t="s">
        <v>481</v>
      </c>
      <c r="F762" s="3">
        <v>60</v>
      </c>
      <c r="G762" s="3">
        <v>110</v>
      </c>
      <c r="H762" s="3">
        <v>7</v>
      </c>
      <c r="I762" s="3">
        <v>3.3</v>
      </c>
      <c r="J762" s="3">
        <v>110</v>
      </c>
      <c r="K762" s="5">
        <f>J762-I762-H762-(F762*D762)</f>
        <v>39.700000000000003</v>
      </c>
      <c r="L762" s="3">
        <f>K762*100/(J762-I762)</f>
        <v>37.20712277413309</v>
      </c>
      <c r="M762" s="3">
        <v>38</v>
      </c>
      <c r="N762" s="3" t="s">
        <v>17</v>
      </c>
      <c r="O762" s="3" t="s">
        <v>17</v>
      </c>
      <c r="P762" s="4"/>
    </row>
    <row r="763" spans="1:16" ht="15">
      <c r="A763" s="71">
        <v>43579</v>
      </c>
      <c r="B763" s="17">
        <v>103011281606259</v>
      </c>
      <c r="C763" s="7"/>
      <c r="D763" s="6">
        <v>1</v>
      </c>
      <c r="E763" s="37" t="s">
        <v>482</v>
      </c>
      <c r="F763" s="6">
        <v>15</v>
      </c>
      <c r="G763" s="6">
        <v>50</v>
      </c>
      <c r="H763" s="6">
        <v>7</v>
      </c>
      <c r="I763" s="6">
        <v>1.5</v>
      </c>
      <c r="J763" s="6">
        <v>50</v>
      </c>
      <c r="K763" s="9">
        <f>J763-I763-H763-(F763*D763)</f>
        <v>26.5</v>
      </c>
      <c r="L763" s="6">
        <f>K763*100/(J763-I763)</f>
        <v>54.639175257731956</v>
      </c>
      <c r="M763" s="6">
        <v>55</v>
      </c>
      <c r="N763" s="6" t="s">
        <v>17</v>
      </c>
      <c r="O763" s="6" t="s">
        <v>17</v>
      </c>
      <c r="P763" s="7"/>
    </row>
    <row r="764" spans="1:16" ht="15">
      <c r="A764" s="70">
        <v>43579</v>
      </c>
      <c r="B764" s="18">
        <v>103098307897690</v>
      </c>
      <c r="C764" s="4"/>
      <c r="D764" s="3">
        <v>2</v>
      </c>
      <c r="E764" s="36" t="s">
        <v>483</v>
      </c>
      <c r="F764" s="3">
        <v>600</v>
      </c>
      <c r="G764" s="3">
        <v>1000</v>
      </c>
      <c r="H764" s="3">
        <v>7</v>
      </c>
      <c r="I764" s="3">
        <v>59.9</v>
      </c>
      <c r="J764" s="3">
        <v>2000</v>
      </c>
      <c r="K764" s="5">
        <f>J764-I764-H764-(F764*D764)</f>
        <v>733.09999999999991</v>
      </c>
      <c r="L764" s="3">
        <f>K764*100/(J764-I764)</f>
        <v>37.786712025153335</v>
      </c>
      <c r="M764" s="3">
        <v>38</v>
      </c>
      <c r="N764" s="3" t="s">
        <v>17</v>
      </c>
      <c r="O764" s="3" t="s">
        <v>17</v>
      </c>
      <c r="P764" s="4"/>
    </row>
    <row r="765" spans="1:16" ht="15">
      <c r="A765" s="71">
        <v>43579</v>
      </c>
      <c r="B765" s="17">
        <v>103101500528925</v>
      </c>
      <c r="C765" s="7"/>
      <c r="D765" s="6">
        <v>1</v>
      </c>
      <c r="E765" s="37" t="s">
        <v>484</v>
      </c>
      <c r="F765" s="6">
        <v>1050</v>
      </c>
      <c r="G765" s="6">
        <v>1200</v>
      </c>
      <c r="H765" s="6">
        <v>7</v>
      </c>
      <c r="I765" s="6">
        <v>53</v>
      </c>
      <c r="J765" s="6">
        <v>1200</v>
      </c>
      <c r="K765" s="9">
        <f>J765-I765-H765-(F765*D765)</f>
        <v>90</v>
      </c>
      <c r="L765" s="6">
        <f>K765*100/(J765-I765)</f>
        <v>7.8465562336530077</v>
      </c>
      <c r="M765" s="6">
        <v>8</v>
      </c>
      <c r="N765" s="6" t="s">
        <v>17</v>
      </c>
      <c r="O765" s="6" t="s">
        <v>17</v>
      </c>
      <c r="P765" s="7"/>
    </row>
    <row r="766" spans="1:16" ht="15">
      <c r="A766" s="70">
        <v>43579</v>
      </c>
      <c r="B766" s="4"/>
      <c r="C766" s="4"/>
      <c r="D766" s="3">
        <v>1</v>
      </c>
      <c r="E766" s="36" t="s">
        <v>485</v>
      </c>
      <c r="F766" s="3">
        <v>450</v>
      </c>
      <c r="G766" s="3">
        <v>570</v>
      </c>
      <c r="H766" s="3">
        <v>0</v>
      </c>
      <c r="I766" s="3">
        <v>0</v>
      </c>
      <c r="J766" s="3">
        <v>570</v>
      </c>
      <c r="K766" s="5">
        <f>J766-I766-H766-(F766*D766)</f>
        <v>120</v>
      </c>
      <c r="L766" s="3">
        <f>K766*100/(J766-I766)</f>
        <v>21.05263157894737</v>
      </c>
      <c r="M766" s="3">
        <v>22</v>
      </c>
      <c r="N766" s="3" t="s">
        <v>17</v>
      </c>
      <c r="O766" s="3" t="s">
        <v>17</v>
      </c>
      <c r="P766" s="4"/>
    </row>
    <row r="767" spans="1:16" ht="15">
      <c r="A767" s="71">
        <v>43579</v>
      </c>
      <c r="B767" s="17">
        <v>103017046516611</v>
      </c>
      <c r="C767" s="7"/>
      <c r="D767" s="6">
        <v>1</v>
      </c>
      <c r="E767" s="37" t="s">
        <v>486</v>
      </c>
      <c r="F767" s="6">
        <v>160</v>
      </c>
      <c r="G767" s="6">
        <v>220</v>
      </c>
      <c r="H767" s="6">
        <v>7</v>
      </c>
      <c r="I767" s="6">
        <v>6.59</v>
      </c>
      <c r="J767" s="6">
        <v>220</v>
      </c>
      <c r="K767" s="9">
        <f>J767-I767-H767-(F767*D767)</f>
        <v>46.41</v>
      </c>
      <c r="L767" s="6">
        <f>K767*100/(J767-I767)</f>
        <v>21.746872217796728</v>
      </c>
      <c r="M767" s="6">
        <v>22</v>
      </c>
      <c r="N767" s="6" t="s">
        <v>17</v>
      </c>
      <c r="O767" s="6" t="s">
        <v>17</v>
      </c>
      <c r="P767" s="7"/>
    </row>
    <row r="768" spans="1:16" ht="15">
      <c r="A768" s="70">
        <v>43579</v>
      </c>
      <c r="B768" s="18">
        <v>103016682116611</v>
      </c>
      <c r="C768" s="4"/>
      <c r="D768" s="3">
        <v>1</v>
      </c>
      <c r="E768" s="36" t="s">
        <v>57</v>
      </c>
      <c r="F768" s="3">
        <v>120</v>
      </c>
      <c r="G768" s="3">
        <v>160</v>
      </c>
      <c r="H768" s="3">
        <v>7</v>
      </c>
      <c r="I768" s="3">
        <v>4.79</v>
      </c>
      <c r="J768" s="3">
        <v>160</v>
      </c>
      <c r="K768" s="5">
        <f>J768-I768-H768-(F768*D768)</f>
        <v>28.210000000000008</v>
      </c>
      <c r="L768" s="3">
        <f>K768*100/(J768-I768)</f>
        <v>18.175375297983383</v>
      </c>
      <c r="M768" s="3">
        <v>19</v>
      </c>
      <c r="N768" s="3" t="s">
        <v>17</v>
      </c>
      <c r="O768" s="3" t="s">
        <v>17</v>
      </c>
      <c r="P768" s="4"/>
    </row>
    <row r="769" spans="1:16" ht="15">
      <c r="A769" s="71">
        <v>43579</v>
      </c>
      <c r="B769" s="17">
        <v>103105918894762</v>
      </c>
      <c r="C769" s="7"/>
      <c r="D769" s="6">
        <v>2</v>
      </c>
      <c r="E769" s="37" t="s">
        <v>482</v>
      </c>
      <c r="F769" s="6">
        <v>15</v>
      </c>
      <c r="G769" s="6">
        <v>50</v>
      </c>
      <c r="H769" s="6">
        <v>7</v>
      </c>
      <c r="I769" s="6">
        <v>3</v>
      </c>
      <c r="J769" s="6">
        <v>100</v>
      </c>
      <c r="K769" s="9">
        <f>J769-I769-H769-(F769*D769)</f>
        <v>60</v>
      </c>
      <c r="L769" s="6">
        <f>K769*100/(J769-I769)</f>
        <v>61.855670103092784</v>
      </c>
      <c r="M769" s="6">
        <v>62</v>
      </c>
      <c r="N769" s="6" t="s">
        <v>17</v>
      </c>
      <c r="O769" s="6" t="s">
        <v>17</v>
      </c>
      <c r="P769" s="7"/>
    </row>
    <row r="770" spans="1:16" ht="15">
      <c r="A770" s="71">
        <v>43579</v>
      </c>
      <c r="B770" s="17">
        <v>103106595957527</v>
      </c>
      <c r="C770" s="7"/>
      <c r="D770" s="6">
        <v>1</v>
      </c>
      <c r="E770" s="37" t="s">
        <v>487</v>
      </c>
      <c r="F770" s="6">
        <v>72.5</v>
      </c>
      <c r="G770" s="6">
        <v>110</v>
      </c>
      <c r="H770" s="6">
        <v>7</v>
      </c>
      <c r="I770" s="6">
        <v>3.3</v>
      </c>
      <c r="J770" s="6">
        <v>110</v>
      </c>
      <c r="K770" s="9">
        <f>J770-I770-H770-(F770*D770)</f>
        <v>27.200000000000003</v>
      </c>
      <c r="L770" s="6">
        <f>K770*100/(J770-I770)</f>
        <v>25.492033739456424</v>
      </c>
      <c r="M770" s="6">
        <v>26</v>
      </c>
      <c r="N770" s="6" t="s">
        <v>17</v>
      </c>
      <c r="O770" s="6" t="s">
        <v>17</v>
      </c>
      <c r="P770" s="7"/>
    </row>
    <row r="771" spans="1:16" ht="15">
      <c r="A771" s="70">
        <v>43579</v>
      </c>
      <c r="B771" s="18">
        <v>103019070935368</v>
      </c>
      <c r="C771" s="4"/>
      <c r="D771" s="3">
        <v>2</v>
      </c>
      <c r="E771" s="36" t="s">
        <v>193</v>
      </c>
      <c r="F771" s="3">
        <v>60</v>
      </c>
      <c r="G771" s="3">
        <v>110</v>
      </c>
      <c r="H771" s="3">
        <v>7</v>
      </c>
      <c r="I771" s="3">
        <v>6.6</v>
      </c>
      <c r="J771" s="3">
        <v>220</v>
      </c>
      <c r="K771" s="5">
        <f>J771-I771-H771-(F771*D771)</f>
        <v>86.4</v>
      </c>
      <c r="L771" s="3">
        <f>K771*100/(J771-I771)</f>
        <v>40.487347703842545</v>
      </c>
      <c r="M771" s="3">
        <v>41</v>
      </c>
      <c r="N771" s="3" t="s">
        <v>17</v>
      </c>
      <c r="O771" s="3" t="s">
        <v>17</v>
      </c>
      <c r="P771" s="4"/>
    </row>
    <row r="772" spans="1:16" ht="15">
      <c r="A772" s="71">
        <v>43579</v>
      </c>
      <c r="B772" s="17">
        <v>103019291416611</v>
      </c>
      <c r="C772" s="7"/>
      <c r="D772" s="6">
        <v>1</v>
      </c>
      <c r="E772" s="37" t="s">
        <v>488</v>
      </c>
      <c r="F772" s="6">
        <v>361</v>
      </c>
      <c r="G772" s="6">
        <v>480</v>
      </c>
      <c r="H772" s="6">
        <v>7</v>
      </c>
      <c r="I772" s="6">
        <v>14.37</v>
      </c>
      <c r="J772" s="6">
        <v>480</v>
      </c>
      <c r="K772" s="9">
        <f>J772-I772-H772-(F772*D772)</f>
        <v>97.63</v>
      </c>
      <c r="L772" s="6">
        <f>K772*100/(J772-I772)</f>
        <v>20.967291626398644</v>
      </c>
      <c r="M772" s="6">
        <v>21</v>
      </c>
      <c r="N772" s="6" t="s">
        <v>17</v>
      </c>
      <c r="O772" s="6" t="s">
        <v>17</v>
      </c>
      <c r="P772" s="7"/>
    </row>
    <row r="773" spans="1:16" ht="15">
      <c r="A773" s="71">
        <v>43579</v>
      </c>
      <c r="B773" s="17">
        <v>103022431687595</v>
      </c>
      <c r="C773" s="7"/>
      <c r="D773" s="6">
        <v>5</v>
      </c>
      <c r="E773" s="37" t="s">
        <v>341</v>
      </c>
      <c r="F773" s="6">
        <v>210</v>
      </c>
      <c r="G773" s="6">
        <v>289</v>
      </c>
      <c r="H773" s="6">
        <v>7</v>
      </c>
      <c r="I773" s="6">
        <v>42.15</v>
      </c>
      <c r="J773" s="6">
        <v>1445</v>
      </c>
      <c r="K773" s="9">
        <f>J773-I773-H773-(F773*D773)</f>
        <v>345.84999999999991</v>
      </c>
      <c r="L773" s="6">
        <f>K773*100/(J773-I773)</f>
        <v>24.653384182200515</v>
      </c>
      <c r="M773" s="6">
        <v>25</v>
      </c>
      <c r="N773" s="34" t="s">
        <v>292</v>
      </c>
      <c r="O773" s="6" t="s">
        <v>17</v>
      </c>
      <c r="P773" s="7"/>
    </row>
    <row r="774" spans="1:16" ht="15">
      <c r="A774" s="70">
        <v>43580</v>
      </c>
      <c r="B774" s="18">
        <v>103021821174403</v>
      </c>
      <c r="C774" s="4"/>
      <c r="D774" s="3">
        <v>1</v>
      </c>
      <c r="E774" s="36" t="s">
        <v>415</v>
      </c>
      <c r="F774" s="3">
        <v>100</v>
      </c>
      <c r="G774" s="3">
        <v>109</v>
      </c>
      <c r="H774" s="3">
        <v>7</v>
      </c>
      <c r="I774" s="3">
        <v>3.27</v>
      </c>
      <c r="J774" s="3">
        <v>109</v>
      </c>
      <c r="K774" s="5">
        <f>J774-I774-H774-(F774*D774)</f>
        <v>-1.269999999999996</v>
      </c>
      <c r="L774" s="3">
        <f>K774*100/(J774-I774)</f>
        <v>-1.2011727986380365</v>
      </c>
      <c r="M774" s="3">
        <v>-2</v>
      </c>
      <c r="N774" s="3" t="s">
        <v>17</v>
      </c>
      <c r="O774" s="3" t="s">
        <v>17</v>
      </c>
      <c r="P774" s="4"/>
    </row>
    <row r="775" spans="1:16" ht="15">
      <c r="A775" s="71">
        <v>43580</v>
      </c>
      <c r="B775" s="17">
        <v>103024205315077</v>
      </c>
      <c r="C775" s="7"/>
      <c r="D775" s="6">
        <v>1</v>
      </c>
      <c r="E775" s="37" t="s">
        <v>448</v>
      </c>
      <c r="F775" s="6">
        <v>220</v>
      </c>
      <c r="G775" s="6">
        <v>298</v>
      </c>
      <c r="H775" s="6">
        <v>7</v>
      </c>
      <c r="I775" s="6">
        <v>8.93</v>
      </c>
      <c r="J775" s="6">
        <v>298</v>
      </c>
      <c r="K775" s="9">
        <f>J775-I775-H775-(F775*D775)</f>
        <v>62.069999999999993</v>
      </c>
      <c r="L775" s="6">
        <f>K775*100/(J775-I775)</f>
        <v>21.472307745528763</v>
      </c>
      <c r="M775" s="6">
        <v>22</v>
      </c>
      <c r="N775" s="6" t="s">
        <v>17</v>
      </c>
      <c r="O775" s="6" t="s">
        <v>17</v>
      </c>
      <c r="P775" s="7"/>
    </row>
    <row r="776" spans="1:16" ht="15">
      <c r="A776" s="70">
        <v>43580</v>
      </c>
      <c r="B776" s="18">
        <v>103026212312774</v>
      </c>
      <c r="C776" s="4"/>
      <c r="D776" s="3">
        <v>1</v>
      </c>
      <c r="E776" s="36" t="s">
        <v>152</v>
      </c>
      <c r="F776" s="3">
        <v>440</v>
      </c>
      <c r="G776" s="3">
        <v>750</v>
      </c>
      <c r="H776" s="3">
        <v>7</v>
      </c>
      <c r="I776" s="3">
        <v>22.46</v>
      </c>
      <c r="J776" s="3">
        <v>750</v>
      </c>
      <c r="K776" s="5">
        <f>J776-I776-H776-(F776*D776)</f>
        <v>280.53999999999996</v>
      </c>
      <c r="L776" s="3">
        <f>K776*100/(J776-I776)</f>
        <v>38.560079170904686</v>
      </c>
      <c r="M776" s="3">
        <v>39</v>
      </c>
      <c r="N776" s="3" t="s">
        <v>17</v>
      </c>
      <c r="O776" s="3" t="s">
        <v>17</v>
      </c>
      <c r="P776" s="4"/>
    </row>
    <row r="777" spans="1:16" ht="15">
      <c r="A777" s="71">
        <v>43580</v>
      </c>
      <c r="B777" s="17">
        <v>103024889986533</v>
      </c>
      <c r="C777" s="7"/>
      <c r="D777" s="6">
        <v>1</v>
      </c>
      <c r="E777" s="37" t="s">
        <v>207</v>
      </c>
      <c r="F777" s="6">
        <v>410</v>
      </c>
      <c r="G777" s="6">
        <v>520</v>
      </c>
      <c r="H777" s="6">
        <v>7</v>
      </c>
      <c r="I777" s="6">
        <v>36.369999999999997</v>
      </c>
      <c r="J777" s="6">
        <v>520</v>
      </c>
      <c r="K777" s="9">
        <f>J777-I777-H777-(F777*D777)</f>
        <v>66.63</v>
      </c>
      <c r="L777" s="6">
        <f>K777*100/(J777-I777)</f>
        <v>13.777060976366231</v>
      </c>
      <c r="M777" s="6">
        <v>14</v>
      </c>
      <c r="N777" s="6" t="s">
        <v>17</v>
      </c>
      <c r="O777" s="6" t="s">
        <v>17</v>
      </c>
      <c r="P777" s="7"/>
    </row>
    <row r="778" spans="1:16" ht="15">
      <c r="A778" s="70">
        <v>43580</v>
      </c>
      <c r="B778" s="18">
        <v>103028821662939</v>
      </c>
      <c r="C778" s="4"/>
      <c r="D778" s="3">
        <v>2</v>
      </c>
      <c r="E778" s="36" t="s">
        <v>489</v>
      </c>
      <c r="F778" s="3">
        <v>390</v>
      </c>
      <c r="G778" s="3">
        <v>455</v>
      </c>
      <c r="H778" s="3">
        <v>7</v>
      </c>
      <c r="I778" s="3">
        <v>27.26</v>
      </c>
      <c r="J778" s="3">
        <v>910</v>
      </c>
      <c r="K778" s="5">
        <f>J778-I778-H778-(F778*D778)</f>
        <v>95.740000000000009</v>
      </c>
      <c r="L778" s="3">
        <f>K778*100/(J778-I778)</f>
        <v>10.845775653080182</v>
      </c>
      <c r="M778" s="3">
        <v>11</v>
      </c>
      <c r="N778" s="3" t="s">
        <v>17</v>
      </c>
      <c r="O778" s="3" t="s">
        <v>17</v>
      </c>
      <c r="P778" s="4"/>
    </row>
    <row r="779" spans="1:16" ht="15">
      <c r="A779" s="71">
        <v>43580</v>
      </c>
      <c r="B779" s="17">
        <v>103114925387665</v>
      </c>
      <c r="C779" s="7"/>
      <c r="D779" s="6">
        <v>1</v>
      </c>
      <c r="E779" s="37" t="s">
        <v>490</v>
      </c>
      <c r="F779" s="6">
        <v>230</v>
      </c>
      <c r="G779" s="6">
        <v>290</v>
      </c>
      <c r="H779" s="6">
        <v>7</v>
      </c>
      <c r="I779" s="6">
        <v>8.69</v>
      </c>
      <c r="J779" s="6">
        <v>290</v>
      </c>
      <c r="K779" s="9">
        <f>J779-I779-H779-(F779*D779)</f>
        <v>44.31</v>
      </c>
      <c r="L779" s="6">
        <f>K779*100/(J779-I779)</f>
        <v>15.751306387970565</v>
      </c>
      <c r="M779" s="6">
        <v>16</v>
      </c>
      <c r="N779" s="6" t="s">
        <v>17</v>
      </c>
      <c r="O779" s="6" t="s">
        <v>17</v>
      </c>
      <c r="P779" s="7"/>
    </row>
    <row r="780" spans="1:16" ht="15">
      <c r="A780" s="70">
        <v>43580</v>
      </c>
      <c r="B780" s="18">
        <v>103028854539470</v>
      </c>
      <c r="C780" s="4"/>
      <c r="D780" s="3">
        <v>1</v>
      </c>
      <c r="E780" s="3" t="s">
        <v>341</v>
      </c>
      <c r="F780" s="3">
        <v>210</v>
      </c>
      <c r="G780" s="3">
        <v>289</v>
      </c>
      <c r="H780" s="3">
        <v>7</v>
      </c>
      <c r="I780" s="3">
        <v>8.66</v>
      </c>
      <c r="J780" s="3">
        <v>289</v>
      </c>
      <c r="K780" s="5">
        <f>J780-I780-H780-(F780*D780)</f>
        <v>63.339999999999975</v>
      </c>
      <c r="L780" s="3">
        <f>K780*100/(J780-I780)</f>
        <v>22.593993008489683</v>
      </c>
      <c r="M780" s="3">
        <v>23</v>
      </c>
      <c r="N780" s="3" t="s">
        <v>17</v>
      </c>
      <c r="O780" s="3" t="s">
        <v>17</v>
      </c>
      <c r="P780" s="4"/>
    </row>
    <row r="781" spans="1:16" ht="15">
      <c r="A781" s="71">
        <v>43580</v>
      </c>
      <c r="B781" s="17">
        <v>103116716463343</v>
      </c>
      <c r="C781" s="7"/>
      <c r="D781" s="6">
        <v>4</v>
      </c>
      <c r="E781" s="37" t="s">
        <v>102</v>
      </c>
      <c r="F781" s="6">
        <v>120</v>
      </c>
      <c r="G781" s="6">
        <v>160</v>
      </c>
      <c r="H781" s="6">
        <v>7</v>
      </c>
      <c r="I781" s="6">
        <v>19.16</v>
      </c>
      <c r="J781" s="6">
        <v>640</v>
      </c>
      <c r="K781" s="9">
        <f>J781-I781-H781-(F781*D781)</f>
        <v>133.84000000000003</v>
      </c>
      <c r="L781" s="6">
        <f>K781*100/(J781-I781)</f>
        <v>21.557889311255721</v>
      </c>
      <c r="M781" s="6">
        <v>22</v>
      </c>
      <c r="N781" s="6" t="s">
        <v>17</v>
      </c>
      <c r="O781" s="6" t="s">
        <v>17</v>
      </c>
      <c r="P781" s="7"/>
    </row>
    <row r="782" spans="1:16" ht="15">
      <c r="A782" s="70">
        <v>43580</v>
      </c>
      <c r="B782" s="18">
        <v>103033248789696</v>
      </c>
      <c r="C782" s="4"/>
      <c r="D782" s="3">
        <v>3</v>
      </c>
      <c r="E782" s="36" t="s">
        <v>205</v>
      </c>
      <c r="F782" s="3">
        <v>150</v>
      </c>
      <c r="G782" s="3">
        <v>199</v>
      </c>
      <c r="H782" s="3">
        <v>7</v>
      </c>
      <c r="I782" s="3">
        <v>17.88</v>
      </c>
      <c r="J782" s="3">
        <v>597</v>
      </c>
      <c r="K782" s="5">
        <f>J782-I782-H782-(F782*D782)</f>
        <v>122.12</v>
      </c>
      <c r="L782" s="3">
        <f>K782*100/(J782-I782)</f>
        <v>21.087166735736979</v>
      </c>
      <c r="M782" s="3">
        <v>22</v>
      </c>
      <c r="N782" s="3" t="s">
        <v>17</v>
      </c>
      <c r="O782" s="3" t="s">
        <v>17</v>
      </c>
      <c r="P782" s="4"/>
    </row>
    <row r="783" spans="1:16" ht="15">
      <c r="A783" s="71">
        <v>43580</v>
      </c>
      <c r="B783" s="17">
        <v>103121388042247</v>
      </c>
      <c r="C783" s="6"/>
      <c r="D783" s="6">
        <v>1</v>
      </c>
      <c r="E783" s="6" t="s">
        <v>341</v>
      </c>
      <c r="F783" s="6">
        <v>210</v>
      </c>
      <c r="G783" s="6">
        <v>289</v>
      </c>
      <c r="H783" s="6">
        <v>7</v>
      </c>
      <c r="I783" s="6">
        <v>8.66</v>
      </c>
      <c r="J783" s="6">
        <v>289</v>
      </c>
      <c r="K783" s="9">
        <f>J783-I783-H783-(F783*D783)</f>
        <v>63.339999999999975</v>
      </c>
      <c r="L783" s="6">
        <f>K783*100/(J783-I783)</f>
        <v>22.593993008489683</v>
      </c>
      <c r="M783" s="6">
        <v>23</v>
      </c>
      <c r="N783" s="6" t="s">
        <v>17</v>
      </c>
      <c r="O783" s="6" t="s">
        <v>17</v>
      </c>
      <c r="P783" s="7"/>
    </row>
    <row r="784" spans="1:16" ht="15">
      <c r="A784" s="70">
        <v>43580</v>
      </c>
      <c r="B784" s="18">
        <v>103123918934987</v>
      </c>
      <c r="C784" s="4"/>
      <c r="D784" s="3">
        <v>1</v>
      </c>
      <c r="E784" s="36" t="s">
        <v>488</v>
      </c>
      <c r="F784" s="3">
        <v>430</v>
      </c>
      <c r="G784" s="3">
        <v>480</v>
      </c>
      <c r="H784" s="3">
        <v>7</v>
      </c>
      <c r="I784" s="3">
        <v>14.37</v>
      </c>
      <c r="J784" s="3">
        <v>480</v>
      </c>
      <c r="K784" s="5">
        <f>J784-I784-H784-(F784*D784)</f>
        <v>28.629999999999995</v>
      </c>
      <c r="L784" s="3">
        <f>K784*100/(J784-I784)</f>
        <v>6.1486588063483874</v>
      </c>
      <c r="M784" s="3">
        <v>7</v>
      </c>
      <c r="N784" s="3" t="s">
        <v>17</v>
      </c>
      <c r="O784" s="3" t="s">
        <v>17</v>
      </c>
      <c r="P784" s="4"/>
    </row>
    <row r="785" spans="1:16" ht="15">
      <c r="A785" s="71">
        <v>43580</v>
      </c>
      <c r="B785" s="17">
        <v>103037693990870</v>
      </c>
      <c r="C785" s="7"/>
      <c r="D785" s="6">
        <v>4</v>
      </c>
      <c r="E785" s="37" t="s">
        <v>44</v>
      </c>
      <c r="F785" s="6">
        <v>105</v>
      </c>
      <c r="G785" s="6">
        <v>140</v>
      </c>
      <c r="H785" s="6">
        <v>7</v>
      </c>
      <c r="I785" s="6">
        <v>16.760000000000002</v>
      </c>
      <c r="J785" s="6">
        <v>560</v>
      </c>
      <c r="K785" s="9">
        <f>J785-I785-H785-(F785*D785)</f>
        <v>116.24000000000001</v>
      </c>
      <c r="L785" s="6">
        <f>K785*100/(J785-I785)</f>
        <v>21.397540681834915</v>
      </c>
      <c r="M785" s="6">
        <v>22</v>
      </c>
      <c r="N785" s="6" t="s">
        <v>17</v>
      </c>
      <c r="O785" s="6" t="s">
        <v>17</v>
      </c>
      <c r="P785" s="7"/>
    </row>
    <row r="786" spans="1:16" ht="15">
      <c r="A786" s="70">
        <v>43580</v>
      </c>
      <c r="B786" s="18">
        <v>103125190890957</v>
      </c>
      <c r="C786" s="4"/>
      <c r="D786" s="3">
        <v>1</v>
      </c>
      <c r="E786" s="36" t="s">
        <v>326</v>
      </c>
      <c r="F786" s="3">
        <v>80</v>
      </c>
      <c r="G786" s="3">
        <v>125</v>
      </c>
      <c r="H786" s="3">
        <v>7</v>
      </c>
      <c r="I786" s="3">
        <v>3.74</v>
      </c>
      <c r="J786" s="3">
        <v>125</v>
      </c>
      <c r="K786" s="5">
        <f>J786-I786-H786-(F786*D786)</f>
        <v>34.260000000000005</v>
      </c>
      <c r="L786" s="3">
        <f>K786*100/(J786-I786)</f>
        <v>28.253339930727364</v>
      </c>
      <c r="M786" s="3">
        <v>29</v>
      </c>
      <c r="N786" s="3" t="s">
        <v>17</v>
      </c>
      <c r="O786" s="3" t="s">
        <v>17</v>
      </c>
      <c r="P786" s="4"/>
    </row>
    <row r="787" spans="1:16" ht="15">
      <c r="A787" s="71">
        <v>43581</v>
      </c>
      <c r="B787" s="17">
        <v>103127357394741</v>
      </c>
      <c r="C787" s="7"/>
      <c r="D787" s="6">
        <v>1</v>
      </c>
      <c r="E787" s="37" t="s">
        <v>470</v>
      </c>
      <c r="F787" s="6">
        <v>350</v>
      </c>
      <c r="G787" s="6">
        <v>540</v>
      </c>
      <c r="H787" s="6">
        <v>7</v>
      </c>
      <c r="I787" s="6">
        <v>16.170000000000002</v>
      </c>
      <c r="J787" s="6">
        <v>540</v>
      </c>
      <c r="K787" s="9">
        <f>J787-I787-H787-(F787*D787)</f>
        <v>166.83000000000004</v>
      </c>
      <c r="L787" s="6">
        <f>K787*100/(J787-I787)</f>
        <v>31.848118664452212</v>
      </c>
      <c r="M787" s="6">
        <v>32</v>
      </c>
      <c r="N787" s="6" t="s">
        <v>17</v>
      </c>
      <c r="O787" s="6" t="s">
        <v>17</v>
      </c>
      <c r="P787" s="7"/>
    </row>
    <row r="788" spans="1:16" ht="15">
      <c r="A788" s="70">
        <v>43581</v>
      </c>
      <c r="B788" s="18">
        <v>103127984313029</v>
      </c>
      <c r="C788" s="4"/>
      <c r="D788" s="3">
        <v>1</v>
      </c>
      <c r="E788" s="36" t="s">
        <v>491</v>
      </c>
      <c r="F788" s="3">
        <v>110</v>
      </c>
      <c r="G788" s="3">
        <v>150</v>
      </c>
      <c r="H788" s="3">
        <v>7</v>
      </c>
      <c r="I788" s="3">
        <v>4.5</v>
      </c>
      <c r="J788" s="3">
        <v>150</v>
      </c>
      <c r="K788" s="5">
        <f>J788-I788-H788-(F788*D788)</f>
        <v>28.5</v>
      </c>
      <c r="L788" s="3">
        <f>K788*100/(J788-I788)</f>
        <v>19.587628865979383</v>
      </c>
      <c r="M788" s="3">
        <v>20</v>
      </c>
      <c r="N788" s="3" t="s">
        <v>17</v>
      </c>
      <c r="O788" s="3" t="s">
        <v>17</v>
      </c>
      <c r="P788" s="4"/>
    </row>
    <row r="789" spans="1:16" ht="15">
      <c r="A789" s="70">
        <v>43581</v>
      </c>
      <c r="B789" s="18">
        <v>103052052177475</v>
      </c>
      <c r="C789" s="4"/>
      <c r="D789" s="3">
        <v>1</v>
      </c>
      <c r="E789" s="36" t="s">
        <v>492</v>
      </c>
      <c r="F789" s="3">
        <v>150</v>
      </c>
      <c r="G789" s="3">
        <v>220</v>
      </c>
      <c r="H789" s="3">
        <v>7</v>
      </c>
      <c r="I789" s="4"/>
      <c r="J789" s="3">
        <v>220</v>
      </c>
      <c r="K789" s="5">
        <f>J789-I789-H789-(F789*D789)</f>
        <v>63</v>
      </c>
      <c r="L789" s="3">
        <f>K789*100/(J789-I789)</f>
        <v>28.636363636363637</v>
      </c>
      <c r="M789" s="3">
        <v>29</v>
      </c>
      <c r="N789" s="3" t="s">
        <v>17</v>
      </c>
      <c r="O789" s="3" t="s">
        <v>17</v>
      </c>
      <c r="P789" s="4"/>
    </row>
    <row r="790" spans="1:16" ht="15">
      <c r="A790" s="71">
        <v>43581</v>
      </c>
      <c r="B790" s="7"/>
      <c r="C790" s="7"/>
      <c r="D790" s="6">
        <v>1</v>
      </c>
      <c r="E790" s="37" t="s">
        <v>493</v>
      </c>
      <c r="F790" s="6">
        <v>160</v>
      </c>
      <c r="G790" s="6">
        <v>200</v>
      </c>
      <c r="H790" s="6">
        <v>0</v>
      </c>
      <c r="I790" s="6">
        <v>0</v>
      </c>
      <c r="J790" s="6">
        <v>200</v>
      </c>
      <c r="K790" s="9">
        <f>J790-I790-H790-(F790*D790)</f>
        <v>40</v>
      </c>
      <c r="L790" s="6">
        <f>K790*100/(J790-I790)</f>
        <v>20</v>
      </c>
      <c r="M790" s="6">
        <v>20</v>
      </c>
      <c r="N790" s="6" t="s">
        <v>17</v>
      </c>
      <c r="O790" s="6" t="s">
        <v>17</v>
      </c>
      <c r="P790" s="7"/>
    </row>
    <row r="791" spans="1:16" ht="15">
      <c r="A791" s="70">
        <v>43581</v>
      </c>
      <c r="B791" s="4"/>
      <c r="C791" s="4"/>
      <c r="D791" s="3">
        <v>1</v>
      </c>
      <c r="E791" s="36" t="s">
        <v>494</v>
      </c>
      <c r="F791" s="3">
        <v>131</v>
      </c>
      <c r="G791" s="3">
        <v>190</v>
      </c>
      <c r="H791" s="3">
        <v>0</v>
      </c>
      <c r="I791" s="3">
        <v>0</v>
      </c>
      <c r="J791" s="3">
        <v>190</v>
      </c>
      <c r="K791" s="5">
        <f>J791-I791-H791-(F791*D791)</f>
        <v>59</v>
      </c>
      <c r="L791" s="3">
        <f>K791*100/(J791-I791)</f>
        <v>31.05263157894737</v>
      </c>
      <c r="M791" s="3">
        <v>32</v>
      </c>
      <c r="N791" s="3" t="s">
        <v>17</v>
      </c>
      <c r="O791" s="3" t="s">
        <v>17</v>
      </c>
      <c r="P791" s="4"/>
    </row>
    <row r="792" spans="1:16" ht="15">
      <c r="A792" s="71">
        <v>43581</v>
      </c>
      <c r="B792" s="17">
        <v>103135168230352</v>
      </c>
      <c r="C792" s="7"/>
      <c r="D792" s="6">
        <v>1</v>
      </c>
      <c r="E792" s="37" t="s">
        <v>46</v>
      </c>
      <c r="F792" s="6">
        <v>90</v>
      </c>
      <c r="G792" s="6">
        <v>150</v>
      </c>
      <c r="H792" s="6">
        <v>7</v>
      </c>
      <c r="I792" s="6">
        <v>24</v>
      </c>
      <c r="J792" s="6">
        <v>150</v>
      </c>
      <c r="K792" s="9">
        <f>J792-I792-H792-(F792*D792)</f>
        <v>29</v>
      </c>
      <c r="L792" s="6">
        <f>K792*100/(J792-I792)</f>
        <v>23.015873015873016</v>
      </c>
      <c r="M792" s="6">
        <v>24</v>
      </c>
      <c r="N792" s="6" t="s">
        <v>17</v>
      </c>
      <c r="O792" s="6" t="s">
        <v>17</v>
      </c>
      <c r="P792" s="7"/>
    </row>
    <row r="793" spans="1:16" ht="15">
      <c r="A793" s="70">
        <v>43581</v>
      </c>
      <c r="B793" s="4"/>
      <c r="C793" s="4"/>
      <c r="D793" s="3">
        <v>1</v>
      </c>
      <c r="E793" s="36" t="s">
        <v>495</v>
      </c>
      <c r="F793" s="3">
        <v>15</v>
      </c>
      <c r="G793" s="3">
        <v>50</v>
      </c>
      <c r="H793" s="3">
        <v>0</v>
      </c>
      <c r="I793" s="3">
        <v>0</v>
      </c>
      <c r="J793" s="3">
        <v>50</v>
      </c>
      <c r="K793" s="5">
        <f>J793-I793-H793-(F793*D793)</f>
        <v>35</v>
      </c>
      <c r="L793" s="3">
        <f>K793*100/(J793-I793)</f>
        <v>70</v>
      </c>
      <c r="M793" s="3">
        <v>70</v>
      </c>
      <c r="N793" s="3" t="s">
        <v>17</v>
      </c>
      <c r="O793" s="3" t="s">
        <v>17</v>
      </c>
      <c r="P793" s="4"/>
    </row>
    <row r="794" spans="1:16" ht="15">
      <c r="A794" s="71">
        <v>43581</v>
      </c>
      <c r="B794" s="17">
        <v>103136936837710</v>
      </c>
      <c r="C794" s="7"/>
      <c r="D794" s="6">
        <v>1</v>
      </c>
      <c r="E794" s="37" t="s">
        <v>231</v>
      </c>
      <c r="F794" s="6">
        <v>72.5</v>
      </c>
      <c r="G794" s="6">
        <v>110</v>
      </c>
      <c r="H794" s="6">
        <v>7</v>
      </c>
      <c r="I794" s="6">
        <v>3.3</v>
      </c>
      <c r="J794" s="6">
        <v>110</v>
      </c>
      <c r="K794" s="9">
        <f>J794-I794-H794-(F794*D794)</f>
        <v>27.200000000000003</v>
      </c>
      <c r="L794" s="6">
        <f>K794*100/(J794-I794)</f>
        <v>25.492033739456424</v>
      </c>
      <c r="M794" s="6">
        <v>26</v>
      </c>
      <c r="N794" s="6" t="s">
        <v>17</v>
      </c>
      <c r="O794" s="6" t="s">
        <v>17</v>
      </c>
      <c r="P794" s="7"/>
    </row>
    <row r="795" spans="1:16" ht="15">
      <c r="A795" s="70">
        <v>43581</v>
      </c>
      <c r="B795" s="18">
        <v>103136975792072</v>
      </c>
      <c r="C795" s="4"/>
      <c r="D795" s="3">
        <v>2</v>
      </c>
      <c r="E795" s="36" t="s">
        <v>496</v>
      </c>
      <c r="F795" s="3">
        <v>130</v>
      </c>
      <c r="G795" s="3">
        <v>220</v>
      </c>
      <c r="H795" s="3">
        <v>7</v>
      </c>
      <c r="I795" s="3">
        <v>13.18</v>
      </c>
      <c r="J795" s="3">
        <v>440</v>
      </c>
      <c r="K795" s="5">
        <f>J795-I795-H795-(F795*D795)</f>
        <v>159.82</v>
      </c>
      <c r="L795" s="3">
        <f>K795*100/(J795-I795)</f>
        <v>37.444355934586007</v>
      </c>
      <c r="M795" s="3">
        <v>38</v>
      </c>
      <c r="N795" s="3" t="s">
        <v>17</v>
      </c>
      <c r="O795" s="3" t="s">
        <v>17</v>
      </c>
      <c r="P795" s="4"/>
    </row>
    <row r="796" spans="1:16" ht="15">
      <c r="A796" s="71">
        <v>43581</v>
      </c>
      <c r="B796" s="17">
        <v>103133756806712</v>
      </c>
      <c r="C796" s="7"/>
      <c r="D796" s="6">
        <v>2</v>
      </c>
      <c r="E796" s="37" t="s">
        <v>497</v>
      </c>
      <c r="F796" s="6">
        <v>45</v>
      </c>
      <c r="G796" s="6">
        <v>80</v>
      </c>
      <c r="H796" s="6">
        <v>7</v>
      </c>
      <c r="I796" s="6">
        <v>4.8</v>
      </c>
      <c r="J796" s="6">
        <v>160</v>
      </c>
      <c r="K796" s="9">
        <f>J796-I796-H796-(F796*D796)</f>
        <v>58.199999999999989</v>
      </c>
      <c r="L796" s="6">
        <f>K796*100/(J796-I796)</f>
        <v>37.5</v>
      </c>
      <c r="M796" s="6">
        <v>38</v>
      </c>
      <c r="N796" s="6" t="s">
        <v>17</v>
      </c>
      <c r="O796" s="6" t="s">
        <v>17</v>
      </c>
      <c r="P796" s="7"/>
    </row>
    <row r="797" spans="1:16" ht="15">
      <c r="A797" s="70">
        <v>43581</v>
      </c>
      <c r="B797" s="18">
        <v>103059275329375</v>
      </c>
      <c r="C797" s="4"/>
      <c r="D797" s="3">
        <v>1</v>
      </c>
      <c r="E797" s="36" t="s">
        <v>103</v>
      </c>
      <c r="F797" s="3">
        <v>180</v>
      </c>
      <c r="G797" s="3">
        <v>330</v>
      </c>
      <c r="H797" s="3">
        <v>7</v>
      </c>
      <c r="I797" s="3">
        <v>9.89</v>
      </c>
      <c r="J797" s="3">
        <v>330</v>
      </c>
      <c r="K797" s="5">
        <f>J797-I797-H797-(F797*D797)</f>
        <v>133.11000000000001</v>
      </c>
      <c r="L797" s="3">
        <f>K797*100/(J797-I797)</f>
        <v>41.582580987785455</v>
      </c>
      <c r="M797" s="3">
        <v>42</v>
      </c>
      <c r="N797" s="3" t="s">
        <v>17</v>
      </c>
      <c r="O797" s="3" t="s">
        <v>17</v>
      </c>
      <c r="P797" s="4"/>
    </row>
    <row r="798" spans="1:16" ht="15">
      <c r="A798" s="71">
        <v>43581</v>
      </c>
      <c r="B798" s="17">
        <v>103139518587595</v>
      </c>
      <c r="C798" s="7"/>
      <c r="D798" s="6">
        <v>3</v>
      </c>
      <c r="E798" s="37" t="s">
        <v>498</v>
      </c>
      <c r="F798" s="6">
        <v>250</v>
      </c>
      <c r="G798" s="6">
        <v>900</v>
      </c>
      <c r="H798" s="6">
        <v>7</v>
      </c>
      <c r="I798" s="6">
        <v>143.72999999999999</v>
      </c>
      <c r="J798" s="6">
        <v>2700</v>
      </c>
      <c r="K798" s="9">
        <f>J798-I798-H798-(F798*D798)</f>
        <v>1799.27</v>
      </c>
      <c r="L798" s="6">
        <f>K798*100/(J798-I798)</f>
        <v>70.386539763014085</v>
      </c>
      <c r="M798" s="6">
        <v>71</v>
      </c>
      <c r="N798" s="34" t="s">
        <v>292</v>
      </c>
      <c r="O798" s="6" t="s">
        <v>17</v>
      </c>
      <c r="P798" s="7"/>
    </row>
    <row r="799" spans="1:16" ht="15">
      <c r="A799" s="70">
        <v>43581</v>
      </c>
      <c r="B799" s="4"/>
      <c r="C799" s="4"/>
      <c r="D799" s="3">
        <v>3</v>
      </c>
      <c r="E799" s="36" t="s">
        <v>38</v>
      </c>
      <c r="F799" s="3">
        <v>575</v>
      </c>
      <c r="G799" s="3">
        <v>700</v>
      </c>
      <c r="H799" s="3">
        <v>0</v>
      </c>
      <c r="I799" s="3">
        <v>0</v>
      </c>
      <c r="J799" s="3">
        <v>2100</v>
      </c>
      <c r="K799" s="5">
        <f>J799-I799-H799-(F799*D799)</f>
        <v>375</v>
      </c>
      <c r="L799" s="3">
        <f>K799*100/(J799-I799)</f>
        <v>17.857142857142858</v>
      </c>
      <c r="M799" s="3">
        <v>18</v>
      </c>
      <c r="N799" s="97" t="s">
        <v>292</v>
      </c>
      <c r="O799" s="3" t="s">
        <v>17</v>
      </c>
      <c r="P799" s="4"/>
    </row>
    <row r="800" spans="1:16" ht="15">
      <c r="A800" s="71">
        <v>43584</v>
      </c>
      <c r="B800" s="17">
        <v>103146376591052</v>
      </c>
      <c r="C800" s="7"/>
      <c r="D800" s="6">
        <v>1</v>
      </c>
      <c r="E800" s="37" t="s">
        <v>461</v>
      </c>
      <c r="F800" s="6">
        <v>20</v>
      </c>
      <c r="G800" s="6">
        <v>70</v>
      </c>
      <c r="H800" s="6">
        <v>7</v>
      </c>
      <c r="I800" s="6">
        <v>2.1</v>
      </c>
      <c r="J800" s="6">
        <v>70</v>
      </c>
      <c r="K800" s="9">
        <f>J800-I800-H800-(F800*D800)</f>
        <v>40.900000000000006</v>
      </c>
      <c r="L800" s="6">
        <f>K800*100/(J800-I800)</f>
        <v>60.235640648011781</v>
      </c>
      <c r="M800" s="6">
        <v>61</v>
      </c>
      <c r="N800" s="6" t="s">
        <v>17</v>
      </c>
      <c r="O800" s="6" t="s">
        <v>17</v>
      </c>
      <c r="P800" s="7"/>
    </row>
    <row r="801" spans="1:16" ht="15">
      <c r="A801" s="70">
        <v>43584</v>
      </c>
      <c r="B801" s="18">
        <v>103148341816635</v>
      </c>
      <c r="C801" s="4"/>
      <c r="D801" s="3">
        <v>1</v>
      </c>
      <c r="E801" s="36" t="s">
        <v>273</v>
      </c>
      <c r="F801" s="3">
        <v>370</v>
      </c>
      <c r="G801" s="3">
        <v>440</v>
      </c>
      <c r="H801" s="3">
        <v>7</v>
      </c>
      <c r="I801" s="3">
        <v>13.18</v>
      </c>
      <c r="J801" s="3">
        <v>440</v>
      </c>
      <c r="K801" s="5">
        <f>J801-I801-H801-(F801*D801)</f>
        <v>49.819999999999993</v>
      </c>
      <c r="L801" s="3">
        <f>K801*100/(J801-I801)</f>
        <v>11.672367742842415</v>
      </c>
      <c r="M801" s="3">
        <v>12</v>
      </c>
      <c r="N801" s="3" t="s">
        <v>17</v>
      </c>
      <c r="O801" s="3" t="s">
        <v>17</v>
      </c>
      <c r="P801" s="4"/>
    </row>
    <row r="802" spans="1:16" ht="15">
      <c r="A802" s="71">
        <v>43584</v>
      </c>
      <c r="B802" s="17">
        <v>103148748430990</v>
      </c>
      <c r="C802" s="7"/>
      <c r="D802" s="6">
        <v>1</v>
      </c>
      <c r="E802" s="37" t="s">
        <v>499</v>
      </c>
      <c r="F802" s="6">
        <v>210</v>
      </c>
      <c r="G802" s="6">
        <v>289</v>
      </c>
      <c r="H802" s="6">
        <v>7</v>
      </c>
      <c r="I802" s="6">
        <v>8.66</v>
      </c>
      <c r="J802" s="6">
        <v>289</v>
      </c>
      <c r="K802" s="9">
        <f>J802-I802-H802-(F802*D802)</f>
        <v>63.339999999999975</v>
      </c>
      <c r="L802" s="6">
        <f>K802*100/(J802-I802)</f>
        <v>22.593993008489683</v>
      </c>
      <c r="M802" s="6">
        <v>23</v>
      </c>
      <c r="N802" s="6" t="s">
        <v>17</v>
      </c>
      <c r="O802" s="6" t="s">
        <v>17</v>
      </c>
      <c r="P802" s="7"/>
    </row>
    <row r="803" spans="1:16" ht="15">
      <c r="A803" s="70">
        <v>43584</v>
      </c>
      <c r="B803" s="18">
        <v>103074051542796</v>
      </c>
      <c r="C803" s="4"/>
      <c r="D803" s="3">
        <v>3</v>
      </c>
      <c r="E803" s="36" t="s">
        <v>57</v>
      </c>
      <c r="F803" s="3">
        <v>120</v>
      </c>
      <c r="G803" s="3">
        <v>160</v>
      </c>
      <c r="H803" s="3">
        <v>7</v>
      </c>
      <c r="I803" s="3">
        <v>14.37</v>
      </c>
      <c r="J803" s="3">
        <v>480</v>
      </c>
      <c r="K803" s="5">
        <f>J803-I803-H803-(F803*D803)</f>
        <v>98.63</v>
      </c>
      <c r="L803" s="3">
        <f>K803*100/(J803-I803)</f>
        <v>21.182054420892126</v>
      </c>
      <c r="M803" s="3">
        <v>22</v>
      </c>
      <c r="N803" s="3" t="s">
        <v>17</v>
      </c>
      <c r="O803" s="3" t="s">
        <v>17</v>
      </c>
      <c r="P803" s="4"/>
    </row>
    <row r="804" spans="1:16" ht="15">
      <c r="A804" s="71">
        <v>43584</v>
      </c>
      <c r="B804" s="17">
        <v>103155300411937</v>
      </c>
      <c r="C804" s="7"/>
      <c r="D804" s="6">
        <v>1</v>
      </c>
      <c r="E804" s="37" t="s">
        <v>500</v>
      </c>
      <c r="F804" s="6">
        <v>50</v>
      </c>
      <c r="G804" s="6">
        <v>80</v>
      </c>
      <c r="H804" s="6">
        <v>7</v>
      </c>
      <c r="I804" s="6">
        <v>2.4</v>
      </c>
      <c r="J804" s="6">
        <v>80</v>
      </c>
      <c r="K804" s="9">
        <f>J804-I804-H804-(F804*D804)</f>
        <v>20.599999999999994</v>
      </c>
      <c r="L804" s="6">
        <f>K804*100/(J804-I804)</f>
        <v>26.546391752577314</v>
      </c>
      <c r="M804" s="6">
        <v>27</v>
      </c>
      <c r="N804" s="6" t="s">
        <v>17</v>
      </c>
      <c r="O804" s="6" t="s">
        <v>17</v>
      </c>
      <c r="P804" s="7"/>
    </row>
    <row r="805" spans="1:16" ht="15">
      <c r="A805" s="70">
        <v>43584</v>
      </c>
      <c r="B805" s="18">
        <v>103159594015828</v>
      </c>
      <c r="C805" s="4"/>
      <c r="D805" s="3">
        <v>1</v>
      </c>
      <c r="E805" s="36" t="s">
        <v>394</v>
      </c>
      <c r="F805" s="3">
        <v>112</v>
      </c>
      <c r="G805" s="3">
        <v>150</v>
      </c>
      <c r="H805" s="3">
        <v>7</v>
      </c>
      <c r="I805" s="3">
        <v>4.5</v>
      </c>
      <c r="J805" s="3">
        <v>150</v>
      </c>
      <c r="K805" s="5">
        <f>J805-I805-H805-(F805*D805)</f>
        <v>26.5</v>
      </c>
      <c r="L805" s="3">
        <f>K805*100/(J805-I805)</f>
        <v>18.213058419243985</v>
      </c>
      <c r="M805" s="3">
        <v>19</v>
      </c>
      <c r="N805" s="3" t="s">
        <v>17</v>
      </c>
      <c r="O805" s="3" t="s">
        <v>17</v>
      </c>
      <c r="P805" s="4"/>
    </row>
    <row r="806" spans="1:16" ht="15">
      <c r="A806" s="71">
        <v>43584</v>
      </c>
      <c r="B806" s="17">
        <v>103083892515828</v>
      </c>
      <c r="C806" s="7"/>
      <c r="D806" s="6">
        <v>1</v>
      </c>
      <c r="E806" s="37" t="s">
        <v>107</v>
      </c>
      <c r="F806" s="6">
        <v>80</v>
      </c>
      <c r="G806" s="6">
        <v>125</v>
      </c>
      <c r="H806" s="6">
        <v>7</v>
      </c>
      <c r="I806" s="6">
        <v>3.74</v>
      </c>
      <c r="J806" s="6">
        <v>125</v>
      </c>
      <c r="K806" s="9">
        <f>J806-I806-H806-(F806*D806)</f>
        <v>34.260000000000005</v>
      </c>
      <c r="L806" s="6">
        <f>K806*100/(J806-I806)</f>
        <v>28.253339930727364</v>
      </c>
      <c r="M806" s="6">
        <v>29</v>
      </c>
      <c r="N806" s="6" t="s">
        <v>17</v>
      </c>
      <c r="O806" s="6" t="s">
        <v>17</v>
      </c>
      <c r="P806" s="7"/>
    </row>
    <row r="807" spans="1:16" ht="15">
      <c r="A807" s="70">
        <v>43584</v>
      </c>
      <c r="B807" s="18">
        <v>103083695315828</v>
      </c>
      <c r="C807" s="4"/>
      <c r="D807" s="3">
        <v>2</v>
      </c>
      <c r="E807" s="36" t="s">
        <v>481</v>
      </c>
      <c r="F807" s="3">
        <v>60</v>
      </c>
      <c r="G807" s="3">
        <v>110</v>
      </c>
      <c r="H807" s="3">
        <v>7</v>
      </c>
      <c r="I807" s="3">
        <v>6.6</v>
      </c>
      <c r="J807" s="3">
        <v>220</v>
      </c>
      <c r="K807" s="5">
        <f>J807-I807-H807-(F807*D807)</f>
        <v>86.4</v>
      </c>
      <c r="L807" s="3">
        <f>K807*100/(J807-I807)</f>
        <v>40.487347703842545</v>
      </c>
      <c r="M807" s="3">
        <v>41</v>
      </c>
      <c r="N807" s="3" t="s">
        <v>17</v>
      </c>
      <c r="O807" s="3" t="s">
        <v>17</v>
      </c>
      <c r="P807" s="4"/>
    </row>
    <row r="808" spans="1:16" ht="15">
      <c r="A808" s="71">
        <v>43584</v>
      </c>
      <c r="B808" s="17">
        <v>103084812515828</v>
      </c>
      <c r="C808" s="7"/>
      <c r="D808" s="6">
        <v>1</v>
      </c>
      <c r="E808" s="37" t="s">
        <v>394</v>
      </c>
      <c r="F808" s="6">
        <v>112</v>
      </c>
      <c r="G808" s="6">
        <v>150</v>
      </c>
      <c r="H808" s="6">
        <v>7</v>
      </c>
      <c r="I808" s="6">
        <v>4.5</v>
      </c>
      <c r="J808" s="6">
        <v>150</v>
      </c>
      <c r="K808" s="9">
        <f>J808-I808-H808-(F808*D808)</f>
        <v>26.5</v>
      </c>
      <c r="L808" s="6">
        <f>K808*100/(J808-I808)</f>
        <v>18.213058419243985</v>
      </c>
      <c r="M808" s="6">
        <v>19</v>
      </c>
      <c r="N808" s="6" t="s">
        <v>17</v>
      </c>
      <c r="O808" s="6" t="s">
        <v>17</v>
      </c>
      <c r="P808" s="7"/>
    </row>
    <row r="809" spans="1:16" ht="15">
      <c r="A809" s="70">
        <v>43584</v>
      </c>
      <c r="B809" s="18">
        <v>103168103075995</v>
      </c>
      <c r="C809" s="4"/>
      <c r="D809" s="3">
        <v>1</v>
      </c>
      <c r="E809" s="36" t="s">
        <v>501</v>
      </c>
      <c r="F809" s="3">
        <v>20</v>
      </c>
      <c r="G809" s="3">
        <v>70</v>
      </c>
      <c r="H809" s="3">
        <v>7</v>
      </c>
      <c r="I809" s="3">
        <v>2.1</v>
      </c>
      <c r="J809" s="3">
        <v>70</v>
      </c>
      <c r="K809" s="5">
        <f>J809-I809-H809-(F809*D809)</f>
        <v>40.900000000000006</v>
      </c>
      <c r="L809" s="3">
        <f>K809*100/(J809-I809)</f>
        <v>60.235640648011781</v>
      </c>
      <c r="M809" s="3">
        <v>61</v>
      </c>
      <c r="N809" s="3" t="s">
        <v>17</v>
      </c>
      <c r="O809" s="3" t="s">
        <v>17</v>
      </c>
      <c r="P809" s="4"/>
    </row>
    <row r="810" spans="1:16" ht="15">
      <c r="A810" s="71">
        <v>43584</v>
      </c>
      <c r="B810" s="17">
        <v>103086609006729</v>
      </c>
      <c r="C810" s="7"/>
      <c r="D810" s="6">
        <v>1</v>
      </c>
      <c r="E810" s="6" t="s">
        <v>91</v>
      </c>
      <c r="F810" s="6">
        <v>120</v>
      </c>
      <c r="G810" s="6">
        <v>160</v>
      </c>
      <c r="H810" s="6">
        <v>7</v>
      </c>
      <c r="I810" s="6">
        <v>4.79</v>
      </c>
      <c r="J810" s="6">
        <v>160</v>
      </c>
      <c r="K810" s="9">
        <f>J810-I810-H810-(F810*D810)</f>
        <v>28.210000000000008</v>
      </c>
      <c r="L810" s="6">
        <f>K810*100/(J810-I810)</f>
        <v>18.175375297983383</v>
      </c>
      <c r="M810" s="6">
        <v>19</v>
      </c>
      <c r="N810" s="6" t="s">
        <v>17</v>
      </c>
      <c r="O810" s="6" t="s">
        <v>17</v>
      </c>
      <c r="P810" s="7"/>
    </row>
    <row r="811" spans="1:16" ht="15">
      <c r="A811" s="70">
        <v>43584</v>
      </c>
      <c r="B811" s="18">
        <v>103087266297288</v>
      </c>
      <c r="C811" s="4"/>
      <c r="D811" s="3">
        <v>1</v>
      </c>
      <c r="E811" s="36" t="s">
        <v>450</v>
      </c>
      <c r="F811" s="3">
        <v>40</v>
      </c>
      <c r="G811" s="3">
        <v>55</v>
      </c>
      <c r="H811" s="3">
        <v>7</v>
      </c>
      <c r="I811" s="3">
        <v>1.65</v>
      </c>
      <c r="J811" s="3">
        <v>55</v>
      </c>
      <c r="K811" s="5">
        <f>J811-I811-H811-(F811*D811)</f>
        <v>6.3500000000000014</v>
      </c>
      <c r="L811" s="3">
        <f>K811*100/(J811-I811)</f>
        <v>11.902530459231492</v>
      </c>
      <c r="M811" s="3">
        <v>12</v>
      </c>
      <c r="N811" s="3" t="s">
        <v>17</v>
      </c>
      <c r="O811" s="3" t="s">
        <v>17</v>
      </c>
      <c r="P811" s="4"/>
    </row>
    <row r="812" spans="1:16" ht="15">
      <c r="A812" s="71">
        <v>43584</v>
      </c>
      <c r="B812" s="17">
        <v>103171704291220</v>
      </c>
      <c r="C812" s="7"/>
      <c r="D812" s="6">
        <v>1</v>
      </c>
      <c r="E812" s="37" t="s">
        <v>412</v>
      </c>
      <c r="F812" s="6">
        <v>361</v>
      </c>
      <c r="G812" s="6">
        <v>480</v>
      </c>
      <c r="H812" s="6">
        <v>7</v>
      </c>
      <c r="I812" s="6">
        <v>14.37</v>
      </c>
      <c r="J812" s="6">
        <v>480</v>
      </c>
      <c r="K812" s="9">
        <f>J812-I812-H812-(F812*D812)</f>
        <v>97.63</v>
      </c>
      <c r="L812" s="6">
        <f>K812*100/(J812-I812)</f>
        <v>20.967291626398644</v>
      </c>
      <c r="M812" s="6">
        <v>21</v>
      </c>
      <c r="N812" s="6" t="s">
        <v>17</v>
      </c>
      <c r="O812" s="6" t="s">
        <v>17</v>
      </c>
      <c r="P812" s="7"/>
    </row>
    <row r="813" spans="1:16" ht="15">
      <c r="A813" s="70">
        <v>43584</v>
      </c>
      <c r="B813" s="18">
        <v>103092073406729</v>
      </c>
      <c r="C813" s="4"/>
      <c r="D813" s="3">
        <v>3</v>
      </c>
      <c r="E813" s="36" t="s">
        <v>362</v>
      </c>
      <c r="F813" s="3">
        <v>80</v>
      </c>
      <c r="G813" s="3">
        <v>200</v>
      </c>
      <c r="H813" s="3">
        <v>7</v>
      </c>
      <c r="I813" s="3">
        <v>17.97</v>
      </c>
      <c r="J813" s="3">
        <v>600</v>
      </c>
      <c r="K813" s="5">
        <f>J813-I813-H813-(F813*D813)</f>
        <v>335.03</v>
      </c>
      <c r="L813" s="3">
        <f>K813*100/(J813-I813)</f>
        <v>57.562324966067045</v>
      </c>
      <c r="M813" s="3">
        <v>58</v>
      </c>
      <c r="N813" s="3" t="s">
        <v>17</v>
      </c>
      <c r="O813" s="3" t="s">
        <v>17</v>
      </c>
      <c r="P813" s="4"/>
    </row>
    <row r="814" spans="1:16" ht="15">
      <c r="A814" s="71">
        <v>43584</v>
      </c>
      <c r="B814" s="17">
        <v>103176300623880</v>
      </c>
      <c r="C814" s="7"/>
      <c r="D814" s="6">
        <v>1</v>
      </c>
      <c r="E814" s="37" t="s">
        <v>312</v>
      </c>
      <c r="F814" s="6">
        <v>230</v>
      </c>
      <c r="G814" s="6">
        <v>290</v>
      </c>
      <c r="H814" s="6">
        <v>7</v>
      </c>
      <c r="I814" s="6">
        <v>8.69</v>
      </c>
      <c r="J814" s="6">
        <v>290</v>
      </c>
      <c r="K814" s="9">
        <f>J814-I814-H814-(F814*D814)</f>
        <v>44.31</v>
      </c>
      <c r="L814" s="6">
        <f>K814*100/(J814-I814)</f>
        <v>15.751306387970565</v>
      </c>
      <c r="M814" s="6">
        <v>16</v>
      </c>
      <c r="N814" s="6" t="s">
        <v>17</v>
      </c>
      <c r="O814" s="6" t="s">
        <v>17</v>
      </c>
      <c r="P814" s="7"/>
    </row>
    <row r="815" spans="1:16" ht="15">
      <c r="A815" s="70">
        <v>43584</v>
      </c>
      <c r="B815" s="18">
        <v>103098475922416</v>
      </c>
      <c r="C815" s="4"/>
      <c r="D815" s="3">
        <v>1</v>
      </c>
      <c r="E815" s="36" t="s">
        <v>502</v>
      </c>
      <c r="F815" s="3">
        <v>20</v>
      </c>
      <c r="G815" s="3">
        <v>50</v>
      </c>
      <c r="H815" s="3">
        <v>7</v>
      </c>
      <c r="I815" s="3">
        <v>1.5</v>
      </c>
      <c r="J815" s="3">
        <v>50</v>
      </c>
      <c r="K815" s="5">
        <f>J815-I815-H815-(F815*D815)</f>
        <v>21.5</v>
      </c>
      <c r="L815" s="3">
        <f>K815*100/(J815-I815)</f>
        <v>44.329896907216494</v>
      </c>
      <c r="M815" s="3">
        <v>45</v>
      </c>
      <c r="N815" s="3" t="s">
        <v>17</v>
      </c>
      <c r="O815" s="3" t="s">
        <v>17</v>
      </c>
      <c r="P815" s="4"/>
    </row>
    <row r="816" spans="1:16" ht="15">
      <c r="A816" s="71">
        <v>43584</v>
      </c>
      <c r="B816" s="17">
        <v>103184363676172</v>
      </c>
      <c r="C816" s="7"/>
      <c r="D816" s="6">
        <v>1</v>
      </c>
      <c r="E816" s="37" t="s">
        <v>503</v>
      </c>
      <c r="F816" s="6">
        <v>220</v>
      </c>
      <c r="G816" s="6">
        <v>480</v>
      </c>
      <c r="H816" s="6">
        <v>7</v>
      </c>
      <c r="I816" s="6">
        <v>14.37</v>
      </c>
      <c r="J816" s="6">
        <v>480</v>
      </c>
      <c r="K816" s="9">
        <f>J816-I816-H816-(F816*D816)</f>
        <v>238.63</v>
      </c>
      <c r="L816" s="6">
        <f>K816*100/(J816-I816)</f>
        <v>51.2488456499796</v>
      </c>
      <c r="M816" s="6">
        <v>52</v>
      </c>
      <c r="N816" s="6" t="s">
        <v>17</v>
      </c>
      <c r="O816" s="6" t="s">
        <v>17</v>
      </c>
      <c r="P816" s="7"/>
    </row>
    <row r="817" spans="1:16" ht="15">
      <c r="A817" s="70">
        <v>43584</v>
      </c>
      <c r="B817" s="18">
        <v>103185963878591</v>
      </c>
      <c r="C817" s="4"/>
      <c r="D817" s="3">
        <v>1</v>
      </c>
      <c r="E817" s="36" t="s">
        <v>504</v>
      </c>
      <c r="F817" s="3">
        <v>130</v>
      </c>
      <c r="G817" s="3">
        <v>180</v>
      </c>
      <c r="H817" s="3">
        <v>7</v>
      </c>
      <c r="I817" s="3">
        <v>5.39</v>
      </c>
      <c r="J817" s="3">
        <v>180</v>
      </c>
      <c r="K817" s="5">
        <f>J817-I817-H817-(F817*D817)</f>
        <v>37.610000000000014</v>
      </c>
      <c r="L817" s="3">
        <f>K817*100/(J817-I817)</f>
        <v>21.539430731344144</v>
      </c>
      <c r="M817" s="3">
        <v>22</v>
      </c>
      <c r="N817" s="3" t="s">
        <v>17</v>
      </c>
      <c r="O817" s="3" t="s">
        <v>17</v>
      </c>
      <c r="P817" s="4"/>
    </row>
    <row r="818" spans="1:16" ht="15">
      <c r="A818" s="71">
        <v>43584</v>
      </c>
      <c r="B818" s="17">
        <v>103188530404412</v>
      </c>
      <c r="C818" s="7"/>
      <c r="D818" s="6">
        <v>1</v>
      </c>
      <c r="E818" s="37" t="s">
        <v>111</v>
      </c>
      <c r="F818" s="6">
        <v>24</v>
      </c>
      <c r="G818" s="6">
        <v>70</v>
      </c>
      <c r="H818" s="6">
        <v>7</v>
      </c>
      <c r="I818" s="6">
        <v>5.4</v>
      </c>
      <c r="J818" s="6">
        <v>70</v>
      </c>
      <c r="K818" s="9">
        <f>J818-I818-H818-(F818*D818)</f>
        <v>33.599999999999994</v>
      </c>
      <c r="L818" s="6">
        <f>K818*100/(J818-I818)</f>
        <v>52.012383900928789</v>
      </c>
      <c r="M818" s="6">
        <v>53</v>
      </c>
      <c r="N818" s="6" t="s">
        <v>17</v>
      </c>
      <c r="O818" s="6" t="s">
        <v>17</v>
      </c>
      <c r="P818" s="7"/>
    </row>
    <row r="819" spans="1:16" ht="15">
      <c r="A819" s="70">
        <v>43584</v>
      </c>
      <c r="B819" s="4"/>
      <c r="C819" s="4"/>
      <c r="D819" s="3">
        <v>1</v>
      </c>
      <c r="E819" s="36" t="s">
        <v>74</v>
      </c>
      <c r="F819" s="3">
        <v>60</v>
      </c>
      <c r="G819" s="3">
        <v>110</v>
      </c>
      <c r="H819" s="3">
        <v>0</v>
      </c>
      <c r="I819" s="3">
        <v>0</v>
      </c>
      <c r="J819" s="3">
        <v>110</v>
      </c>
      <c r="K819" s="5">
        <f>J819-I819-H819-(F819*D819)</f>
        <v>50</v>
      </c>
      <c r="L819" s="3">
        <f>K819*100/(J819-I819)</f>
        <v>45.454545454545453</v>
      </c>
      <c r="M819" s="3">
        <v>46</v>
      </c>
      <c r="N819" s="3" t="s">
        <v>17</v>
      </c>
      <c r="O819" s="3" t="s">
        <v>17</v>
      </c>
      <c r="P819" s="4"/>
    </row>
    <row r="820" spans="1:16" ht="15">
      <c r="A820" s="71">
        <v>43584</v>
      </c>
      <c r="B820" s="17">
        <v>103106812432961</v>
      </c>
      <c r="C820" s="7"/>
      <c r="D820" s="6">
        <v>1</v>
      </c>
      <c r="E820" s="37" t="s">
        <v>505</v>
      </c>
      <c r="F820" s="6">
        <v>380</v>
      </c>
      <c r="G820" s="6">
        <v>420</v>
      </c>
      <c r="H820" s="6">
        <v>7</v>
      </c>
      <c r="I820" s="6">
        <v>29.38</v>
      </c>
      <c r="J820" s="6">
        <v>420</v>
      </c>
      <c r="K820" s="9">
        <f>J820-I820-H820-(F820*D820)</f>
        <v>3.6200000000000045</v>
      </c>
      <c r="L820" s="6">
        <f>K820*100/(J820-I820)</f>
        <v>0.92673186216783687</v>
      </c>
      <c r="M820" s="6">
        <v>1</v>
      </c>
      <c r="N820" s="6" t="s">
        <v>17</v>
      </c>
      <c r="O820" s="6" t="s">
        <v>17</v>
      </c>
      <c r="P820" s="7"/>
    </row>
    <row r="821" spans="1:16" ht="15">
      <c r="A821" s="70">
        <v>43584</v>
      </c>
      <c r="B821" s="18">
        <v>103109619622043</v>
      </c>
      <c r="C821" s="4"/>
      <c r="D821" s="3">
        <v>4</v>
      </c>
      <c r="E821" s="36" t="s">
        <v>506</v>
      </c>
      <c r="F821" s="3">
        <v>220</v>
      </c>
      <c r="G821" s="3">
        <v>360</v>
      </c>
      <c r="H821" s="3">
        <v>7</v>
      </c>
      <c r="I821" s="3">
        <v>86.55</v>
      </c>
      <c r="J821" s="3">
        <v>1440</v>
      </c>
      <c r="K821" s="5">
        <f>J821-I821-H821-(F821*D821)</f>
        <v>466.45000000000005</v>
      </c>
      <c r="L821" s="3">
        <f>K821*100/(J821-I821)</f>
        <v>34.463777753149365</v>
      </c>
      <c r="M821" s="3">
        <v>35</v>
      </c>
      <c r="N821" s="3" t="s">
        <v>17</v>
      </c>
      <c r="O821" s="3" t="s">
        <v>17</v>
      </c>
      <c r="P821" s="4"/>
    </row>
    <row r="822" spans="1:16" ht="15">
      <c r="A822" s="71">
        <v>43584</v>
      </c>
      <c r="B822" s="7"/>
      <c r="C822" s="7"/>
      <c r="D822" s="6">
        <v>2</v>
      </c>
      <c r="E822" s="37" t="s">
        <v>507</v>
      </c>
      <c r="F822" s="6">
        <v>105</v>
      </c>
      <c r="G822" s="6">
        <v>400</v>
      </c>
      <c r="H822" s="6">
        <v>0</v>
      </c>
      <c r="I822" s="6">
        <v>0</v>
      </c>
      <c r="J822" s="6">
        <v>800</v>
      </c>
      <c r="K822" s="9">
        <f>J822-I822-H822-(F822*D822)</f>
        <v>590</v>
      </c>
      <c r="L822" s="6">
        <f>K822*100/(J822-I822)</f>
        <v>73.75</v>
      </c>
      <c r="M822" s="6">
        <v>74</v>
      </c>
      <c r="N822" s="6" t="s">
        <v>17</v>
      </c>
      <c r="O822" s="6" t="s">
        <v>17</v>
      </c>
      <c r="P822" s="7"/>
    </row>
    <row r="823" spans="1:16" ht="15">
      <c r="A823" s="70">
        <v>43584</v>
      </c>
      <c r="B823" s="4"/>
      <c r="C823" s="4"/>
      <c r="D823" s="3">
        <v>1</v>
      </c>
      <c r="E823" s="36" t="s">
        <v>508</v>
      </c>
      <c r="F823" s="3">
        <v>184</v>
      </c>
      <c r="G823" s="3">
        <v>650</v>
      </c>
      <c r="H823" s="3">
        <v>0</v>
      </c>
      <c r="I823" s="3">
        <v>0</v>
      </c>
      <c r="J823" s="3">
        <v>650</v>
      </c>
      <c r="K823" s="5">
        <f>J823-I823-H823-(F823*D823)</f>
        <v>466</v>
      </c>
      <c r="L823" s="3">
        <f>K823*100/(J823-I823)</f>
        <v>71.692307692307693</v>
      </c>
      <c r="M823" s="3">
        <v>72</v>
      </c>
      <c r="N823" s="3" t="s">
        <v>17</v>
      </c>
      <c r="O823" s="3" t="s">
        <v>17</v>
      </c>
      <c r="P823" s="4"/>
    </row>
    <row r="824" spans="1:16" ht="15">
      <c r="A824" s="71">
        <v>43584</v>
      </c>
      <c r="B824" s="17">
        <v>103192348010389</v>
      </c>
      <c r="C824" s="7"/>
      <c r="D824" s="6">
        <v>1</v>
      </c>
      <c r="E824" s="37" t="s">
        <v>79</v>
      </c>
      <c r="F824" s="6">
        <v>12</v>
      </c>
      <c r="G824" s="6">
        <v>50</v>
      </c>
      <c r="H824" s="6">
        <v>7</v>
      </c>
      <c r="I824" s="6">
        <v>1.5</v>
      </c>
      <c r="J824" s="6">
        <v>50</v>
      </c>
      <c r="K824" s="9">
        <f>J824-I824-H824-(F824*D824)</f>
        <v>29.5</v>
      </c>
      <c r="L824" s="6">
        <f>K824*100/(J824-I824)</f>
        <v>60.824742268041234</v>
      </c>
      <c r="M824" s="6">
        <v>61</v>
      </c>
      <c r="N824" s="6" t="s">
        <v>17</v>
      </c>
      <c r="O824" s="6" t="s">
        <v>17</v>
      </c>
      <c r="P824" s="7"/>
    </row>
    <row r="825" spans="1:16" ht="15">
      <c r="A825" s="70">
        <v>43584</v>
      </c>
      <c r="B825" s="18">
        <v>103112890924020</v>
      </c>
      <c r="C825" s="4"/>
      <c r="D825" s="3">
        <v>1</v>
      </c>
      <c r="E825" s="36" t="s">
        <v>227</v>
      </c>
      <c r="F825" s="3">
        <v>32</v>
      </c>
      <c r="G825" s="3">
        <v>60</v>
      </c>
      <c r="H825" s="3">
        <v>7</v>
      </c>
      <c r="I825" s="3">
        <v>1.8</v>
      </c>
      <c r="J825" s="3">
        <v>60</v>
      </c>
      <c r="K825" s="5">
        <f>J825-I825-H825-(F825*D825)</f>
        <v>19.200000000000003</v>
      </c>
      <c r="L825" s="3">
        <f>K825*100/(J825-I825)</f>
        <v>32.989690721649488</v>
      </c>
      <c r="M825" s="3">
        <v>33</v>
      </c>
      <c r="N825" s="3" t="s">
        <v>17</v>
      </c>
      <c r="O825" s="3" t="s">
        <v>17</v>
      </c>
      <c r="P825" s="4"/>
    </row>
    <row r="826" spans="1:16" ht="15">
      <c r="A826" s="71">
        <v>43584</v>
      </c>
      <c r="B826" s="17">
        <v>103170392079972</v>
      </c>
      <c r="C826" s="7"/>
      <c r="D826" s="6">
        <v>2</v>
      </c>
      <c r="E826" s="37" t="s">
        <v>509</v>
      </c>
      <c r="F826" s="6">
        <v>40</v>
      </c>
      <c r="G826" s="6">
        <v>140</v>
      </c>
      <c r="H826" s="6">
        <v>7</v>
      </c>
      <c r="I826" s="6">
        <v>8.3800000000000008</v>
      </c>
      <c r="J826" s="6">
        <v>280</v>
      </c>
      <c r="K826" s="9">
        <f>J826-I826-H826-(F826*D826)</f>
        <v>184.62</v>
      </c>
      <c r="L826" s="6">
        <f>K826*100/(J826-I826)</f>
        <v>67.969958029600178</v>
      </c>
      <c r="M826" s="6">
        <v>68</v>
      </c>
      <c r="N826" s="6" t="s">
        <v>17</v>
      </c>
      <c r="O826" s="6" t="s">
        <v>17</v>
      </c>
      <c r="P826" s="7"/>
    </row>
    <row r="827" spans="1:16" ht="15">
      <c r="A827" s="70">
        <v>43584</v>
      </c>
      <c r="B827" s="18">
        <v>103119484536667</v>
      </c>
      <c r="C827" s="4"/>
      <c r="D827" s="3">
        <v>1</v>
      </c>
      <c r="E827" s="3" t="s">
        <v>33</v>
      </c>
      <c r="F827" s="3">
        <v>230</v>
      </c>
      <c r="G827" s="3">
        <v>290</v>
      </c>
      <c r="H827" s="3">
        <v>7</v>
      </c>
      <c r="I827" s="3">
        <v>22.32</v>
      </c>
      <c r="J827" s="3">
        <v>290</v>
      </c>
      <c r="K827" s="5">
        <f>J827-I827-H827-(F827*D827)</f>
        <v>30.680000000000007</v>
      </c>
      <c r="L827" s="3">
        <f>K827*100/(J827-I827)</f>
        <v>11.46144650328751</v>
      </c>
      <c r="M827" s="3">
        <v>12</v>
      </c>
      <c r="N827" s="3" t="s">
        <v>17</v>
      </c>
      <c r="O827" s="3" t="s">
        <v>17</v>
      </c>
      <c r="P827" s="4"/>
    </row>
    <row r="828" spans="1:16" ht="15">
      <c r="A828" s="71">
        <v>43584</v>
      </c>
      <c r="B828" s="7"/>
      <c r="C828" s="7"/>
      <c r="D828" s="6">
        <v>1</v>
      </c>
      <c r="E828" s="37" t="s">
        <v>412</v>
      </c>
      <c r="F828" s="6">
        <v>360</v>
      </c>
      <c r="G828" s="6">
        <v>455</v>
      </c>
      <c r="H828" s="6">
        <v>0</v>
      </c>
      <c r="I828" s="6">
        <v>0</v>
      </c>
      <c r="J828" s="6">
        <v>455</v>
      </c>
      <c r="K828" s="9">
        <f>J828-I828-H828-(F828*D828)</f>
        <v>95</v>
      </c>
      <c r="L828" s="6">
        <f>K828*100/(J828-I828)</f>
        <v>20.87912087912088</v>
      </c>
      <c r="M828" s="6">
        <v>21</v>
      </c>
      <c r="N828" s="6" t="s">
        <v>17</v>
      </c>
      <c r="O828" s="6" t="s">
        <v>17</v>
      </c>
      <c r="P828" s="7"/>
    </row>
    <row r="829" spans="1:16" ht="15">
      <c r="A829" s="70">
        <v>43584</v>
      </c>
      <c r="B829" s="18">
        <v>103122201617037</v>
      </c>
      <c r="C829" s="4"/>
      <c r="D829" s="3">
        <v>1</v>
      </c>
      <c r="E829" s="36" t="s">
        <v>452</v>
      </c>
      <c r="F829" s="3">
        <v>85</v>
      </c>
      <c r="G829" s="3">
        <v>120</v>
      </c>
      <c r="H829" s="3">
        <v>7</v>
      </c>
      <c r="I829" s="3">
        <v>3.59</v>
      </c>
      <c r="J829" s="3">
        <v>120</v>
      </c>
      <c r="K829" s="5">
        <f>J829-I829-H829-(F829*D829)</f>
        <v>24.409999999999997</v>
      </c>
      <c r="L829" s="3">
        <f>K829*100/(J829-I829)</f>
        <v>20.968988918477791</v>
      </c>
      <c r="M829" s="3">
        <v>21</v>
      </c>
      <c r="N829" s="97" t="s">
        <v>292</v>
      </c>
      <c r="O829" s="3" t="s">
        <v>17</v>
      </c>
      <c r="P829" s="4"/>
    </row>
    <row r="830" spans="1:16" ht="15">
      <c r="A830" s="71">
        <v>43584</v>
      </c>
      <c r="B830" s="17">
        <v>103198560236667</v>
      </c>
      <c r="C830" s="7"/>
      <c r="D830" s="6">
        <v>2</v>
      </c>
      <c r="E830" s="37" t="s">
        <v>510</v>
      </c>
      <c r="F830" s="6">
        <v>150</v>
      </c>
      <c r="G830" s="6">
        <v>500</v>
      </c>
      <c r="H830" s="6">
        <v>7</v>
      </c>
      <c r="I830" s="6">
        <v>29.94</v>
      </c>
      <c r="J830" s="6">
        <v>1000</v>
      </c>
      <c r="K830" s="9">
        <f>J830-I830-H830-(F830*D830)</f>
        <v>663.06</v>
      </c>
      <c r="L830" s="6">
        <f>K830*100/(J830-I830)</f>
        <v>68.352473042904563</v>
      </c>
      <c r="M830" s="6">
        <v>69</v>
      </c>
      <c r="N830" s="34" t="s">
        <v>292</v>
      </c>
      <c r="O830" s="6" t="s">
        <v>17</v>
      </c>
      <c r="P830" s="7"/>
    </row>
    <row r="831" spans="1:16" ht="15">
      <c r="A831" s="70">
        <v>43584</v>
      </c>
      <c r="B831" s="18">
        <v>103200517829375</v>
      </c>
      <c r="C831" s="4"/>
      <c r="D831" s="3">
        <v>4</v>
      </c>
      <c r="E831" s="36" t="s">
        <v>511</v>
      </c>
      <c r="F831" s="3">
        <v>120</v>
      </c>
      <c r="G831" s="3">
        <v>155</v>
      </c>
      <c r="H831" s="3">
        <v>7</v>
      </c>
      <c r="I831" s="3">
        <v>18.57</v>
      </c>
      <c r="J831" s="3">
        <v>620</v>
      </c>
      <c r="K831" s="5">
        <f>J831-I831-H831-(F831*D831)</f>
        <v>114.42999999999995</v>
      </c>
      <c r="L831" s="3">
        <f>K831*100/(J831-I831)</f>
        <v>19.026320602563882</v>
      </c>
      <c r="M831" s="3">
        <v>20</v>
      </c>
      <c r="N831" s="3" t="s">
        <v>17</v>
      </c>
      <c r="O831" s="3" t="s">
        <v>17</v>
      </c>
      <c r="P831" s="4"/>
    </row>
    <row r="832" spans="1:16" ht="15">
      <c r="A832" s="71">
        <v>43584</v>
      </c>
      <c r="B832" s="17">
        <v>103199581917037</v>
      </c>
      <c r="C832" s="7"/>
      <c r="D832" s="6">
        <v>1</v>
      </c>
      <c r="E832" s="37" t="s">
        <v>512</v>
      </c>
      <c r="F832" s="6">
        <v>150</v>
      </c>
      <c r="G832" s="6">
        <v>500</v>
      </c>
      <c r="H832" s="6">
        <v>7</v>
      </c>
      <c r="I832" s="6">
        <v>14.97</v>
      </c>
      <c r="J832" s="6">
        <v>500</v>
      </c>
      <c r="K832" s="9">
        <f>J832-I832-H832-(F832*D832)</f>
        <v>328.03</v>
      </c>
      <c r="L832" s="6">
        <f>K832*100/(J832-I832)</f>
        <v>67.630868193719976</v>
      </c>
      <c r="M832" s="6">
        <v>68</v>
      </c>
      <c r="N832" s="34" t="s">
        <v>292</v>
      </c>
      <c r="O832" s="6" t="s">
        <v>17</v>
      </c>
      <c r="P832" s="7"/>
    </row>
    <row r="833" spans="1:16" ht="15">
      <c r="A833" s="70">
        <v>43584</v>
      </c>
      <c r="B833" s="18">
        <v>103123030274418</v>
      </c>
      <c r="C833" s="4"/>
      <c r="D833" s="3">
        <v>3</v>
      </c>
      <c r="E833" s="36" t="s">
        <v>462</v>
      </c>
      <c r="F833" s="3">
        <v>34</v>
      </c>
      <c r="G833" s="3">
        <v>40</v>
      </c>
      <c r="H833" s="3">
        <v>7</v>
      </c>
      <c r="I833" s="3">
        <v>3.6</v>
      </c>
      <c r="J833" s="3">
        <v>120</v>
      </c>
      <c r="K833" s="5">
        <f>J833-I833-H833-(F833*D833)</f>
        <v>7.4000000000000057</v>
      </c>
      <c r="L833" s="3">
        <f>K833*100/(J833-I833)</f>
        <v>6.3573883161512077</v>
      </c>
      <c r="M833" s="3">
        <v>7</v>
      </c>
      <c r="N833" s="3" t="s">
        <v>17</v>
      </c>
      <c r="O833" s="3" t="s">
        <v>17</v>
      </c>
      <c r="P833" s="4"/>
    </row>
    <row r="834" spans="1:16" ht="15">
      <c r="A834" s="71">
        <v>43584</v>
      </c>
      <c r="B834" s="7"/>
      <c r="C834" s="7"/>
      <c r="D834" s="6">
        <v>1</v>
      </c>
      <c r="E834" s="43" t="s">
        <v>513</v>
      </c>
      <c r="F834" s="6">
        <v>202</v>
      </c>
      <c r="G834" s="6">
        <v>195</v>
      </c>
      <c r="H834" s="6">
        <v>0</v>
      </c>
      <c r="I834" s="6">
        <v>0</v>
      </c>
      <c r="J834" s="6">
        <v>195</v>
      </c>
      <c r="K834" s="9">
        <f>J834-I834-H834-(F834*D834)</f>
        <v>-7</v>
      </c>
      <c r="L834" s="6">
        <f>K834*100/(J834-I834)</f>
        <v>-3.5897435897435899</v>
      </c>
      <c r="M834" s="6">
        <v>-4</v>
      </c>
      <c r="N834" s="34" t="s">
        <v>292</v>
      </c>
      <c r="O834" s="6" t="s">
        <v>70</v>
      </c>
      <c r="P834" s="7"/>
    </row>
    <row r="835" spans="1:16" ht="15">
      <c r="A835" s="70">
        <v>43584</v>
      </c>
      <c r="B835" s="4"/>
      <c r="C835" s="4"/>
      <c r="D835" s="3">
        <v>1</v>
      </c>
      <c r="E835" s="44" t="s">
        <v>514</v>
      </c>
      <c r="F835" s="3">
        <v>200</v>
      </c>
      <c r="G835" s="3">
        <v>235</v>
      </c>
      <c r="H835" s="3">
        <v>0</v>
      </c>
      <c r="I835" s="3">
        <v>0</v>
      </c>
      <c r="J835" s="3">
        <v>235</v>
      </c>
      <c r="K835" s="5">
        <f>J835-I835-H835-(F835*D835)</f>
        <v>35</v>
      </c>
      <c r="L835" s="3">
        <f>K835*100/(J835-I835)</f>
        <v>14.893617021276595</v>
      </c>
      <c r="M835" s="3">
        <v>15</v>
      </c>
      <c r="N835" s="97" t="s">
        <v>292</v>
      </c>
      <c r="O835" s="3" t="s">
        <v>70</v>
      </c>
      <c r="P835" s="4"/>
    </row>
    <row r="836" spans="1:16" ht="15">
      <c r="A836" s="71">
        <v>43584</v>
      </c>
      <c r="B836" s="7"/>
      <c r="C836" s="7"/>
      <c r="D836" s="6">
        <v>1</v>
      </c>
      <c r="E836" s="43" t="s">
        <v>107</v>
      </c>
      <c r="F836" s="6">
        <v>80</v>
      </c>
      <c r="G836" s="6">
        <v>125</v>
      </c>
      <c r="H836" s="6">
        <v>0</v>
      </c>
      <c r="I836" s="6">
        <v>0</v>
      </c>
      <c r="J836" s="6">
        <v>125</v>
      </c>
      <c r="K836" s="9">
        <f>J836-I836-H836-(F836*D836)</f>
        <v>45</v>
      </c>
      <c r="L836" s="6">
        <f>K836*100/(J836-I836)</f>
        <v>36</v>
      </c>
      <c r="M836" s="6">
        <v>36</v>
      </c>
      <c r="N836" s="34" t="s">
        <v>292</v>
      </c>
      <c r="O836" s="6" t="s">
        <v>70</v>
      </c>
      <c r="P836" s="7"/>
    </row>
    <row r="837" spans="1:16" ht="15">
      <c r="A837" s="70">
        <v>43584</v>
      </c>
      <c r="B837" s="18">
        <v>103123660530232</v>
      </c>
      <c r="C837" s="4"/>
      <c r="D837" s="3">
        <v>1</v>
      </c>
      <c r="E837" s="36" t="s">
        <v>74</v>
      </c>
      <c r="F837" s="3">
        <v>60</v>
      </c>
      <c r="G837" s="3">
        <v>110</v>
      </c>
      <c r="H837" s="3">
        <v>7</v>
      </c>
      <c r="I837" s="3">
        <v>3.3</v>
      </c>
      <c r="J837" s="3">
        <v>110</v>
      </c>
      <c r="K837" s="5">
        <f>J837-I837-H837-(F837*D837)</f>
        <v>39.700000000000003</v>
      </c>
      <c r="L837" s="3">
        <f>K837*100/(J837-I837)</f>
        <v>37.20712277413309</v>
      </c>
      <c r="M837" s="3">
        <v>38</v>
      </c>
      <c r="N837" s="3" t="s">
        <v>17</v>
      </c>
      <c r="O837" s="3" t="s">
        <v>17</v>
      </c>
      <c r="P837" s="4"/>
    </row>
    <row r="838" spans="1:16" ht="15">
      <c r="A838" s="71">
        <v>43584</v>
      </c>
      <c r="B838" s="17">
        <v>103123284987595</v>
      </c>
      <c r="C838" s="7"/>
      <c r="D838" s="6">
        <v>1</v>
      </c>
      <c r="E838" s="37" t="s">
        <v>515</v>
      </c>
      <c r="F838" s="6">
        <v>60</v>
      </c>
      <c r="G838" s="6">
        <v>95</v>
      </c>
      <c r="H838" s="6">
        <v>7</v>
      </c>
      <c r="I838" s="6">
        <v>22.59</v>
      </c>
      <c r="J838" s="6">
        <v>95</v>
      </c>
      <c r="K838" s="9">
        <f>J838-I838-H838-(F838*D838)</f>
        <v>5.4099999999999966</v>
      </c>
      <c r="L838" s="6">
        <f>K838*100/(J838-I838)</f>
        <v>7.471343737052889</v>
      </c>
      <c r="M838" s="6">
        <v>8</v>
      </c>
      <c r="N838" s="34" t="s">
        <v>292</v>
      </c>
      <c r="O838" s="6" t="s">
        <v>17</v>
      </c>
      <c r="P838" s="7"/>
    </row>
    <row r="839" spans="1:16" ht="15">
      <c r="A839" s="70">
        <v>43584</v>
      </c>
      <c r="B839" s="4"/>
      <c r="C839" s="4"/>
      <c r="D839" s="3">
        <v>1</v>
      </c>
      <c r="E839" s="36" t="s">
        <v>74</v>
      </c>
      <c r="F839" s="3">
        <v>60</v>
      </c>
      <c r="G839" s="3">
        <v>110</v>
      </c>
      <c r="H839" s="3">
        <v>0</v>
      </c>
      <c r="I839" s="3">
        <v>0</v>
      </c>
      <c r="J839" s="3">
        <v>110</v>
      </c>
      <c r="K839" s="5">
        <f>J839-I839-H839-(F839*D839)</f>
        <v>50</v>
      </c>
      <c r="L839" s="3">
        <f>K839*100/(J839-I839)</f>
        <v>45.454545454545453</v>
      </c>
      <c r="M839" s="3">
        <v>46</v>
      </c>
      <c r="N839" s="97" t="s">
        <v>292</v>
      </c>
      <c r="O839" s="3" t="s">
        <v>17</v>
      </c>
      <c r="P839" s="4"/>
    </row>
    <row r="840" spans="1:16" ht="15">
      <c r="A840" s="71">
        <v>43584</v>
      </c>
      <c r="B840" s="7"/>
      <c r="C840" s="7"/>
      <c r="D840" s="6">
        <v>1</v>
      </c>
      <c r="E840" s="37" t="s">
        <v>55</v>
      </c>
      <c r="F840" s="6">
        <v>390</v>
      </c>
      <c r="G840" s="6">
        <v>549</v>
      </c>
      <c r="H840" s="6">
        <v>0</v>
      </c>
      <c r="I840" s="6">
        <v>0</v>
      </c>
      <c r="J840" s="6">
        <v>549</v>
      </c>
      <c r="K840" s="9">
        <f>J840-I840-H840-(F840*D840)</f>
        <v>159</v>
      </c>
      <c r="L840" s="6">
        <f>K840*100/(J840-I840)</f>
        <v>28.961748633879782</v>
      </c>
      <c r="M840" s="6">
        <v>29</v>
      </c>
      <c r="N840" s="34" t="s">
        <v>292</v>
      </c>
      <c r="O840" s="6" t="s">
        <v>17</v>
      </c>
      <c r="P840" s="7"/>
    </row>
    <row r="841" spans="1:16" ht="15">
      <c r="A841" s="70">
        <v>43584</v>
      </c>
      <c r="B841" s="18">
        <v>103122201617037</v>
      </c>
      <c r="C841" s="4"/>
      <c r="D841" s="3">
        <v>1</v>
      </c>
      <c r="E841" s="44" t="s">
        <v>516</v>
      </c>
      <c r="F841" s="3">
        <v>60</v>
      </c>
      <c r="G841" s="3">
        <v>95</v>
      </c>
      <c r="H841" s="3">
        <v>7</v>
      </c>
      <c r="I841" s="3">
        <v>9.98</v>
      </c>
      <c r="J841" s="3">
        <v>95</v>
      </c>
      <c r="K841" s="5">
        <f>J841-I841-H841-(F841*D841)</f>
        <v>18.019999999999996</v>
      </c>
      <c r="L841" s="3">
        <f>K841*100/(J841-I841)</f>
        <v>21.195012938132201</v>
      </c>
      <c r="M841" s="3">
        <v>22</v>
      </c>
      <c r="N841" s="97" t="s">
        <v>292</v>
      </c>
      <c r="O841" s="3" t="s">
        <v>17</v>
      </c>
      <c r="P841" s="4"/>
    </row>
    <row r="842" spans="1:16" ht="15">
      <c r="A842" s="71">
        <v>43584</v>
      </c>
      <c r="B842" s="7"/>
      <c r="C842" s="7"/>
      <c r="D842" s="6">
        <v>1</v>
      </c>
      <c r="E842" s="43" t="s">
        <v>517</v>
      </c>
      <c r="F842" s="6">
        <v>14</v>
      </c>
      <c r="G842" s="6">
        <v>50</v>
      </c>
      <c r="H842" s="6">
        <v>0</v>
      </c>
      <c r="I842" s="6">
        <v>0</v>
      </c>
      <c r="J842" s="6">
        <v>50</v>
      </c>
      <c r="K842" s="9">
        <f>J842-I842-H842-(F842*D842)</f>
        <v>36</v>
      </c>
      <c r="L842" s="6">
        <f>K842*100/(J842-I842)</f>
        <v>72</v>
      </c>
      <c r="M842" s="6">
        <v>72</v>
      </c>
      <c r="N842" s="34" t="s">
        <v>292</v>
      </c>
      <c r="O842" s="6" t="s">
        <v>17</v>
      </c>
      <c r="P842" s="7"/>
    </row>
    <row r="843" spans="1:16" ht="15">
      <c r="A843" s="70">
        <v>43584</v>
      </c>
      <c r="B843" s="4"/>
      <c r="C843" s="4"/>
      <c r="D843" s="3">
        <v>1</v>
      </c>
      <c r="E843" s="44" t="s">
        <v>518</v>
      </c>
      <c r="F843" s="3">
        <v>6</v>
      </c>
      <c r="G843" s="3">
        <v>50</v>
      </c>
      <c r="H843" s="3">
        <v>0</v>
      </c>
      <c r="I843" s="3">
        <v>0</v>
      </c>
      <c r="J843" s="3">
        <v>50</v>
      </c>
      <c r="K843" s="5">
        <f>J843-I843-H843-(F843*D843)</f>
        <v>44</v>
      </c>
      <c r="L843" s="3">
        <f>K843*100/(J843-I843)</f>
        <v>88</v>
      </c>
      <c r="M843" s="3">
        <v>88</v>
      </c>
      <c r="N843" s="97" t="s">
        <v>292</v>
      </c>
      <c r="O843" s="3" t="s">
        <v>17</v>
      </c>
      <c r="P843" s="4"/>
    </row>
    <row r="844" spans="1:16" ht="15">
      <c r="A844" s="71">
        <v>43584</v>
      </c>
      <c r="B844" s="7"/>
      <c r="C844" s="7"/>
      <c r="D844" s="6">
        <v>1</v>
      </c>
      <c r="E844" s="43" t="s">
        <v>519</v>
      </c>
      <c r="F844" s="6">
        <v>6</v>
      </c>
      <c r="G844" s="6">
        <v>42</v>
      </c>
      <c r="H844" s="6">
        <v>0</v>
      </c>
      <c r="I844" s="6">
        <v>0</v>
      </c>
      <c r="J844" s="6">
        <v>42</v>
      </c>
      <c r="K844" s="9">
        <f>J844-I844-H844-(F844*D844)</f>
        <v>36</v>
      </c>
      <c r="L844" s="6">
        <f>K844*100/(J844-I844)</f>
        <v>85.714285714285708</v>
      </c>
      <c r="M844" s="6">
        <v>86</v>
      </c>
      <c r="N844" s="34" t="s">
        <v>292</v>
      </c>
      <c r="O844" s="6" t="s">
        <v>17</v>
      </c>
      <c r="P844" s="7"/>
    </row>
    <row r="845" spans="1:16" ht="15">
      <c r="A845" s="70">
        <v>43584</v>
      </c>
      <c r="B845" s="4"/>
      <c r="C845" s="4"/>
      <c r="D845" s="3">
        <v>1</v>
      </c>
      <c r="E845" s="44" t="s">
        <v>275</v>
      </c>
      <c r="F845" s="3">
        <v>30</v>
      </c>
      <c r="G845" s="3">
        <v>40</v>
      </c>
      <c r="H845" s="3">
        <v>0</v>
      </c>
      <c r="I845" s="3">
        <v>0</v>
      </c>
      <c r="J845" s="3">
        <v>40</v>
      </c>
      <c r="K845" s="5">
        <f>J845-I845-H845-(F845*D845)</f>
        <v>10</v>
      </c>
      <c r="L845" s="3">
        <f>K845*100/(J845-I845)</f>
        <v>25</v>
      </c>
      <c r="M845" s="3">
        <v>25</v>
      </c>
      <c r="N845" s="97" t="s">
        <v>292</v>
      </c>
      <c r="O845" s="3" t="s">
        <v>17</v>
      </c>
      <c r="P845" s="4"/>
    </row>
    <row r="846" spans="1:16" ht="15">
      <c r="A846" s="71">
        <v>43584</v>
      </c>
      <c r="B846" s="7"/>
      <c r="C846" s="7"/>
      <c r="D846" s="6">
        <v>1</v>
      </c>
      <c r="E846" s="43" t="s">
        <v>520</v>
      </c>
      <c r="F846" s="6">
        <v>6</v>
      </c>
      <c r="G846" s="6">
        <v>40</v>
      </c>
      <c r="H846" s="6">
        <v>0</v>
      </c>
      <c r="I846" s="6">
        <v>0</v>
      </c>
      <c r="J846" s="6">
        <v>40</v>
      </c>
      <c r="K846" s="9">
        <f>J846-I846-H846-(F846*D846)</f>
        <v>34</v>
      </c>
      <c r="L846" s="6">
        <f>K846*100/(J846-I846)</f>
        <v>85</v>
      </c>
      <c r="M846" s="6">
        <v>85</v>
      </c>
      <c r="N846" s="34" t="s">
        <v>292</v>
      </c>
      <c r="O846" s="6" t="s">
        <v>17</v>
      </c>
      <c r="P846" s="7"/>
    </row>
    <row r="847" spans="1:16" ht="15">
      <c r="A847" s="70">
        <v>43584</v>
      </c>
      <c r="B847" s="4"/>
      <c r="C847" s="4"/>
      <c r="D847" s="3">
        <v>2</v>
      </c>
      <c r="E847" s="3" t="s">
        <v>521</v>
      </c>
      <c r="F847" s="3">
        <v>15</v>
      </c>
      <c r="G847" s="3">
        <v>30</v>
      </c>
      <c r="H847" s="3">
        <v>0</v>
      </c>
      <c r="I847" s="3">
        <v>0</v>
      </c>
      <c r="J847" s="3">
        <v>60</v>
      </c>
      <c r="K847" s="5">
        <f>J847-I847-H847-(F847*D847)</f>
        <v>30</v>
      </c>
      <c r="L847" s="3">
        <f>K847*100/(J847-I847)</f>
        <v>50</v>
      </c>
      <c r="M847" s="3">
        <v>50</v>
      </c>
      <c r="N847" s="3" t="s">
        <v>17</v>
      </c>
      <c r="O847" s="3" t="s">
        <v>17</v>
      </c>
      <c r="P847" s="4"/>
    </row>
    <row r="848" spans="1:16" ht="15">
      <c r="A848" s="70">
        <v>43585</v>
      </c>
      <c r="B848" s="18">
        <v>103129213099632</v>
      </c>
      <c r="C848" s="4"/>
      <c r="D848" s="3">
        <v>1</v>
      </c>
      <c r="E848" s="36" t="s">
        <v>522</v>
      </c>
      <c r="F848" s="3">
        <v>30</v>
      </c>
      <c r="G848" s="3">
        <v>40</v>
      </c>
      <c r="H848" s="3">
        <v>7</v>
      </c>
      <c r="I848" s="3">
        <v>1.2</v>
      </c>
      <c r="J848" s="3">
        <v>40</v>
      </c>
      <c r="K848" s="5">
        <f>J848-I848-H848-(F848*D848)</f>
        <v>1.7999999999999972</v>
      </c>
      <c r="L848" s="3">
        <f>K848*100/(J848-I848)</f>
        <v>4.6391752577319521</v>
      </c>
      <c r="M848" s="3">
        <v>5</v>
      </c>
      <c r="N848" s="3" t="s">
        <v>17</v>
      </c>
      <c r="O848" s="3" t="s">
        <v>17</v>
      </c>
      <c r="P848" s="4"/>
    </row>
    <row r="849" spans="1:16" ht="15">
      <c r="A849" s="71">
        <v>43585</v>
      </c>
      <c r="B849" s="17">
        <v>103126689840127</v>
      </c>
      <c r="C849" s="7"/>
      <c r="D849" s="6">
        <v>1</v>
      </c>
      <c r="E849" s="37" t="s">
        <v>523</v>
      </c>
      <c r="F849" s="6">
        <v>40</v>
      </c>
      <c r="G849" s="6">
        <v>70</v>
      </c>
      <c r="H849" s="6">
        <v>7</v>
      </c>
      <c r="I849" s="6">
        <v>2.1</v>
      </c>
      <c r="J849" s="6">
        <v>70</v>
      </c>
      <c r="K849" s="9">
        <f>J849-I849-H849-(F849*D849)</f>
        <v>20.900000000000006</v>
      </c>
      <c r="L849" s="6">
        <f>K849*100/(J849-I849)</f>
        <v>30.780559646539032</v>
      </c>
      <c r="M849" s="6">
        <v>31</v>
      </c>
      <c r="N849" s="6" t="s">
        <v>17</v>
      </c>
      <c r="O849" s="6" t="s">
        <v>17</v>
      </c>
      <c r="P849" s="7"/>
    </row>
    <row r="850" spans="1:16" ht="15">
      <c r="A850" s="70">
        <v>43585</v>
      </c>
      <c r="B850" s="18">
        <v>103125256038661</v>
      </c>
      <c r="C850" s="4"/>
      <c r="D850" s="3">
        <v>1</v>
      </c>
      <c r="E850" s="36" t="s">
        <v>344</v>
      </c>
      <c r="F850" s="3">
        <v>210</v>
      </c>
      <c r="G850" s="3">
        <v>289</v>
      </c>
      <c r="H850" s="3">
        <v>7</v>
      </c>
      <c r="I850" s="3">
        <v>8.66</v>
      </c>
      <c r="J850" s="3">
        <v>289</v>
      </c>
      <c r="K850" s="5">
        <f>J850-I850-H850-(F850*D850)</f>
        <v>63.339999999999975</v>
      </c>
      <c r="L850" s="3">
        <f>K850*100/(J850-I850)</f>
        <v>22.593993008489683</v>
      </c>
      <c r="M850" s="3">
        <v>23</v>
      </c>
      <c r="N850" s="3" t="s">
        <v>17</v>
      </c>
      <c r="O850" s="3" t="s">
        <v>17</v>
      </c>
      <c r="P850" s="4"/>
    </row>
    <row r="851" spans="1:16" ht="15">
      <c r="A851" s="71">
        <v>43585</v>
      </c>
      <c r="B851" s="7"/>
      <c r="C851" s="7"/>
      <c r="D851" s="6">
        <v>5</v>
      </c>
      <c r="E851" s="45" t="s">
        <v>524</v>
      </c>
      <c r="F851" s="6">
        <v>80</v>
      </c>
      <c r="G851" s="6">
        <v>100</v>
      </c>
      <c r="H851" s="6">
        <v>0</v>
      </c>
      <c r="I851" s="6">
        <v>0</v>
      </c>
      <c r="J851" s="6">
        <v>500</v>
      </c>
      <c r="K851" s="9">
        <f>J851-I851-H851-(F851*D851)</f>
        <v>100</v>
      </c>
      <c r="L851" s="6">
        <f>K851*100/(J851-I851)</f>
        <v>20</v>
      </c>
      <c r="M851" s="6">
        <v>20</v>
      </c>
      <c r="N851" s="34" t="s">
        <v>292</v>
      </c>
      <c r="O851" s="6" t="s">
        <v>70</v>
      </c>
      <c r="P851" s="7"/>
    </row>
    <row r="852" spans="1:16" ht="15">
      <c r="A852" s="70">
        <v>43585</v>
      </c>
      <c r="B852" s="18">
        <v>103139018487595</v>
      </c>
      <c r="C852" s="4"/>
      <c r="D852" s="3">
        <v>1</v>
      </c>
      <c r="E852" s="3" t="s">
        <v>525</v>
      </c>
      <c r="F852" s="3">
        <v>584</v>
      </c>
      <c r="G852" s="3">
        <v>1400</v>
      </c>
      <c r="H852" s="3">
        <v>7</v>
      </c>
      <c r="I852" s="3">
        <v>124.29</v>
      </c>
      <c r="J852" s="3">
        <v>1400</v>
      </c>
      <c r="K852" s="5">
        <f>J852-I852-H852-(F852*D852)</f>
        <v>684.71</v>
      </c>
      <c r="L852" s="3">
        <f>K852*100/(J852-I852)</f>
        <v>53.672856683729059</v>
      </c>
      <c r="M852" s="3">
        <v>54</v>
      </c>
      <c r="N852" s="97" t="s">
        <v>292</v>
      </c>
      <c r="O852" s="3" t="s">
        <v>17</v>
      </c>
      <c r="P852" s="4"/>
    </row>
    <row r="853" spans="1:16" ht="15">
      <c r="A853" s="71">
        <v>43585</v>
      </c>
      <c r="B853" s="7"/>
      <c r="C853" s="7"/>
      <c r="D853" s="6">
        <v>1</v>
      </c>
      <c r="E853" s="43" t="s">
        <v>366</v>
      </c>
      <c r="F853" s="6">
        <v>400</v>
      </c>
      <c r="G853" s="6">
        <v>500</v>
      </c>
      <c r="H853" s="6">
        <v>0</v>
      </c>
      <c r="I853" s="6">
        <v>0</v>
      </c>
      <c r="J853" s="6">
        <v>500</v>
      </c>
      <c r="K853" s="9">
        <f>J853-I853-H853-(F853*D853)</f>
        <v>100</v>
      </c>
      <c r="L853" s="6">
        <f>K853*100/(J853-I853)</f>
        <v>20</v>
      </c>
      <c r="M853" s="6">
        <v>20</v>
      </c>
      <c r="N853" s="34" t="s">
        <v>292</v>
      </c>
      <c r="O853" s="6" t="s">
        <v>17</v>
      </c>
      <c r="P853" s="7"/>
    </row>
    <row r="854" spans="1:16" ht="15">
      <c r="A854" s="70">
        <v>43585</v>
      </c>
      <c r="B854" s="4"/>
      <c r="C854" s="4"/>
      <c r="D854" s="3">
        <v>1</v>
      </c>
      <c r="E854" s="3" t="s">
        <v>526</v>
      </c>
      <c r="F854" s="3">
        <v>750</v>
      </c>
      <c r="G854" s="3">
        <v>1000</v>
      </c>
      <c r="H854" s="3">
        <v>0</v>
      </c>
      <c r="I854" s="3">
        <v>0</v>
      </c>
      <c r="J854" s="3">
        <v>1000</v>
      </c>
      <c r="K854" s="5">
        <f>J854-I854-H854-(F854*D854)</f>
        <v>250</v>
      </c>
      <c r="L854" s="3">
        <f>K854*100/(J854-I854)</f>
        <v>25</v>
      </c>
      <c r="M854" s="3">
        <v>25</v>
      </c>
      <c r="N854" s="97" t="s">
        <v>292</v>
      </c>
      <c r="O854" s="3" t="s">
        <v>17</v>
      </c>
      <c r="P854" s="4"/>
    </row>
    <row r="855" spans="1:16" ht="15">
      <c r="A855" s="71">
        <v>43585</v>
      </c>
      <c r="B855" s="7"/>
      <c r="C855" s="7"/>
      <c r="D855" s="6">
        <v>1</v>
      </c>
      <c r="E855" s="6" t="s">
        <v>527</v>
      </c>
      <c r="F855" s="6">
        <v>1000</v>
      </c>
      <c r="G855" s="6">
        <v>1150</v>
      </c>
      <c r="H855" s="6">
        <v>0</v>
      </c>
      <c r="I855" s="6">
        <v>0</v>
      </c>
      <c r="J855" s="6">
        <v>1150</v>
      </c>
      <c r="K855" s="9">
        <f>J855-I855-H855-(F855*D855)</f>
        <v>150</v>
      </c>
      <c r="L855" s="6">
        <f>K855*100/(J855-I855)</f>
        <v>13.043478260869565</v>
      </c>
      <c r="M855" s="6">
        <v>14</v>
      </c>
      <c r="N855" s="34" t="s">
        <v>292</v>
      </c>
      <c r="O855" s="6" t="s">
        <v>17</v>
      </c>
      <c r="P855" s="7"/>
    </row>
    <row r="856" spans="1:16" ht="15">
      <c r="A856" s="70">
        <v>43585</v>
      </c>
      <c r="B856" s="4"/>
      <c r="C856" s="4"/>
      <c r="D856" s="3">
        <v>1</v>
      </c>
      <c r="E856" s="3" t="s">
        <v>528</v>
      </c>
      <c r="F856" s="3">
        <v>80</v>
      </c>
      <c r="G856" s="3">
        <v>100</v>
      </c>
      <c r="H856" s="3">
        <v>0</v>
      </c>
      <c r="I856" s="3">
        <v>0</v>
      </c>
      <c r="J856" s="3">
        <v>100</v>
      </c>
      <c r="K856" s="5">
        <f>J856-I856-H856-(F856*D856)</f>
        <v>20</v>
      </c>
      <c r="L856" s="3">
        <f>K856*100/(J856-I856)</f>
        <v>20</v>
      </c>
      <c r="M856" s="3">
        <v>20</v>
      </c>
      <c r="N856" s="97" t="s">
        <v>292</v>
      </c>
      <c r="O856" s="3" t="s">
        <v>17</v>
      </c>
      <c r="P856" s="4"/>
    </row>
    <row r="857" spans="1:16" ht="15">
      <c r="A857" s="71">
        <v>43585</v>
      </c>
      <c r="B857" s="7"/>
      <c r="C857" s="7"/>
      <c r="D857" s="6">
        <v>1</v>
      </c>
      <c r="E857" s="6" t="s">
        <v>529</v>
      </c>
      <c r="F857" s="6">
        <v>260</v>
      </c>
      <c r="G857" s="6">
        <v>260</v>
      </c>
      <c r="H857" s="6">
        <v>0</v>
      </c>
      <c r="I857" s="6">
        <v>0</v>
      </c>
      <c r="J857" s="6">
        <v>260</v>
      </c>
      <c r="K857" s="9">
        <f>J857-I857-H857-(F857*D857)</f>
        <v>0</v>
      </c>
      <c r="L857" s="6">
        <f>K857*100/(J857-I857)</f>
        <v>0</v>
      </c>
      <c r="M857" s="6">
        <v>0</v>
      </c>
      <c r="N857" s="6" t="s">
        <v>62</v>
      </c>
      <c r="O857" s="6" t="s">
        <v>70</v>
      </c>
      <c r="P857" s="7"/>
    </row>
    <row r="858" spans="1:16" ht="15">
      <c r="A858" s="79">
        <v>43587</v>
      </c>
      <c r="B858" s="13">
        <v>103140883521009</v>
      </c>
      <c r="C858" s="4"/>
      <c r="D858" s="3">
        <v>1</v>
      </c>
      <c r="E858" s="15" t="s">
        <v>366</v>
      </c>
      <c r="F858" s="3">
        <v>400</v>
      </c>
      <c r="G858" s="3">
        <v>600</v>
      </c>
      <c r="H858" s="3">
        <v>7</v>
      </c>
      <c r="I858" s="3">
        <v>17.97</v>
      </c>
      <c r="J858" s="3">
        <v>600</v>
      </c>
      <c r="K858" s="5">
        <f>J858-I858-H858-(F858*D858)</f>
        <v>175.02999999999997</v>
      </c>
      <c r="L858" s="3">
        <f>K858*100/(J858-I858)</f>
        <v>30.072333041252165</v>
      </c>
      <c r="M858" s="3">
        <v>31</v>
      </c>
      <c r="N858" s="3" t="s">
        <v>17</v>
      </c>
      <c r="O858" s="3" t="s">
        <v>17</v>
      </c>
      <c r="P858" s="4"/>
    </row>
    <row r="859" spans="1:16" ht="15">
      <c r="A859" s="71">
        <v>43587</v>
      </c>
      <c r="B859" s="20">
        <v>103225908442985</v>
      </c>
      <c r="C859" s="7"/>
      <c r="D859" s="6">
        <v>1</v>
      </c>
      <c r="E859" s="14" t="s">
        <v>501</v>
      </c>
      <c r="F859" s="6">
        <v>20</v>
      </c>
      <c r="G859" s="6">
        <v>70</v>
      </c>
      <c r="H859" s="6">
        <v>7</v>
      </c>
      <c r="I859" s="6">
        <v>2.1</v>
      </c>
      <c r="J859" s="6">
        <v>70</v>
      </c>
      <c r="K859" s="9">
        <f>J859-I859-H859-(F859*D859)</f>
        <v>40.900000000000006</v>
      </c>
      <c r="L859" s="6">
        <f>K859*100/(J859-I859)</f>
        <v>60.235640648011781</v>
      </c>
      <c r="M859" s="6">
        <v>61</v>
      </c>
      <c r="N859" s="6" t="s">
        <v>17</v>
      </c>
      <c r="O859" s="6" t="s">
        <v>17</v>
      </c>
      <c r="P859" s="7"/>
    </row>
    <row r="860" spans="1:16" ht="15">
      <c r="A860" s="70">
        <v>43587</v>
      </c>
      <c r="B860" s="13">
        <v>103229956082728</v>
      </c>
      <c r="C860" s="4"/>
      <c r="D860" s="3">
        <v>4</v>
      </c>
      <c r="E860" s="3" t="s">
        <v>521</v>
      </c>
      <c r="F860" s="3">
        <v>15</v>
      </c>
      <c r="G860" s="3">
        <v>30</v>
      </c>
      <c r="H860" s="3">
        <v>7</v>
      </c>
      <c r="I860" s="3">
        <v>3.6</v>
      </c>
      <c r="J860" s="3">
        <v>120</v>
      </c>
      <c r="K860" s="5">
        <f>J860-I860-H860-(F860*D860)</f>
        <v>49.400000000000006</v>
      </c>
      <c r="L860" s="3">
        <f>K860*100/(J860-I860)</f>
        <v>42.439862542955332</v>
      </c>
      <c r="M860" s="3">
        <v>43</v>
      </c>
      <c r="N860" s="3" t="s">
        <v>17</v>
      </c>
      <c r="O860" s="3" t="s">
        <v>17</v>
      </c>
      <c r="P860" s="4"/>
    </row>
    <row r="861" spans="1:16" ht="15">
      <c r="A861" s="70">
        <v>43587</v>
      </c>
      <c r="B861" s="13">
        <v>103232145843978</v>
      </c>
      <c r="C861" s="4"/>
      <c r="D861" s="3">
        <v>1</v>
      </c>
      <c r="E861" s="3" t="s">
        <v>341</v>
      </c>
      <c r="F861" s="3">
        <v>210</v>
      </c>
      <c r="G861" s="3">
        <v>289</v>
      </c>
      <c r="H861" s="3">
        <v>7</v>
      </c>
      <c r="I861" s="3">
        <v>8.66</v>
      </c>
      <c r="J861" s="3">
        <v>289</v>
      </c>
      <c r="K861" s="5">
        <f>J861-I861-H861-(F861*D861)</f>
        <v>63.339999999999975</v>
      </c>
      <c r="L861" s="3">
        <f>K861*100/(J861-I861)</f>
        <v>22.593993008489683</v>
      </c>
      <c r="M861" s="3">
        <v>23</v>
      </c>
      <c r="N861" s="3" t="s">
        <v>17</v>
      </c>
      <c r="O861" s="3" t="s">
        <v>17</v>
      </c>
      <c r="P861" s="4"/>
    </row>
    <row r="862" spans="1:16" ht="15">
      <c r="A862" s="71">
        <v>43587</v>
      </c>
      <c r="B862" s="20">
        <v>103155688138168</v>
      </c>
      <c r="C862" s="7"/>
      <c r="D862" s="6">
        <v>1</v>
      </c>
      <c r="E862" s="6" t="s">
        <v>341</v>
      </c>
      <c r="F862" s="6">
        <v>210</v>
      </c>
      <c r="G862" s="6">
        <v>289</v>
      </c>
      <c r="H862" s="6">
        <v>7</v>
      </c>
      <c r="I862" s="6">
        <v>8.66</v>
      </c>
      <c r="J862" s="6">
        <v>289</v>
      </c>
      <c r="K862" s="9">
        <f>J862-I862-H862-(F862*D862)</f>
        <v>63.339999999999975</v>
      </c>
      <c r="L862" s="6">
        <f>K862*100/(J862-I862)</f>
        <v>22.593993008489683</v>
      </c>
      <c r="M862" s="6">
        <v>23</v>
      </c>
      <c r="N862" s="6" t="s">
        <v>17</v>
      </c>
      <c r="O862" s="6" t="s">
        <v>17</v>
      </c>
      <c r="P862" s="7"/>
    </row>
    <row r="863" spans="1:16" ht="15">
      <c r="A863" s="70">
        <v>43587</v>
      </c>
      <c r="B863" s="13">
        <v>103160645806422</v>
      </c>
      <c r="C863" s="4"/>
      <c r="D863" s="3">
        <v>1</v>
      </c>
      <c r="E863" s="15" t="s">
        <v>46</v>
      </c>
      <c r="F863" s="3">
        <v>90</v>
      </c>
      <c r="G863" s="3">
        <v>180</v>
      </c>
      <c r="H863" s="3">
        <v>7</v>
      </c>
      <c r="I863" s="3">
        <v>27</v>
      </c>
      <c r="J863" s="3">
        <v>180</v>
      </c>
      <c r="K863" s="5">
        <f>J863-I863-H863-(F863*D863)</f>
        <v>56</v>
      </c>
      <c r="L863" s="3">
        <f>K863*100/(J863-I863)</f>
        <v>36.601307189542482</v>
      </c>
      <c r="M863" s="3">
        <v>37</v>
      </c>
      <c r="N863" s="3" t="s">
        <v>17</v>
      </c>
      <c r="O863" s="3" t="s">
        <v>17</v>
      </c>
      <c r="P863" s="4"/>
    </row>
    <row r="864" spans="1:16" ht="15">
      <c r="A864" s="71">
        <v>43587</v>
      </c>
      <c r="B864" s="20">
        <v>103242143682192</v>
      </c>
      <c r="C864" s="7"/>
      <c r="D864" s="6">
        <v>2</v>
      </c>
      <c r="E864" s="14" t="s">
        <v>509</v>
      </c>
      <c r="F864" s="6">
        <v>40</v>
      </c>
      <c r="G864" s="6">
        <v>140</v>
      </c>
      <c r="H864" s="6">
        <v>7</v>
      </c>
      <c r="I864" s="6">
        <v>8.3800000000000008</v>
      </c>
      <c r="J864" s="6">
        <v>280</v>
      </c>
      <c r="K864" s="9">
        <f>J864-I864-H864-(F864*D864)</f>
        <v>184.62</v>
      </c>
      <c r="L864" s="6">
        <f>K864*100/(J864-I864)</f>
        <v>67.969958029600178</v>
      </c>
      <c r="M864" s="6">
        <v>68</v>
      </c>
      <c r="N864" s="6" t="s">
        <v>17</v>
      </c>
      <c r="O864" s="6" t="s">
        <v>17</v>
      </c>
      <c r="P864" s="7"/>
    </row>
    <row r="865" spans="1:16" ht="15">
      <c r="A865" s="70">
        <v>43587</v>
      </c>
      <c r="B865" s="13">
        <v>103163481853913</v>
      </c>
      <c r="C865" s="4"/>
      <c r="D865" s="3">
        <v>2</v>
      </c>
      <c r="E865" s="15" t="s">
        <v>374</v>
      </c>
      <c r="F865" s="3">
        <v>131</v>
      </c>
      <c r="G865" s="3">
        <v>450</v>
      </c>
      <c r="H865" s="3">
        <v>7</v>
      </c>
      <c r="I865" s="3">
        <v>26.96</v>
      </c>
      <c r="J865" s="3">
        <v>900</v>
      </c>
      <c r="K865" s="5">
        <f>J865-I865-H865-(F865*D865)</f>
        <v>604.04</v>
      </c>
      <c r="L865" s="3">
        <f>K865*100/(J865-I865)</f>
        <v>69.188124255475131</v>
      </c>
      <c r="M865" s="3">
        <v>70</v>
      </c>
      <c r="N865" s="3" t="s">
        <v>17</v>
      </c>
      <c r="O865" s="3" t="s">
        <v>17</v>
      </c>
      <c r="P865" s="4"/>
    </row>
    <row r="866" spans="1:16" ht="15">
      <c r="A866" s="71">
        <v>43587</v>
      </c>
      <c r="B866" s="20">
        <v>103176405588306</v>
      </c>
      <c r="C866" s="7"/>
      <c r="D866" s="6">
        <v>1</v>
      </c>
      <c r="E866" s="14" t="s">
        <v>317</v>
      </c>
      <c r="F866" s="6">
        <v>18</v>
      </c>
      <c r="G866" s="6">
        <v>40</v>
      </c>
      <c r="H866" s="6">
        <v>7</v>
      </c>
      <c r="I866" s="6">
        <v>1.2</v>
      </c>
      <c r="J866" s="6">
        <v>40</v>
      </c>
      <c r="K866" s="9">
        <f>J866-I866-H866-(F866*D866)</f>
        <v>13.799999999999997</v>
      </c>
      <c r="L866" s="6">
        <f>K866*100/(J866-I866)</f>
        <v>35.567010309278345</v>
      </c>
      <c r="M866" s="6">
        <v>36</v>
      </c>
      <c r="N866" s="6" t="s">
        <v>17</v>
      </c>
      <c r="O866" s="6" t="s">
        <v>17</v>
      </c>
      <c r="P866" s="7"/>
    </row>
    <row r="867" spans="1:16" ht="29.25">
      <c r="A867" s="71">
        <v>43587</v>
      </c>
      <c r="B867" s="20">
        <v>103143093727271</v>
      </c>
      <c r="C867" s="7"/>
      <c r="D867" s="6">
        <v>1</v>
      </c>
      <c r="E867" s="14" t="s">
        <v>530</v>
      </c>
      <c r="F867" s="6">
        <v>500</v>
      </c>
      <c r="G867" s="6">
        <v>1000</v>
      </c>
      <c r="H867" s="6">
        <v>7</v>
      </c>
      <c r="I867" s="6">
        <v>29.95</v>
      </c>
      <c r="J867" s="6">
        <v>1000</v>
      </c>
      <c r="K867" s="9">
        <f>J867-I867-H867-(F867*D867)</f>
        <v>463.04999999999995</v>
      </c>
      <c r="L867" s="6">
        <f>K867*100/(J867-I867)</f>
        <v>47.734652852945722</v>
      </c>
      <c r="M867" s="6">
        <v>48</v>
      </c>
      <c r="N867" s="6" t="s">
        <v>17</v>
      </c>
      <c r="O867" s="6" t="s">
        <v>17</v>
      </c>
      <c r="P867" s="7"/>
    </row>
    <row r="868" spans="1:16" ht="15">
      <c r="A868" s="70">
        <v>43587</v>
      </c>
      <c r="B868" s="13">
        <v>103178250287595</v>
      </c>
      <c r="C868" s="4"/>
      <c r="D868" s="3">
        <v>1</v>
      </c>
      <c r="E868" s="46" t="s">
        <v>357</v>
      </c>
      <c r="F868" s="3">
        <v>45</v>
      </c>
      <c r="G868" s="3">
        <v>60</v>
      </c>
      <c r="H868" s="3">
        <v>7</v>
      </c>
      <c r="I868" s="3">
        <v>0.9</v>
      </c>
      <c r="J868" s="3">
        <v>60</v>
      </c>
      <c r="K868" s="5">
        <f>J868-I868-H868-(F868*D868)</f>
        <v>7.1000000000000014</v>
      </c>
      <c r="L868" s="3">
        <f>K868*100/(J868-I868)</f>
        <v>12.013536379018614</v>
      </c>
      <c r="M868" s="3">
        <v>13</v>
      </c>
      <c r="N868" s="97" t="s">
        <v>292</v>
      </c>
      <c r="O868" s="3" t="s">
        <v>17</v>
      </c>
      <c r="P868" s="4"/>
    </row>
    <row r="869" spans="1:16" ht="15">
      <c r="A869" s="71">
        <v>43587</v>
      </c>
      <c r="B869" s="7"/>
      <c r="C869" s="7"/>
      <c r="D869" s="6">
        <v>1</v>
      </c>
      <c r="E869" s="47" t="s">
        <v>531</v>
      </c>
      <c r="F869" s="6">
        <v>60</v>
      </c>
      <c r="G869" s="6">
        <v>125</v>
      </c>
      <c r="H869" s="6">
        <v>0</v>
      </c>
      <c r="I869" s="6">
        <v>0</v>
      </c>
      <c r="J869" s="6">
        <v>125</v>
      </c>
      <c r="K869" s="9">
        <f>J869-I869-H869-(F869*D869)</f>
        <v>65</v>
      </c>
      <c r="L869" s="6">
        <f>K869*100/(J869-I869)</f>
        <v>52</v>
      </c>
      <c r="M869" s="6">
        <v>52</v>
      </c>
      <c r="N869" s="34" t="s">
        <v>292</v>
      </c>
      <c r="O869" s="6" t="s">
        <v>17</v>
      </c>
      <c r="P869" s="7"/>
    </row>
    <row r="870" spans="1:16" ht="15">
      <c r="A870" s="70">
        <v>43587</v>
      </c>
      <c r="B870" s="13">
        <v>103181011321009</v>
      </c>
      <c r="C870" s="4"/>
      <c r="D870" s="3">
        <v>1</v>
      </c>
      <c r="E870" s="3" t="s">
        <v>532</v>
      </c>
      <c r="F870" s="3">
        <v>882</v>
      </c>
      <c r="G870" s="3">
        <v>1500</v>
      </c>
      <c r="H870" s="3">
        <v>7</v>
      </c>
      <c r="I870" s="3">
        <v>44.92</v>
      </c>
      <c r="J870" s="3">
        <v>1500</v>
      </c>
      <c r="K870" s="5">
        <f>J870-I870-H870-(F870*D870)</f>
        <v>566.07999999999993</v>
      </c>
      <c r="L870" s="3">
        <f>K870*100/(J870-I870)</f>
        <v>38.903702889188217</v>
      </c>
      <c r="M870" s="3">
        <v>39</v>
      </c>
      <c r="N870" s="3" t="s">
        <v>17</v>
      </c>
      <c r="O870" s="3" t="s">
        <v>17</v>
      </c>
      <c r="P870" s="4"/>
    </row>
    <row r="871" spans="1:16" ht="15">
      <c r="A871" s="70">
        <v>43587</v>
      </c>
      <c r="B871" s="13">
        <v>103258544816960</v>
      </c>
      <c r="C871" s="4"/>
      <c r="D871" s="3">
        <v>1</v>
      </c>
      <c r="E871" s="3" t="s">
        <v>534</v>
      </c>
      <c r="F871" s="3">
        <v>40</v>
      </c>
      <c r="G871" s="3">
        <v>140</v>
      </c>
      <c r="H871" s="3">
        <v>7</v>
      </c>
      <c r="I871" s="3">
        <v>4.2</v>
      </c>
      <c r="J871" s="3">
        <v>140</v>
      </c>
      <c r="K871" s="5">
        <f>J871-I871-H871-(F871*D871)</f>
        <v>88.800000000000011</v>
      </c>
      <c r="L871" s="3">
        <f>K871*100/(J871-I871)</f>
        <v>65.390279823269523</v>
      </c>
      <c r="M871" s="3">
        <v>66</v>
      </c>
      <c r="N871" s="3" t="s">
        <v>17</v>
      </c>
      <c r="O871" s="3" t="s">
        <v>17</v>
      </c>
      <c r="P871" s="4"/>
    </row>
    <row r="872" spans="1:16" ht="15">
      <c r="A872" s="71">
        <v>43587</v>
      </c>
      <c r="B872" s="20">
        <v>103258765668618</v>
      </c>
      <c r="C872" s="7"/>
      <c r="D872" s="6">
        <v>1</v>
      </c>
      <c r="E872" s="14" t="s">
        <v>103</v>
      </c>
      <c r="F872" s="6">
        <v>180</v>
      </c>
      <c r="G872" s="6">
        <v>350</v>
      </c>
      <c r="H872" s="6">
        <v>7</v>
      </c>
      <c r="I872" s="6">
        <v>10.49</v>
      </c>
      <c r="J872" s="6">
        <v>350</v>
      </c>
      <c r="K872" s="9">
        <f>J872-I872-H872-(F872*D872)</f>
        <v>152.51</v>
      </c>
      <c r="L872" s="6">
        <f>K872*100/(J872-I872)</f>
        <v>44.920620894819002</v>
      </c>
      <c r="M872" s="6">
        <v>45</v>
      </c>
      <c r="N872" s="6" t="s">
        <v>17</v>
      </c>
      <c r="O872" s="6" t="s">
        <v>17</v>
      </c>
      <c r="P872" s="7"/>
    </row>
    <row r="873" spans="1:16" ht="15">
      <c r="A873" s="70">
        <v>43587</v>
      </c>
      <c r="B873" s="13">
        <v>103138073815552</v>
      </c>
      <c r="C873" s="4"/>
      <c r="D873" s="3">
        <v>1</v>
      </c>
      <c r="E873" s="3" t="s">
        <v>535</v>
      </c>
      <c r="F873" s="3">
        <v>40</v>
      </c>
      <c r="G873" s="3">
        <v>140</v>
      </c>
      <c r="H873" s="3">
        <v>7</v>
      </c>
      <c r="I873" s="3">
        <v>4.2</v>
      </c>
      <c r="J873" s="3">
        <v>140</v>
      </c>
      <c r="K873" s="5">
        <f>J873-I873-H873-(F873*D873)</f>
        <v>88.800000000000011</v>
      </c>
      <c r="L873" s="3">
        <f>K873*100/(J873-I873)</f>
        <v>65.390279823269523</v>
      </c>
      <c r="M873" s="3">
        <v>66</v>
      </c>
      <c r="N873" s="3" t="s">
        <v>17</v>
      </c>
      <c r="O873" s="3" t="s">
        <v>17</v>
      </c>
      <c r="P873" s="4"/>
    </row>
    <row r="874" spans="1:16" ht="15">
      <c r="A874" s="71">
        <v>43588</v>
      </c>
      <c r="B874" s="20">
        <v>103186667106966</v>
      </c>
      <c r="C874" s="7"/>
      <c r="D874" s="6">
        <v>1</v>
      </c>
      <c r="E874" s="14" t="s">
        <v>536</v>
      </c>
      <c r="F874" s="6">
        <v>70</v>
      </c>
      <c r="G874" s="6">
        <v>130</v>
      </c>
      <c r="H874" s="6">
        <v>7</v>
      </c>
      <c r="I874" s="6">
        <v>3.9</v>
      </c>
      <c r="J874" s="6">
        <v>130</v>
      </c>
      <c r="K874" s="9">
        <f>J874-I874-H874-(F874*D874)</f>
        <v>49.099999999999994</v>
      </c>
      <c r="L874" s="6">
        <f>K874*100/(J874-I874)</f>
        <v>38.937351308485326</v>
      </c>
      <c r="M874" s="6">
        <v>39</v>
      </c>
      <c r="N874" s="6" t="s">
        <v>17</v>
      </c>
      <c r="O874" s="6" t="s">
        <v>17</v>
      </c>
      <c r="P874" s="7"/>
    </row>
    <row r="875" spans="1:16" ht="15">
      <c r="A875" s="70">
        <v>43588</v>
      </c>
      <c r="B875" s="13">
        <v>103190475237896</v>
      </c>
      <c r="C875" s="4"/>
      <c r="D875" s="3">
        <v>1</v>
      </c>
      <c r="E875" s="3" t="s">
        <v>537</v>
      </c>
      <c r="F875" s="3">
        <v>39</v>
      </c>
      <c r="G875" s="3">
        <v>110</v>
      </c>
      <c r="H875" s="3">
        <v>7</v>
      </c>
      <c r="I875" s="3">
        <v>3.3</v>
      </c>
      <c r="J875" s="3">
        <v>110</v>
      </c>
      <c r="K875" s="5">
        <f>J875-I875-H875-(F875*D875)</f>
        <v>60.7</v>
      </c>
      <c r="L875" s="3">
        <f>K875*100/(J875-I875)</f>
        <v>56.888472352389876</v>
      </c>
      <c r="M875" s="3">
        <v>57</v>
      </c>
      <c r="N875" s="3" t="s">
        <v>17</v>
      </c>
      <c r="O875" s="3" t="s">
        <v>17</v>
      </c>
      <c r="P875" s="4"/>
    </row>
    <row r="876" spans="1:16" ht="15">
      <c r="A876" s="71">
        <v>43588</v>
      </c>
      <c r="B876" s="20">
        <v>103191477512993</v>
      </c>
      <c r="C876" s="7"/>
      <c r="D876" s="6">
        <v>1</v>
      </c>
      <c r="E876" s="6" t="s">
        <v>538</v>
      </c>
      <c r="F876" s="6">
        <v>72.5</v>
      </c>
      <c r="G876" s="6">
        <v>130</v>
      </c>
      <c r="H876" s="6">
        <v>7</v>
      </c>
      <c r="I876" s="6">
        <v>3.9</v>
      </c>
      <c r="J876" s="6">
        <v>130</v>
      </c>
      <c r="K876" s="9">
        <f>J876-I876-H876-(F876*D876)</f>
        <v>46.599999999999994</v>
      </c>
      <c r="L876" s="6">
        <f>K876*100/(J876-I876)</f>
        <v>36.954797779540044</v>
      </c>
      <c r="M876" s="6">
        <v>37</v>
      </c>
      <c r="N876" s="6" t="s">
        <v>17</v>
      </c>
      <c r="O876" s="6" t="s">
        <v>17</v>
      </c>
      <c r="P876" s="7"/>
    </row>
    <row r="877" spans="1:16" ht="15">
      <c r="A877" s="70">
        <v>43588</v>
      </c>
      <c r="B877" s="13">
        <v>103271967827697</v>
      </c>
      <c r="C877" s="4"/>
      <c r="D877" s="3">
        <v>1</v>
      </c>
      <c r="E877" s="15" t="s">
        <v>281</v>
      </c>
      <c r="F877" s="3">
        <v>220</v>
      </c>
      <c r="G877" s="3">
        <v>298</v>
      </c>
      <c r="H877" s="3">
        <v>7</v>
      </c>
      <c r="I877" s="3">
        <v>8.93</v>
      </c>
      <c r="J877" s="3">
        <v>298</v>
      </c>
      <c r="K877" s="5">
        <f>J877-I877-H877-(F877*D877)</f>
        <v>62.069999999999993</v>
      </c>
      <c r="L877" s="3">
        <f>K877*100/(J877-I877)</f>
        <v>21.472307745528763</v>
      </c>
      <c r="M877" s="3">
        <v>22</v>
      </c>
      <c r="N877" s="3" t="s">
        <v>17</v>
      </c>
      <c r="O877" s="3" t="s">
        <v>17</v>
      </c>
      <c r="P877" s="4"/>
    </row>
    <row r="878" spans="1:16" ht="15">
      <c r="A878" s="70">
        <v>43588</v>
      </c>
      <c r="B878" s="13">
        <v>103279181268618</v>
      </c>
      <c r="C878" s="4"/>
      <c r="D878" s="3">
        <v>3</v>
      </c>
      <c r="E878" s="15" t="s">
        <v>486</v>
      </c>
      <c r="F878" s="3">
        <v>160</v>
      </c>
      <c r="G878" s="3">
        <v>250</v>
      </c>
      <c r="H878" s="3">
        <v>7</v>
      </c>
      <c r="I878" s="3">
        <v>22.47</v>
      </c>
      <c r="J878" s="3">
        <v>750</v>
      </c>
      <c r="K878" s="5">
        <f>J878-I878-H878-(F878*D878)</f>
        <v>240.52999999999997</v>
      </c>
      <c r="L878" s="3">
        <f>K878*100/(J878-I878)</f>
        <v>33.061179607713768</v>
      </c>
      <c r="M878" s="3">
        <v>34</v>
      </c>
      <c r="N878" s="3" t="s">
        <v>17</v>
      </c>
      <c r="O878" s="3" t="s">
        <v>17</v>
      </c>
      <c r="P878" s="4"/>
    </row>
    <row r="879" spans="1:16" ht="15">
      <c r="A879" s="70">
        <v>43588</v>
      </c>
      <c r="B879" s="13">
        <v>103278534032916</v>
      </c>
      <c r="C879" s="4"/>
      <c r="D879" s="3">
        <v>5</v>
      </c>
      <c r="E879" s="15" t="s">
        <v>539</v>
      </c>
      <c r="F879" s="3">
        <v>56</v>
      </c>
      <c r="G879" s="3">
        <v>100</v>
      </c>
      <c r="H879" s="3">
        <v>7</v>
      </c>
      <c r="I879" s="3">
        <v>14.95</v>
      </c>
      <c r="J879" s="3">
        <v>500</v>
      </c>
      <c r="K879" s="5">
        <f>J879-I879-H879-(F879*D879)</f>
        <v>198.05</v>
      </c>
      <c r="L879" s="3">
        <f>K879*100/(J879-I879)</f>
        <v>40.830842181218429</v>
      </c>
      <c r="M879" s="3">
        <v>41</v>
      </c>
      <c r="N879" s="3" t="s">
        <v>17</v>
      </c>
      <c r="O879" s="3" t="s">
        <v>17</v>
      </c>
      <c r="P879" s="4"/>
    </row>
    <row r="880" spans="1:16" ht="15">
      <c r="A880" s="71">
        <v>43588</v>
      </c>
      <c r="B880" s="20">
        <v>103282936687595</v>
      </c>
      <c r="C880" s="7"/>
      <c r="D880" s="6">
        <v>1</v>
      </c>
      <c r="E880" s="14" t="s">
        <v>540</v>
      </c>
      <c r="F880" s="6">
        <v>800</v>
      </c>
      <c r="G880" s="6">
        <v>1100</v>
      </c>
      <c r="H880" s="6">
        <v>7</v>
      </c>
      <c r="I880" s="6">
        <v>342</v>
      </c>
      <c r="J880" s="6">
        <v>1100</v>
      </c>
      <c r="K880" s="9">
        <f>J880-I880-H880-(F880*D880)</f>
        <v>-49</v>
      </c>
      <c r="L880" s="6">
        <f>K880*100/(J880-I880)</f>
        <v>-6.4643799472295518</v>
      </c>
      <c r="M880" s="6">
        <v>-7</v>
      </c>
      <c r="N880" s="34" t="s">
        <v>292</v>
      </c>
      <c r="O880" s="6" t="s">
        <v>17</v>
      </c>
      <c r="P880" s="7"/>
    </row>
    <row r="881" spans="1:16" ht="15">
      <c r="A881" s="70">
        <v>43588</v>
      </c>
      <c r="B881" s="4"/>
      <c r="C881" s="4"/>
      <c r="D881" s="3">
        <v>3</v>
      </c>
      <c r="E881" s="15" t="s">
        <v>498</v>
      </c>
      <c r="F881" s="3">
        <v>500</v>
      </c>
      <c r="G881" s="3">
        <v>1000</v>
      </c>
      <c r="H881" s="3">
        <v>0</v>
      </c>
      <c r="I881" s="3">
        <v>0</v>
      </c>
      <c r="J881" s="3">
        <v>3000</v>
      </c>
      <c r="K881" s="5">
        <f>J881-I881-H881-(F881*D881)</f>
        <v>1500</v>
      </c>
      <c r="L881" s="3">
        <f>K881*100/(J881-I881)</f>
        <v>50</v>
      </c>
      <c r="M881" s="3">
        <v>50</v>
      </c>
      <c r="N881" s="97" t="s">
        <v>292</v>
      </c>
      <c r="O881" s="3" t="s">
        <v>17</v>
      </c>
      <c r="P881" s="4"/>
    </row>
    <row r="882" spans="1:16" ht="15">
      <c r="A882" s="71">
        <v>43588</v>
      </c>
      <c r="B882" s="7"/>
      <c r="C882" s="7"/>
      <c r="D882" s="6">
        <v>1</v>
      </c>
      <c r="E882" s="14" t="s">
        <v>541</v>
      </c>
      <c r="F882" s="6">
        <v>1400</v>
      </c>
      <c r="G882" s="6">
        <v>2000</v>
      </c>
      <c r="H882" s="6">
        <v>0</v>
      </c>
      <c r="I882" s="6">
        <v>0</v>
      </c>
      <c r="J882" s="6">
        <v>2000</v>
      </c>
      <c r="K882" s="9">
        <f>J882-I882-H882-(F882*D882)</f>
        <v>600</v>
      </c>
      <c r="L882" s="6">
        <f>K882*100/(J882-I882)</f>
        <v>30</v>
      </c>
      <c r="M882" s="6">
        <v>30</v>
      </c>
      <c r="N882" s="34" t="s">
        <v>292</v>
      </c>
      <c r="O882" s="6" t="s">
        <v>17</v>
      </c>
      <c r="P882" s="7"/>
    </row>
    <row r="883" spans="1:16" ht="15">
      <c r="A883" s="70">
        <v>43588</v>
      </c>
      <c r="B883" s="4"/>
      <c r="C883" s="4"/>
      <c r="D883" s="3">
        <v>4</v>
      </c>
      <c r="E883" s="15" t="s">
        <v>542</v>
      </c>
      <c r="F883" s="3">
        <v>575</v>
      </c>
      <c r="G883" s="3">
        <v>750</v>
      </c>
      <c r="H883" s="3">
        <v>0</v>
      </c>
      <c r="I883" s="3">
        <v>0</v>
      </c>
      <c r="J883" s="3">
        <v>3000</v>
      </c>
      <c r="K883" s="5">
        <f>J883-I883-H883-(F883*D883)</f>
        <v>700</v>
      </c>
      <c r="L883" s="3">
        <f>K883*100/(J883-I883)</f>
        <v>23.333333333333332</v>
      </c>
      <c r="M883" s="3">
        <v>24</v>
      </c>
      <c r="N883" s="97" t="s">
        <v>292</v>
      </c>
      <c r="O883" s="3" t="s">
        <v>17</v>
      </c>
      <c r="P883" s="4"/>
    </row>
    <row r="884" spans="1:16" ht="15">
      <c r="A884" s="71">
        <v>43588</v>
      </c>
      <c r="B884" s="7"/>
      <c r="C884" s="7"/>
      <c r="D884" s="6">
        <v>1</v>
      </c>
      <c r="E884" s="14" t="s">
        <v>543</v>
      </c>
      <c r="F884" s="6">
        <v>575</v>
      </c>
      <c r="G884" s="6">
        <v>700</v>
      </c>
      <c r="H884" s="6">
        <v>0</v>
      </c>
      <c r="I884" s="6">
        <v>0</v>
      </c>
      <c r="J884" s="6">
        <v>700</v>
      </c>
      <c r="K884" s="9">
        <f>J884-I884-H884-(F884*D884)</f>
        <v>125</v>
      </c>
      <c r="L884" s="6">
        <f>K884*100/(J884-I884)</f>
        <v>17.857142857142858</v>
      </c>
      <c r="M884" s="6">
        <v>18</v>
      </c>
      <c r="N884" s="34" t="s">
        <v>292</v>
      </c>
      <c r="O884" s="6" t="s">
        <v>17</v>
      </c>
      <c r="P884" s="7"/>
    </row>
    <row r="885" spans="1:16" ht="15">
      <c r="A885" s="70">
        <v>43588</v>
      </c>
      <c r="B885" s="4"/>
      <c r="C885" s="4"/>
      <c r="D885" s="3">
        <v>1</v>
      </c>
      <c r="E885" s="15" t="s">
        <v>544</v>
      </c>
      <c r="F885" s="3">
        <v>350</v>
      </c>
      <c r="G885" s="3">
        <v>550</v>
      </c>
      <c r="H885" s="3">
        <v>0</v>
      </c>
      <c r="I885" s="3">
        <v>0</v>
      </c>
      <c r="J885" s="3">
        <v>550</v>
      </c>
      <c r="K885" s="5">
        <f>J885-I885-H885-(F885*D885)</f>
        <v>200</v>
      </c>
      <c r="L885" s="3">
        <f>K885*100/(J885-I885)</f>
        <v>36.363636363636367</v>
      </c>
      <c r="M885" s="3">
        <v>37</v>
      </c>
      <c r="N885" s="97" t="s">
        <v>292</v>
      </c>
      <c r="O885" s="3" t="s">
        <v>17</v>
      </c>
      <c r="P885" s="4"/>
    </row>
    <row r="886" spans="1:16" ht="15">
      <c r="A886" s="71">
        <v>43588</v>
      </c>
      <c r="B886" s="7"/>
      <c r="C886" s="7"/>
      <c r="D886" s="6">
        <v>6</v>
      </c>
      <c r="E886" s="14" t="s">
        <v>545</v>
      </c>
      <c r="F886" s="6">
        <v>30</v>
      </c>
      <c r="G886" s="6">
        <v>50</v>
      </c>
      <c r="H886" s="6">
        <v>0</v>
      </c>
      <c r="I886" s="6">
        <v>0</v>
      </c>
      <c r="J886" s="6">
        <v>300</v>
      </c>
      <c r="K886" s="9">
        <f>J886-I886-H886-(F886*D886)</f>
        <v>120</v>
      </c>
      <c r="L886" s="6">
        <f>K886*100/(J886-I886)</f>
        <v>40</v>
      </c>
      <c r="M886" s="6">
        <v>40</v>
      </c>
      <c r="N886" s="34" t="s">
        <v>292</v>
      </c>
      <c r="O886" s="6" t="s">
        <v>17</v>
      </c>
      <c r="P886" s="7"/>
    </row>
    <row r="887" spans="1:16" ht="15">
      <c r="A887" s="70">
        <v>43588</v>
      </c>
      <c r="B887" s="4"/>
      <c r="C887" s="4"/>
      <c r="D887" s="3">
        <v>1</v>
      </c>
      <c r="E887" s="3" t="s">
        <v>546</v>
      </c>
      <c r="F887" s="3">
        <v>200</v>
      </c>
      <c r="G887" s="3">
        <v>350</v>
      </c>
      <c r="H887" s="3">
        <v>0</v>
      </c>
      <c r="I887" s="3">
        <v>0</v>
      </c>
      <c r="J887" s="3">
        <v>350</v>
      </c>
      <c r="K887" s="5">
        <f>J887-I887-H887-(F887*D887)</f>
        <v>150</v>
      </c>
      <c r="L887" s="3">
        <f>K887*100/(J887-I887)</f>
        <v>42.857142857142854</v>
      </c>
      <c r="M887" s="3">
        <v>43</v>
      </c>
      <c r="N887" s="97" t="s">
        <v>292</v>
      </c>
      <c r="O887" s="3" t="s">
        <v>17</v>
      </c>
      <c r="P887" s="4"/>
    </row>
    <row r="888" spans="1:16" ht="15">
      <c r="A888" s="71">
        <v>43588</v>
      </c>
      <c r="B888" s="7"/>
      <c r="C888" s="7"/>
      <c r="D888" s="6">
        <v>1</v>
      </c>
      <c r="E888" s="6" t="s">
        <v>547</v>
      </c>
      <c r="F888" s="6">
        <v>250</v>
      </c>
      <c r="G888" s="6">
        <v>800</v>
      </c>
      <c r="H888" s="6">
        <v>0</v>
      </c>
      <c r="I888" s="6">
        <v>0</v>
      </c>
      <c r="J888" s="6">
        <v>800</v>
      </c>
      <c r="K888" s="9">
        <f>J888-I888-H888-(F888*D888)</f>
        <v>550</v>
      </c>
      <c r="L888" s="6">
        <f>K888*100/(J888-I888)</f>
        <v>68.75</v>
      </c>
      <c r="M888" s="6">
        <v>69</v>
      </c>
      <c r="N888" s="34" t="s">
        <v>292</v>
      </c>
      <c r="O888" s="6" t="s">
        <v>17</v>
      </c>
      <c r="P888" s="7"/>
    </row>
    <row r="889" spans="1:16" ht="15">
      <c r="A889" s="70">
        <v>43588</v>
      </c>
      <c r="B889" s="13">
        <v>103202868787595</v>
      </c>
      <c r="C889" s="4"/>
      <c r="D889" s="3">
        <v>1</v>
      </c>
      <c r="E889" s="15" t="s">
        <v>548</v>
      </c>
      <c r="F889" s="3">
        <v>800</v>
      </c>
      <c r="G889" s="3">
        <v>1200</v>
      </c>
      <c r="H889" s="3">
        <v>7</v>
      </c>
      <c r="I889" s="3">
        <v>34.770000000000003</v>
      </c>
      <c r="J889" s="3">
        <v>1200</v>
      </c>
      <c r="K889" s="5">
        <f>J889-I889-H889-(F889*D889)</f>
        <v>358.23</v>
      </c>
      <c r="L889" s="3">
        <f>K889*100/(J889-I889)</f>
        <v>30.74328673309132</v>
      </c>
      <c r="M889" s="3">
        <v>31</v>
      </c>
      <c r="N889" s="3" t="s">
        <v>549</v>
      </c>
      <c r="O889" s="3" t="s">
        <v>17</v>
      </c>
      <c r="P889" s="4"/>
    </row>
    <row r="890" spans="1:16" ht="15">
      <c r="A890" s="71">
        <v>43591</v>
      </c>
      <c r="B890" s="7"/>
      <c r="C890" s="7"/>
      <c r="D890" s="6">
        <v>4</v>
      </c>
      <c r="E890" s="6" t="s">
        <v>550</v>
      </c>
      <c r="F890" s="6">
        <v>150</v>
      </c>
      <c r="G890" s="6">
        <v>475</v>
      </c>
      <c r="H890" s="6">
        <v>0</v>
      </c>
      <c r="I890" s="6">
        <v>0</v>
      </c>
      <c r="J890" s="6">
        <v>1900</v>
      </c>
      <c r="K890" s="9">
        <f>J890-I890-H890-(F890*D890)</f>
        <v>1300</v>
      </c>
      <c r="L890" s="6">
        <f>K890*100/(J890-I890)</f>
        <v>68.421052631578945</v>
      </c>
      <c r="M890" s="6">
        <v>69</v>
      </c>
      <c r="N890" s="34" t="s">
        <v>292</v>
      </c>
      <c r="O890" s="6" t="s">
        <v>70</v>
      </c>
      <c r="P890" s="7"/>
    </row>
    <row r="891" spans="1:16" ht="15">
      <c r="A891" s="70">
        <v>43591</v>
      </c>
      <c r="B891" s="13">
        <v>103238243831883</v>
      </c>
      <c r="C891" s="4"/>
      <c r="D891" s="3">
        <v>1</v>
      </c>
      <c r="E891" s="15" t="s">
        <v>551</v>
      </c>
      <c r="F891" s="3">
        <v>380</v>
      </c>
      <c r="G891" s="3">
        <v>600</v>
      </c>
      <c r="H891" s="3">
        <v>7</v>
      </c>
      <c r="I891" s="3">
        <v>17.97</v>
      </c>
      <c r="J891" s="3">
        <v>600</v>
      </c>
      <c r="K891" s="5">
        <f>J891-I891-H891-(F891*D891)</f>
        <v>195.02999999999997</v>
      </c>
      <c r="L891" s="3">
        <f>K891*100/(J891-I891)</f>
        <v>33.508582031854026</v>
      </c>
      <c r="M891" s="3">
        <v>34</v>
      </c>
      <c r="N891" s="97" t="s">
        <v>292</v>
      </c>
      <c r="O891" s="3" t="s">
        <v>17</v>
      </c>
      <c r="P891" s="4"/>
    </row>
    <row r="892" spans="1:16" ht="29.25">
      <c r="A892" s="71">
        <v>43591</v>
      </c>
      <c r="B892" s="20">
        <v>103257634516367</v>
      </c>
      <c r="C892" s="7"/>
      <c r="D892" s="6">
        <v>1</v>
      </c>
      <c r="E892" s="14" t="s">
        <v>552</v>
      </c>
      <c r="F892" s="6">
        <v>584</v>
      </c>
      <c r="G892" s="6">
        <v>1500</v>
      </c>
      <c r="H892" s="6">
        <v>7</v>
      </c>
      <c r="I892" s="6">
        <v>44.92</v>
      </c>
      <c r="J892" s="6">
        <v>1500</v>
      </c>
      <c r="K892" s="9">
        <f>J892-I892-H892-(F892*D892)</f>
        <v>864.07999999999993</v>
      </c>
      <c r="L892" s="6">
        <f>K892*100/(J892-I892)</f>
        <v>59.383676498886665</v>
      </c>
      <c r="M892" s="6">
        <v>60</v>
      </c>
      <c r="N892" s="34" t="s">
        <v>292</v>
      </c>
      <c r="O892" s="6" t="s">
        <v>17</v>
      </c>
      <c r="P892" s="7"/>
    </row>
    <row r="893" spans="1:16" ht="15">
      <c r="A893" s="70">
        <v>43591</v>
      </c>
      <c r="B893" s="13">
        <v>103335365958946</v>
      </c>
      <c r="C893" s="4"/>
      <c r="D893" s="3">
        <v>5</v>
      </c>
      <c r="E893" s="15" t="s">
        <v>553</v>
      </c>
      <c r="F893" s="3">
        <v>808</v>
      </c>
      <c r="G893" s="3">
        <v>960</v>
      </c>
      <c r="H893" s="3">
        <v>7</v>
      </c>
      <c r="I893" s="3">
        <v>143.75</v>
      </c>
      <c r="J893" s="3">
        <v>4800</v>
      </c>
      <c r="K893" s="5">
        <f>J893-I893-H893-(F893*D893)</f>
        <v>609.25</v>
      </c>
      <c r="L893" s="3">
        <f>K893*100/(J893-I893)</f>
        <v>13.084563758389262</v>
      </c>
      <c r="M893" s="3">
        <v>14</v>
      </c>
      <c r="N893" s="97" t="s">
        <v>292</v>
      </c>
      <c r="O893" s="3" t="s">
        <v>17</v>
      </c>
      <c r="P893" s="4"/>
    </row>
    <row r="894" spans="1:16" ht="15">
      <c r="A894" s="71">
        <v>43591</v>
      </c>
      <c r="B894" s="20">
        <v>103338115487595</v>
      </c>
      <c r="C894" s="7"/>
      <c r="D894" s="6">
        <v>1</v>
      </c>
      <c r="E894" s="14" t="s">
        <v>273</v>
      </c>
      <c r="F894" s="6">
        <v>370</v>
      </c>
      <c r="G894" s="6">
        <v>440</v>
      </c>
      <c r="H894" s="6">
        <v>7</v>
      </c>
      <c r="I894" s="6">
        <v>53.61</v>
      </c>
      <c r="J894" s="6">
        <v>4400</v>
      </c>
      <c r="K894" s="9">
        <f>J894-I894-H894-(F894*D894)</f>
        <v>3969.3900000000003</v>
      </c>
      <c r="L894" s="6">
        <f>K894*100/(J894-I894)</f>
        <v>91.326135022397906</v>
      </c>
      <c r="M894" s="6">
        <v>92</v>
      </c>
      <c r="N894" s="34" t="s">
        <v>292</v>
      </c>
      <c r="O894" s="6" t="s">
        <v>17</v>
      </c>
      <c r="P894" s="7"/>
    </row>
    <row r="895" spans="1:16" ht="15">
      <c r="A895" s="70">
        <v>43591</v>
      </c>
      <c r="B895" s="4"/>
      <c r="C895" s="4"/>
      <c r="D895" s="3">
        <v>1</v>
      </c>
      <c r="E895" s="15" t="s">
        <v>427</v>
      </c>
      <c r="F895" s="3">
        <v>70</v>
      </c>
      <c r="G895" s="3">
        <v>120</v>
      </c>
      <c r="H895" s="3">
        <v>0</v>
      </c>
      <c r="I895" s="3">
        <v>0</v>
      </c>
      <c r="J895" s="3">
        <v>120</v>
      </c>
      <c r="K895" s="5">
        <f>J895-I895-H895-(F895*D895)</f>
        <v>50</v>
      </c>
      <c r="L895" s="3">
        <f>K895*100/(J895-I895)</f>
        <v>41.666666666666664</v>
      </c>
      <c r="M895" s="3">
        <v>42</v>
      </c>
      <c r="N895" s="97" t="s">
        <v>292</v>
      </c>
      <c r="O895" s="3" t="s">
        <v>17</v>
      </c>
      <c r="P895" s="4"/>
    </row>
    <row r="896" spans="1:16" ht="15">
      <c r="A896" s="71">
        <v>43591</v>
      </c>
      <c r="B896" s="7"/>
      <c r="C896" s="7"/>
      <c r="D896" s="6">
        <v>1</v>
      </c>
      <c r="E896" s="14" t="s">
        <v>554</v>
      </c>
      <c r="F896" s="6">
        <v>370</v>
      </c>
      <c r="G896" s="6">
        <v>580</v>
      </c>
      <c r="H896" s="6">
        <v>0</v>
      </c>
      <c r="I896" s="6">
        <v>0</v>
      </c>
      <c r="J896" s="6">
        <v>580</v>
      </c>
      <c r="K896" s="9">
        <f>J896-I896-H896-(F896*D896)</f>
        <v>210</v>
      </c>
      <c r="L896" s="6">
        <f>K896*100/(J896-I896)</f>
        <v>36.206896551724135</v>
      </c>
      <c r="M896" s="6">
        <v>37</v>
      </c>
      <c r="N896" s="34" t="s">
        <v>292</v>
      </c>
      <c r="O896" s="6" t="s">
        <v>17</v>
      </c>
      <c r="P896" s="7"/>
    </row>
    <row r="897" spans="1:16" ht="15">
      <c r="A897" s="70">
        <v>43591</v>
      </c>
      <c r="B897" s="4"/>
      <c r="C897" s="4"/>
      <c r="D897" s="3">
        <v>1</v>
      </c>
      <c r="E897" s="15" t="s">
        <v>29</v>
      </c>
      <c r="F897" s="3">
        <v>515</v>
      </c>
      <c r="G897" s="3">
        <v>650</v>
      </c>
      <c r="H897" s="3">
        <v>0</v>
      </c>
      <c r="I897" s="3">
        <v>0</v>
      </c>
      <c r="J897" s="3">
        <v>650</v>
      </c>
      <c r="K897" s="5">
        <f>J897-I897-H897-(F897*D897)</f>
        <v>135</v>
      </c>
      <c r="L897" s="3">
        <f>K897*100/(J897-I897)</f>
        <v>20.76923076923077</v>
      </c>
      <c r="M897" s="3">
        <v>21</v>
      </c>
      <c r="N897" s="97" t="s">
        <v>292</v>
      </c>
      <c r="O897" s="3" t="s">
        <v>17</v>
      </c>
      <c r="P897" s="4"/>
    </row>
    <row r="898" spans="1:16" ht="15">
      <c r="A898" s="71">
        <v>43591</v>
      </c>
      <c r="B898" s="20">
        <v>103263810487595</v>
      </c>
      <c r="C898" s="7"/>
      <c r="D898" s="6">
        <v>1</v>
      </c>
      <c r="E898" s="14" t="s">
        <v>555</v>
      </c>
      <c r="F898" s="6">
        <v>270</v>
      </c>
      <c r="G898" s="6">
        <v>500</v>
      </c>
      <c r="H898" s="6">
        <v>7</v>
      </c>
      <c r="I898" s="6">
        <v>126.07</v>
      </c>
      <c r="J898" s="6">
        <v>500</v>
      </c>
      <c r="K898" s="9">
        <f>J898-I898-H898-(F898*D898)</f>
        <v>96.93</v>
      </c>
      <c r="L898" s="6">
        <f>K898*100/(J898-I898)</f>
        <v>25.92196400395796</v>
      </c>
      <c r="M898" s="6">
        <v>26</v>
      </c>
      <c r="N898" s="34" t="s">
        <v>292</v>
      </c>
      <c r="O898" s="6" t="s">
        <v>17</v>
      </c>
      <c r="P898" s="7"/>
    </row>
    <row r="899" spans="1:16" ht="15">
      <c r="A899" s="70">
        <v>43591</v>
      </c>
      <c r="B899" s="4"/>
      <c r="C899" s="4"/>
      <c r="D899" s="3">
        <v>6</v>
      </c>
      <c r="E899" s="15" t="s">
        <v>152</v>
      </c>
      <c r="F899" s="3">
        <v>440</v>
      </c>
      <c r="G899" s="3">
        <v>597</v>
      </c>
      <c r="H899" s="3">
        <v>0</v>
      </c>
      <c r="I899" s="3">
        <v>0</v>
      </c>
      <c r="J899" s="3">
        <v>3582</v>
      </c>
      <c r="K899" s="5">
        <f>J899-I899-H899-(F899*D899)</f>
        <v>942</v>
      </c>
      <c r="L899" s="3">
        <f>K899*100/(J899-I899)</f>
        <v>26.298157453936348</v>
      </c>
      <c r="M899" s="3">
        <v>27</v>
      </c>
      <c r="N899" s="97" t="s">
        <v>292</v>
      </c>
      <c r="O899" s="3" t="s">
        <v>17</v>
      </c>
      <c r="P899" s="4"/>
    </row>
    <row r="900" spans="1:16" ht="15">
      <c r="A900" s="71">
        <v>43591</v>
      </c>
      <c r="B900" s="20">
        <v>103262843140848</v>
      </c>
      <c r="C900" s="7"/>
      <c r="D900" s="6">
        <v>2</v>
      </c>
      <c r="E900" s="14" t="s">
        <v>193</v>
      </c>
      <c r="F900" s="6">
        <v>60</v>
      </c>
      <c r="G900" s="6">
        <v>110</v>
      </c>
      <c r="H900" s="6">
        <v>7</v>
      </c>
      <c r="I900" s="6">
        <v>6.6</v>
      </c>
      <c r="J900" s="6">
        <v>220</v>
      </c>
      <c r="K900" s="9">
        <f>J900-I900-H900-(F900*D900)</f>
        <v>86.4</v>
      </c>
      <c r="L900" s="6">
        <f>K900*100/(J900-I900)</f>
        <v>40.487347703842545</v>
      </c>
      <c r="M900" s="6">
        <v>41</v>
      </c>
      <c r="N900" s="6" t="s">
        <v>17</v>
      </c>
      <c r="O900" s="6" t="s">
        <v>17</v>
      </c>
      <c r="P900" s="7"/>
    </row>
    <row r="901" spans="1:16" ht="29.25">
      <c r="A901" s="70">
        <v>43591</v>
      </c>
      <c r="B901" s="13">
        <v>103260420417037</v>
      </c>
      <c r="C901" s="4"/>
      <c r="D901" s="3">
        <v>1</v>
      </c>
      <c r="E901" s="15" t="s">
        <v>556</v>
      </c>
      <c r="F901" s="3">
        <v>650</v>
      </c>
      <c r="G901" s="3">
        <v>1500</v>
      </c>
      <c r="H901" s="3">
        <v>7</v>
      </c>
      <c r="I901" s="3">
        <v>44.92</v>
      </c>
      <c r="J901" s="3">
        <v>1500</v>
      </c>
      <c r="K901" s="5">
        <f>J901-I901-H901-(F901*D901)</f>
        <v>798.07999999999993</v>
      </c>
      <c r="L901" s="3">
        <f>K901*100/(J901-I901)</f>
        <v>54.847843417544055</v>
      </c>
      <c r="M901" s="3">
        <v>55</v>
      </c>
      <c r="N901" s="97" t="s">
        <v>292</v>
      </c>
      <c r="O901" s="3" t="s">
        <v>17</v>
      </c>
      <c r="P901" s="4"/>
    </row>
    <row r="902" spans="1:16" ht="15">
      <c r="A902" s="71">
        <v>43591</v>
      </c>
      <c r="B902" s="20">
        <v>103332372848322</v>
      </c>
      <c r="C902" s="7"/>
      <c r="D902" s="6">
        <v>1</v>
      </c>
      <c r="E902" s="14" t="s">
        <v>76</v>
      </c>
      <c r="F902" s="6">
        <v>380</v>
      </c>
      <c r="G902" s="6">
        <v>600</v>
      </c>
      <c r="H902" s="6">
        <v>7</v>
      </c>
      <c r="I902" s="6">
        <v>17.97</v>
      </c>
      <c r="J902" s="6">
        <v>600</v>
      </c>
      <c r="K902" s="9">
        <f>J902-I902-H902-(F902*D902)</f>
        <v>195.02999999999997</v>
      </c>
      <c r="L902" s="6">
        <f>K902*100/(J902-I902)</f>
        <v>33.508582031854026</v>
      </c>
      <c r="M902" s="6">
        <v>34</v>
      </c>
      <c r="N902" s="6" t="s">
        <v>17</v>
      </c>
      <c r="O902" s="6" t="s">
        <v>17</v>
      </c>
      <c r="P902" s="7"/>
    </row>
    <row r="903" spans="1:16" ht="15">
      <c r="A903" s="70">
        <v>43591</v>
      </c>
      <c r="B903" s="13">
        <v>103331128520980</v>
      </c>
      <c r="C903" s="4"/>
      <c r="D903" s="3">
        <v>1</v>
      </c>
      <c r="E903" s="15" t="s">
        <v>557</v>
      </c>
      <c r="F903" s="3">
        <v>376</v>
      </c>
      <c r="G903" s="3">
        <v>600</v>
      </c>
      <c r="H903" s="3">
        <v>7</v>
      </c>
      <c r="I903" s="3">
        <v>17.97</v>
      </c>
      <c r="J903" s="3">
        <v>600</v>
      </c>
      <c r="K903" s="5">
        <f>J903-I903-H903-(F903*D903)</f>
        <v>199.02999999999997</v>
      </c>
      <c r="L903" s="3">
        <f>K903*100/(J903-I903)</f>
        <v>34.195831829974395</v>
      </c>
      <c r="M903" s="3">
        <v>35</v>
      </c>
      <c r="N903" s="3" t="s">
        <v>17</v>
      </c>
      <c r="O903" s="3" t="s">
        <v>17</v>
      </c>
      <c r="P903" s="4"/>
    </row>
    <row r="904" spans="1:16" ht="15">
      <c r="A904" s="71">
        <v>43591</v>
      </c>
      <c r="B904" s="20">
        <v>103254492773151</v>
      </c>
      <c r="C904" s="7"/>
      <c r="D904" s="6">
        <v>1</v>
      </c>
      <c r="E904" s="14" t="s">
        <v>501</v>
      </c>
      <c r="F904" s="6">
        <v>20</v>
      </c>
      <c r="G904" s="6">
        <v>70</v>
      </c>
      <c r="H904" s="6">
        <v>7</v>
      </c>
      <c r="I904" s="6">
        <v>2.1</v>
      </c>
      <c r="J904" s="6">
        <v>70</v>
      </c>
      <c r="K904" s="9">
        <f>J904-I904-H904-(F904*D904)</f>
        <v>40.900000000000006</v>
      </c>
      <c r="L904" s="6">
        <f>K904*100/(J904-I904)</f>
        <v>60.235640648011781</v>
      </c>
      <c r="M904" s="6">
        <v>61</v>
      </c>
      <c r="N904" s="6" t="s">
        <v>17</v>
      </c>
      <c r="O904" s="6" t="s">
        <v>17</v>
      </c>
      <c r="P904" s="7"/>
    </row>
    <row r="905" spans="1:16" ht="15">
      <c r="A905" s="70">
        <v>43591</v>
      </c>
      <c r="B905" s="13">
        <v>103249421691922</v>
      </c>
      <c r="C905" s="4"/>
      <c r="D905" s="3">
        <v>1</v>
      </c>
      <c r="E905" s="15" t="s">
        <v>440</v>
      </c>
      <c r="F905" s="3">
        <v>3.6</v>
      </c>
      <c r="G905" s="3">
        <v>30</v>
      </c>
      <c r="H905" s="3">
        <v>7</v>
      </c>
      <c r="I905" s="3">
        <v>0.9</v>
      </c>
      <c r="J905" s="3">
        <v>30</v>
      </c>
      <c r="K905" s="5">
        <f>J905-I905-H905-(F905*D905)</f>
        <v>18.5</v>
      </c>
      <c r="L905" s="3">
        <f>K905*100/(J905-I905)</f>
        <v>63.573883161512022</v>
      </c>
      <c r="M905" s="3">
        <v>64</v>
      </c>
      <c r="N905" s="3" t="s">
        <v>17</v>
      </c>
      <c r="O905" s="3" t="s">
        <v>17</v>
      </c>
      <c r="P905" s="4"/>
    </row>
    <row r="906" spans="1:16" ht="15">
      <c r="A906" s="71">
        <v>43591</v>
      </c>
      <c r="B906" s="20">
        <v>103324954333026</v>
      </c>
      <c r="C906" s="7"/>
      <c r="D906" s="6">
        <v>1</v>
      </c>
      <c r="E906" s="14" t="s">
        <v>245</v>
      </c>
      <c r="F906" s="6">
        <v>220</v>
      </c>
      <c r="G906" s="6">
        <v>350</v>
      </c>
      <c r="H906" s="6">
        <v>7</v>
      </c>
      <c r="I906" s="6">
        <v>10.49</v>
      </c>
      <c r="J906" s="6">
        <v>350</v>
      </c>
      <c r="K906" s="9">
        <f>J906-I906-H906-(F906*D906)</f>
        <v>112.50999999999999</v>
      </c>
      <c r="L906" s="6">
        <f>K906*100/(J906-I906)</f>
        <v>33.138935524726811</v>
      </c>
      <c r="M906" s="6">
        <v>34</v>
      </c>
      <c r="N906" s="6" t="s">
        <v>17</v>
      </c>
      <c r="O906" s="6" t="s">
        <v>17</v>
      </c>
      <c r="P906" s="7"/>
    </row>
    <row r="907" spans="1:16" ht="15">
      <c r="A907" s="70">
        <v>43591</v>
      </c>
      <c r="B907" s="13">
        <v>103323990593027</v>
      </c>
      <c r="C907" s="4"/>
      <c r="D907" s="3">
        <v>1</v>
      </c>
      <c r="E907" s="15" t="s">
        <v>558</v>
      </c>
      <c r="F907" s="3">
        <v>100</v>
      </c>
      <c r="G907" s="3">
        <v>200</v>
      </c>
      <c r="H907" s="3">
        <v>7</v>
      </c>
      <c r="I907" s="3">
        <v>5.99</v>
      </c>
      <c r="J907" s="3">
        <v>200</v>
      </c>
      <c r="K907" s="5">
        <f>J907-I907-H907-(F907*D907)</f>
        <v>87.009999999999991</v>
      </c>
      <c r="L907" s="3">
        <f>K907*100/(J907-I907)</f>
        <v>44.848203700840166</v>
      </c>
      <c r="M907" s="3">
        <v>45</v>
      </c>
      <c r="N907" s="3" t="s">
        <v>17</v>
      </c>
      <c r="O907" s="3" t="s">
        <v>17</v>
      </c>
      <c r="P907" s="4"/>
    </row>
    <row r="908" spans="1:16" ht="15">
      <c r="A908" s="71">
        <v>43591</v>
      </c>
      <c r="B908" s="20">
        <v>103244487740544</v>
      </c>
      <c r="C908" s="7"/>
      <c r="D908" s="6">
        <v>1</v>
      </c>
      <c r="E908" s="14" t="s">
        <v>412</v>
      </c>
      <c r="F908" s="6">
        <v>515</v>
      </c>
      <c r="G908" s="6">
        <v>600</v>
      </c>
      <c r="H908" s="6">
        <v>7</v>
      </c>
      <c r="I908" s="6">
        <v>34.450000000000003</v>
      </c>
      <c r="J908" s="6">
        <v>600</v>
      </c>
      <c r="K908" s="9">
        <f>J908-I908-H908-(F908*D908)</f>
        <v>43.549999999999955</v>
      </c>
      <c r="L908" s="6">
        <f>K908*100/(J908-I908)</f>
        <v>7.7004685704181695</v>
      </c>
      <c r="M908" s="6">
        <v>8</v>
      </c>
      <c r="N908" s="6" t="s">
        <v>17</v>
      </c>
      <c r="O908" s="6" t="s">
        <v>17</v>
      </c>
      <c r="P908" s="7"/>
    </row>
    <row r="909" spans="1:16" ht="15">
      <c r="A909" s="70">
        <v>43591</v>
      </c>
      <c r="B909" s="4"/>
      <c r="C909" s="4"/>
      <c r="D909" s="3">
        <v>1</v>
      </c>
      <c r="E909" s="15" t="s">
        <v>558</v>
      </c>
      <c r="F909" s="3">
        <v>100</v>
      </c>
      <c r="G909" s="3">
        <v>200</v>
      </c>
      <c r="H909" s="3">
        <v>0</v>
      </c>
      <c r="I909" s="3">
        <v>0</v>
      </c>
      <c r="J909" s="3">
        <v>200</v>
      </c>
      <c r="K909" s="5">
        <f>J909-I909-H909-(F909*D909)</f>
        <v>100</v>
      </c>
      <c r="L909" s="3">
        <f>K909*100/(J909-I909)</f>
        <v>50</v>
      </c>
      <c r="M909" s="3">
        <v>50</v>
      </c>
      <c r="N909" s="3" t="s">
        <v>17</v>
      </c>
      <c r="O909" s="3" t="s">
        <v>17</v>
      </c>
      <c r="P909" s="4"/>
    </row>
    <row r="910" spans="1:16" ht="15">
      <c r="A910" s="71">
        <v>43591</v>
      </c>
      <c r="B910" s="7"/>
      <c r="C910" s="7"/>
      <c r="D910" s="6">
        <v>1</v>
      </c>
      <c r="E910" s="14" t="s">
        <v>84</v>
      </c>
      <c r="F910" s="6">
        <v>230</v>
      </c>
      <c r="G910" s="6">
        <v>350</v>
      </c>
      <c r="H910" s="6">
        <v>0</v>
      </c>
      <c r="I910" s="6">
        <v>0</v>
      </c>
      <c r="J910" s="6">
        <v>350</v>
      </c>
      <c r="K910" s="9">
        <f>J910-I910-H910-(F910*D910)</f>
        <v>120</v>
      </c>
      <c r="L910" s="6">
        <f>K910*100/(J910-I910)</f>
        <v>34.285714285714285</v>
      </c>
      <c r="M910" s="6">
        <v>35</v>
      </c>
      <c r="N910" s="6" t="s">
        <v>17</v>
      </c>
      <c r="O910" s="6" t="s">
        <v>17</v>
      </c>
      <c r="P910" s="7"/>
    </row>
    <row r="911" spans="1:16" ht="15">
      <c r="A911" s="70">
        <v>43591</v>
      </c>
      <c r="B911" s="13">
        <v>103235459123032</v>
      </c>
      <c r="C911" s="4"/>
      <c r="D911" s="3">
        <v>1</v>
      </c>
      <c r="E911" s="15" t="s">
        <v>152</v>
      </c>
      <c r="F911" s="3">
        <v>440</v>
      </c>
      <c r="G911" s="3">
        <v>750</v>
      </c>
      <c r="H911" s="3">
        <v>7</v>
      </c>
      <c r="I911" s="3">
        <v>22.46</v>
      </c>
      <c r="J911" s="3">
        <v>750</v>
      </c>
      <c r="K911" s="5">
        <f>J911-I911-H911-(F911*D911)</f>
        <v>280.53999999999996</v>
      </c>
      <c r="L911" s="3">
        <f>K911*100/(J911-I911)</f>
        <v>38.560079170904686</v>
      </c>
      <c r="M911" s="3">
        <v>39</v>
      </c>
      <c r="N911" s="3" t="s">
        <v>17</v>
      </c>
      <c r="O911" s="3" t="s">
        <v>17</v>
      </c>
      <c r="P911" s="4"/>
    </row>
    <row r="912" spans="1:16" ht="15">
      <c r="A912" s="71">
        <v>43591</v>
      </c>
      <c r="B912" s="20">
        <v>103234019969231</v>
      </c>
      <c r="C912" s="7"/>
      <c r="D912" s="6">
        <v>1</v>
      </c>
      <c r="E912" s="14" t="s">
        <v>493</v>
      </c>
      <c r="F912" s="6">
        <v>160</v>
      </c>
      <c r="G912" s="6">
        <v>200</v>
      </c>
      <c r="H912" s="6">
        <v>7</v>
      </c>
      <c r="I912" s="6">
        <v>5.99</v>
      </c>
      <c r="J912" s="6">
        <v>200</v>
      </c>
      <c r="K912" s="9">
        <f>J912-I912-H912-(F912*D912)</f>
        <v>27.009999999999991</v>
      </c>
      <c r="L912" s="6">
        <f>K912*100/(J912-I912)</f>
        <v>13.921962785423428</v>
      </c>
      <c r="M912" s="6">
        <v>14</v>
      </c>
      <c r="N912" s="6" t="s">
        <v>17</v>
      </c>
      <c r="O912" s="6" t="s">
        <v>17</v>
      </c>
      <c r="P912" s="7"/>
    </row>
    <row r="913" spans="1:16" ht="15">
      <c r="A913" s="70">
        <v>43591</v>
      </c>
      <c r="B913" s="13">
        <v>103309126858071</v>
      </c>
      <c r="C913" s="4"/>
      <c r="D913" s="3">
        <v>1</v>
      </c>
      <c r="E913" s="15" t="s">
        <v>205</v>
      </c>
      <c r="F913" s="3">
        <v>150</v>
      </c>
      <c r="G913" s="3">
        <v>199</v>
      </c>
      <c r="H913" s="3">
        <v>7</v>
      </c>
      <c r="I913" s="3">
        <v>32.96</v>
      </c>
      <c r="J913" s="3">
        <v>199</v>
      </c>
      <c r="K913" s="5">
        <f>J913-I913-H913-(F913*D913)</f>
        <v>9.039999999999992</v>
      </c>
      <c r="L913" s="3">
        <f>K913*100/(J913-I913)</f>
        <v>5.4444712117561984</v>
      </c>
      <c r="M913" s="3">
        <v>6</v>
      </c>
      <c r="N913" s="3" t="s">
        <v>17</v>
      </c>
      <c r="O913" s="3" t="s">
        <v>17</v>
      </c>
      <c r="P913" s="4"/>
    </row>
    <row r="914" spans="1:16" ht="15">
      <c r="A914" s="71">
        <v>43591</v>
      </c>
      <c r="B914" s="7"/>
      <c r="C914" s="7"/>
      <c r="D914" s="6">
        <v>1</v>
      </c>
      <c r="E914" s="14" t="s">
        <v>46</v>
      </c>
      <c r="F914" s="6">
        <v>90</v>
      </c>
      <c r="G914" s="6">
        <v>180</v>
      </c>
      <c r="H914" s="6">
        <v>0</v>
      </c>
      <c r="I914" s="6">
        <v>0</v>
      </c>
      <c r="J914" s="6">
        <v>180</v>
      </c>
      <c r="K914" s="9">
        <f>J914-I914-H914-(F914*D914)</f>
        <v>90</v>
      </c>
      <c r="L914" s="6">
        <f>K914*100/(J914-I914)</f>
        <v>50</v>
      </c>
      <c r="M914" s="6">
        <v>50</v>
      </c>
      <c r="N914" s="6" t="s">
        <v>17</v>
      </c>
      <c r="O914" s="6" t="s">
        <v>17</v>
      </c>
      <c r="P914" s="7"/>
    </row>
    <row r="915" spans="1:16" ht="15">
      <c r="A915" s="70">
        <v>43591</v>
      </c>
      <c r="B915" s="13">
        <v>103308903990105</v>
      </c>
      <c r="C915" s="4"/>
      <c r="D915" s="3">
        <v>1</v>
      </c>
      <c r="E915" s="15" t="s">
        <v>533</v>
      </c>
      <c r="F915" s="3">
        <v>550</v>
      </c>
      <c r="G915" s="3">
        <v>750</v>
      </c>
      <c r="H915" s="3">
        <v>7</v>
      </c>
      <c r="I915" s="3">
        <v>22.46</v>
      </c>
      <c r="J915" s="3">
        <v>750</v>
      </c>
      <c r="K915" s="5">
        <f>J915-I915-H915-(F915*D915)</f>
        <v>170.53999999999996</v>
      </c>
      <c r="L915" s="3">
        <f>K915*100/(J915-I915)</f>
        <v>23.440635566429332</v>
      </c>
      <c r="M915" s="3">
        <v>24</v>
      </c>
      <c r="N915" s="3" t="s">
        <v>17</v>
      </c>
      <c r="O915" s="3" t="s">
        <v>17</v>
      </c>
      <c r="P915" s="4"/>
    </row>
    <row r="916" spans="1:16" ht="15">
      <c r="A916" s="71">
        <v>43591</v>
      </c>
      <c r="B916" s="20">
        <v>103230205387496</v>
      </c>
      <c r="C916" s="7"/>
      <c r="D916" s="6">
        <v>1</v>
      </c>
      <c r="E916" s="14" t="s">
        <v>107</v>
      </c>
      <c r="F916" s="6">
        <v>80</v>
      </c>
      <c r="G916" s="6">
        <v>130</v>
      </c>
      <c r="H916" s="6">
        <v>7</v>
      </c>
      <c r="I916" s="6">
        <v>3.9</v>
      </c>
      <c r="J916" s="6">
        <v>130</v>
      </c>
      <c r="K916" s="9">
        <f>J916-I916-H916-(F916*D916)</f>
        <v>39.099999999999994</v>
      </c>
      <c r="L916" s="6">
        <f>K916*100/(J916-I916)</f>
        <v>31.007137192704199</v>
      </c>
      <c r="M916" s="6">
        <v>32</v>
      </c>
      <c r="N916" s="6" t="s">
        <v>17</v>
      </c>
      <c r="O916" s="6" t="s">
        <v>17</v>
      </c>
      <c r="P916" s="7"/>
    </row>
    <row r="917" spans="1:16" ht="15">
      <c r="A917" s="70">
        <v>43591</v>
      </c>
      <c r="B917" s="13">
        <v>103304138650197</v>
      </c>
      <c r="C917" s="4"/>
      <c r="D917" s="3">
        <v>1</v>
      </c>
      <c r="E917" s="15" t="s">
        <v>49</v>
      </c>
      <c r="F917" s="3">
        <v>22.5</v>
      </c>
      <c r="G917" s="3">
        <v>50</v>
      </c>
      <c r="H917" s="3">
        <v>7</v>
      </c>
      <c r="I917" s="3">
        <v>1.5</v>
      </c>
      <c r="J917" s="3">
        <v>50</v>
      </c>
      <c r="K917" s="5">
        <f>J917-I917-H917-(F917*D917)</f>
        <v>19</v>
      </c>
      <c r="L917" s="3">
        <f>K917*100/(J917-I917)</f>
        <v>39.175257731958766</v>
      </c>
      <c r="M917" s="3">
        <v>40</v>
      </c>
      <c r="N917" s="3" t="s">
        <v>17</v>
      </c>
      <c r="O917" s="3" t="s">
        <v>17</v>
      </c>
      <c r="P917" s="4"/>
    </row>
    <row r="918" spans="1:16" ht="15">
      <c r="A918" s="71">
        <v>43591</v>
      </c>
      <c r="B918" s="20">
        <v>103226466110500</v>
      </c>
      <c r="C918" s="7"/>
      <c r="D918" s="6">
        <v>1</v>
      </c>
      <c r="E918" s="14" t="s">
        <v>151</v>
      </c>
      <c r="F918" s="6">
        <v>220</v>
      </c>
      <c r="G918" s="6">
        <v>500</v>
      </c>
      <c r="H918" s="6">
        <v>7</v>
      </c>
      <c r="I918" s="6">
        <v>17.37</v>
      </c>
      <c r="J918" s="6">
        <v>500</v>
      </c>
      <c r="K918" s="9">
        <f>J918-I918-H918-(F918*D918)</f>
        <v>255.63</v>
      </c>
      <c r="L918" s="6">
        <f>K918*100/(J918-I918)</f>
        <v>52.966040237863375</v>
      </c>
      <c r="M918" s="6">
        <v>53</v>
      </c>
      <c r="N918" s="6" t="s">
        <v>17</v>
      </c>
      <c r="O918" s="6" t="s">
        <v>17</v>
      </c>
      <c r="P918" s="7"/>
    </row>
    <row r="919" spans="1:16" ht="15">
      <c r="A919" s="70">
        <v>43591</v>
      </c>
      <c r="B919" s="4"/>
      <c r="C919" s="4"/>
      <c r="D919" s="3">
        <v>1</v>
      </c>
      <c r="E919" s="15" t="s">
        <v>559</v>
      </c>
      <c r="F919" s="3">
        <v>37.5</v>
      </c>
      <c r="G919" s="3">
        <v>80</v>
      </c>
      <c r="H919" s="3">
        <v>0</v>
      </c>
      <c r="I919" s="3">
        <v>0</v>
      </c>
      <c r="J919" s="3">
        <v>80</v>
      </c>
      <c r="K919" s="5">
        <f>J919-I919-H919-(F919*D919)</f>
        <v>42.5</v>
      </c>
      <c r="L919" s="3">
        <f>K919*100/(J919-I919)</f>
        <v>53.125</v>
      </c>
      <c r="M919" s="3">
        <v>54</v>
      </c>
      <c r="N919" s="3" t="s">
        <v>17</v>
      </c>
      <c r="O919" s="3" t="s">
        <v>17</v>
      </c>
      <c r="P919" s="4"/>
    </row>
    <row r="920" spans="1:16" ht="15">
      <c r="A920" s="71">
        <v>43591</v>
      </c>
      <c r="B920" s="20">
        <v>103300593637896</v>
      </c>
      <c r="C920" s="7"/>
      <c r="D920" s="6">
        <v>1</v>
      </c>
      <c r="E920" s="14" t="s">
        <v>560</v>
      </c>
      <c r="F920" s="6">
        <v>20</v>
      </c>
      <c r="G920" s="6">
        <v>70</v>
      </c>
      <c r="H920" s="6">
        <v>7</v>
      </c>
      <c r="I920" s="6">
        <v>2.1</v>
      </c>
      <c r="J920" s="6">
        <v>70</v>
      </c>
      <c r="K920" s="9">
        <f>J920-I920-H920-(F920*D920)</f>
        <v>40.900000000000006</v>
      </c>
      <c r="L920" s="6">
        <f>K920*100/(J920-I920)</f>
        <v>60.235640648011781</v>
      </c>
      <c r="M920" s="6">
        <v>61</v>
      </c>
      <c r="N920" s="6" t="s">
        <v>17</v>
      </c>
      <c r="O920" s="6" t="s">
        <v>17</v>
      </c>
      <c r="P920" s="7"/>
    </row>
    <row r="921" spans="1:16" ht="15">
      <c r="A921" s="70">
        <v>43591</v>
      </c>
      <c r="B921" s="13">
        <v>103221220216784</v>
      </c>
      <c r="C921" s="4"/>
      <c r="D921" s="3">
        <v>1</v>
      </c>
      <c r="E921" s="15" t="s">
        <v>561</v>
      </c>
      <c r="F921" s="3">
        <v>135</v>
      </c>
      <c r="G921" s="3">
        <v>230</v>
      </c>
      <c r="H921" s="3">
        <v>7</v>
      </c>
      <c r="I921" s="3">
        <v>6.89</v>
      </c>
      <c r="J921" s="3">
        <v>230</v>
      </c>
      <c r="K921" s="5">
        <f>J921-I921-H921-(F921*D921)</f>
        <v>81.110000000000014</v>
      </c>
      <c r="L921" s="3">
        <f>K921*100/(J921-I921)</f>
        <v>36.354264712473672</v>
      </c>
      <c r="M921" s="3">
        <v>37</v>
      </c>
      <c r="N921" s="3" t="s">
        <v>17</v>
      </c>
      <c r="O921" s="3" t="s">
        <v>17</v>
      </c>
      <c r="P921" s="4"/>
    </row>
    <row r="922" spans="1:16" ht="15">
      <c r="A922" s="71">
        <v>43591</v>
      </c>
      <c r="B922" s="20">
        <v>103218206899631</v>
      </c>
      <c r="C922" s="7"/>
      <c r="D922" s="6">
        <v>1</v>
      </c>
      <c r="E922" s="14" t="s">
        <v>388</v>
      </c>
      <c r="F922" s="6">
        <v>210</v>
      </c>
      <c r="G922" s="6">
        <v>289</v>
      </c>
      <c r="H922" s="6">
        <v>7</v>
      </c>
      <c r="I922" s="6">
        <v>8.66</v>
      </c>
      <c r="J922" s="6">
        <v>289</v>
      </c>
      <c r="K922" s="9">
        <f>J922-I922-H922-(F922*D922)</f>
        <v>63.339999999999975</v>
      </c>
      <c r="L922" s="6">
        <f>K922*100/(J922-I922)</f>
        <v>22.593993008489683</v>
      </c>
      <c r="M922" s="6">
        <v>23</v>
      </c>
      <c r="N922" s="6" t="s">
        <v>17</v>
      </c>
      <c r="O922" s="6" t="s">
        <v>17</v>
      </c>
      <c r="P922" s="7"/>
    </row>
    <row r="923" spans="1:16" ht="15">
      <c r="A923" s="70">
        <v>43591</v>
      </c>
      <c r="B923" s="13">
        <v>103297343727203</v>
      </c>
      <c r="C923" s="4"/>
      <c r="D923" s="3">
        <v>1</v>
      </c>
      <c r="E923" s="15" t="s">
        <v>562</v>
      </c>
      <c r="F923" s="3">
        <v>157</v>
      </c>
      <c r="G923" s="3">
        <v>200</v>
      </c>
      <c r="H923" s="3">
        <v>7</v>
      </c>
      <c r="I923" s="3">
        <v>5.99</v>
      </c>
      <c r="J923" s="3">
        <v>200</v>
      </c>
      <c r="K923" s="5">
        <f>J923-I923-H923-(F923*D923)</f>
        <v>30.009999999999991</v>
      </c>
      <c r="L923" s="3">
        <f>K923*100/(J923-I923)</f>
        <v>15.468274831194265</v>
      </c>
      <c r="M923" s="3">
        <v>16</v>
      </c>
      <c r="N923" s="3" t="s">
        <v>17</v>
      </c>
      <c r="O923" s="3" t="s">
        <v>17</v>
      </c>
      <c r="P923" s="4"/>
    </row>
    <row r="924" spans="1:16" ht="15">
      <c r="A924" s="71">
        <v>43591</v>
      </c>
      <c r="B924" s="20">
        <v>103294576132087</v>
      </c>
      <c r="C924" s="7"/>
      <c r="D924" s="6">
        <v>1</v>
      </c>
      <c r="E924" s="14" t="s">
        <v>152</v>
      </c>
      <c r="F924" s="6">
        <v>440</v>
      </c>
      <c r="G924" s="6">
        <v>750</v>
      </c>
      <c r="H924" s="6">
        <v>7</v>
      </c>
      <c r="I924" s="6">
        <v>22.46</v>
      </c>
      <c r="J924" s="6">
        <v>750</v>
      </c>
      <c r="K924" s="9">
        <f>J924-I924-H924-(F924*D924)</f>
        <v>280.53999999999996</v>
      </c>
      <c r="L924" s="6">
        <f>K924*100/(J924-I924)</f>
        <v>38.560079170904686</v>
      </c>
      <c r="M924" s="6">
        <v>39</v>
      </c>
      <c r="N924" s="6" t="s">
        <v>17</v>
      </c>
      <c r="O924" s="6" t="s">
        <v>17</v>
      </c>
      <c r="P924" s="7"/>
    </row>
    <row r="925" spans="1:16" ht="15">
      <c r="A925" s="70">
        <v>43591</v>
      </c>
      <c r="B925" s="13">
        <v>103214039504766</v>
      </c>
      <c r="C925" s="4"/>
      <c r="D925" s="3">
        <v>3</v>
      </c>
      <c r="E925" s="15" t="s">
        <v>563</v>
      </c>
      <c r="F925" s="3">
        <v>45</v>
      </c>
      <c r="G925" s="3">
        <v>65</v>
      </c>
      <c r="H925" s="3">
        <v>7</v>
      </c>
      <c r="I925" s="3">
        <v>5.82</v>
      </c>
      <c r="J925" s="3">
        <v>195</v>
      </c>
      <c r="K925" s="5">
        <f>J925-I925-H925-(F925*D925)</f>
        <v>47.180000000000007</v>
      </c>
      <c r="L925" s="3">
        <f>K925*100/(J925-I925)</f>
        <v>24.9392113331219</v>
      </c>
      <c r="M925" s="3">
        <v>25</v>
      </c>
      <c r="N925" s="3" t="s">
        <v>17</v>
      </c>
      <c r="O925" s="3" t="s">
        <v>17</v>
      </c>
      <c r="P925" s="4"/>
    </row>
    <row r="926" spans="1:16" ht="29.25">
      <c r="A926" s="71">
        <v>43591</v>
      </c>
      <c r="B926" s="20">
        <v>103291143844913</v>
      </c>
      <c r="C926" s="7"/>
      <c r="D926" s="6">
        <v>1</v>
      </c>
      <c r="E926" s="14" t="s">
        <v>564</v>
      </c>
      <c r="F926" s="6">
        <v>1000</v>
      </c>
      <c r="G926" s="6">
        <v>1500</v>
      </c>
      <c r="H926" s="6">
        <v>7</v>
      </c>
      <c r="I926" s="6">
        <v>44.92</v>
      </c>
      <c r="J926" s="6">
        <v>1500</v>
      </c>
      <c r="K926" s="9">
        <f>J926-I926-H926-(F926*D926)</f>
        <v>448.07999999999993</v>
      </c>
      <c r="L926" s="6">
        <f>K926*100/(J926-I926)</f>
        <v>30.794183137696894</v>
      </c>
      <c r="M926" s="6">
        <v>31</v>
      </c>
      <c r="N926" s="6" t="s">
        <v>17</v>
      </c>
      <c r="O926" s="6" t="s">
        <v>17</v>
      </c>
      <c r="P926" s="7"/>
    </row>
    <row r="927" spans="1:16" ht="15">
      <c r="A927" s="70">
        <v>43591</v>
      </c>
      <c r="B927" s="15">
        <v>103289329697486</v>
      </c>
      <c r="C927" s="4"/>
      <c r="D927" s="3">
        <v>1</v>
      </c>
      <c r="E927" s="15" t="s">
        <v>111</v>
      </c>
      <c r="F927" s="3">
        <v>24</v>
      </c>
      <c r="G927" s="3">
        <v>70</v>
      </c>
      <c r="H927" s="3">
        <v>7</v>
      </c>
      <c r="I927" s="3">
        <v>2.1</v>
      </c>
      <c r="J927" s="3">
        <v>70</v>
      </c>
      <c r="K927" s="5">
        <f>J927-I927-H927-(F927*D927)</f>
        <v>36.900000000000006</v>
      </c>
      <c r="L927" s="3">
        <f>K927*100/(J927-I927)</f>
        <v>54.34462444771723</v>
      </c>
      <c r="M927" s="3">
        <v>55</v>
      </c>
      <c r="N927" s="3" t="s">
        <v>17</v>
      </c>
      <c r="O927" s="3" t="s">
        <v>17</v>
      </c>
      <c r="P927" s="4"/>
    </row>
    <row r="928" spans="1:16" ht="15">
      <c r="A928" s="71">
        <v>43591</v>
      </c>
      <c r="B928" s="14">
        <v>103288937048976</v>
      </c>
      <c r="C928" s="7"/>
      <c r="D928" s="6">
        <v>1</v>
      </c>
      <c r="E928" s="14" t="s">
        <v>275</v>
      </c>
      <c r="F928" s="6">
        <v>18</v>
      </c>
      <c r="G928" s="6">
        <v>30</v>
      </c>
      <c r="H928" s="6">
        <v>7</v>
      </c>
      <c r="I928" s="6">
        <v>0.9</v>
      </c>
      <c r="J928" s="6">
        <v>30</v>
      </c>
      <c r="K928" s="9">
        <f>J928-I928-H928-(F928*D928)</f>
        <v>4.1000000000000014</v>
      </c>
      <c r="L928" s="6">
        <f>K928*100/(J928-I928)</f>
        <v>14.089347079037804</v>
      </c>
      <c r="M928" s="6">
        <v>15</v>
      </c>
      <c r="N928" s="6" t="s">
        <v>17</v>
      </c>
      <c r="O928" s="6" t="s">
        <v>17</v>
      </c>
      <c r="P928" s="7"/>
    </row>
    <row r="929" spans="1:16" ht="45">
      <c r="A929" s="70">
        <v>43591</v>
      </c>
      <c r="B929" s="4"/>
      <c r="C929" s="4"/>
      <c r="D929" s="3">
        <v>1</v>
      </c>
      <c r="E929" s="3" t="s">
        <v>542</v>
      </c>
      <c r="F929" s="3">
        <v>575</v>
      </c>
      <c r="G929" s="3">
        <v>800</v>
      </c>
      <c r="H929" s="3">
        <v>0</v>
      </c>
      <c r="I929" s="3">
        <v>0</v>
      </c>
      <c r="J929" s="3">
        <v>800</v>
      </c>
      <c r="K929" s="5">
        <f>J929-I929-H929-(F929*D929)</f>
        <v>225</v>
      </c>
      <c r="L929" s="3">
        <f>K929*100/(J929-I929)</f>
        <v>28.125</v>
      </c>
      <c r="M929" s="3">
        <v>29</v>
      </c>
      <c r="N929" s="3" t="s">
        <v>62</v>
      </c>
      <c r="O929" s="3" t="s">
        <v>565</v>
      </c>
      <c r="P929" s="4"/>
    </row>
    <row r="930" spans="1:16" ht="15">
      <c r="A930" s="71">
        <v>43591</v>
      </c>
      <c r="B930" s="7"/>
      <c r="C930" s="7"/>
      <c r="D930" s="6">
        <v>1</v>
      </c>
      <c r="E930" s="6" t="s">
        <v>566</v>
      </c>
      <c r="F930" s="6">
        <v>400</v>
      </c>
      <c r="G930" s="6">
        <v>1000</v>
      </c>
      <c r="H930" s="6">
        <v>0</v>
      </c>
      <c r="I930" s="6">
        <v>0</v>
      </c>
      <c r="J930" s="6">
        <v>1000</v>
      </c>
      <c r="K930" s="9">
        <f>J930-I930-H930-(F930*D930)</f>
        <v>600</v>
      </c>
      <c r="L930" s="6">
        <f>K930*100/(J930-I930)</f>
        <v>60</v>
      </c>
      <c r="M930" s="6">
        <v>60</v>
      </c>
      <c r="N930" s="6" t="s">
        <v>62</v>
      </c>
      <c r="O930" s="6" t="s">
        <v>70</v>
      </c>
      <c r="P930" s="7"/>
    </row>
    <row r="931" spans="1:16" ht="15">
      <c r="A931" s="70">
        <v>43592</v>
      </c>
      <c r="B931" s="13">
        <v>103267490199632</v>
      </c>
      <c r="C931" s="4"/>
      <c r="D931" s="3">
        <v>1</v>
      </c>
      <c r="E931" s="15" t="s">
        <v>484</v>
      </c>
      <c r="F931" s="3">
        <v>1050</v>
      </c>
      <c r="G931" s="3">
        <v>1750</v>
      </c>
      <c r="H931" s="3">
        <v>7</v>
      </c>
      <c r="I931" s="3">
        <v>52.41</v>
      </c>
      <c r="J931" s="3">
        <v>1750</v>
      </c>
      <c r="K931" s="5">
        <f>J931-I931-H931-(F931*D931)</f>
        <v>640.58999999999992</v>
      </c>
      <c r="L931" s="3">
        <f>K931*100/(J931-I931)</f>
        <v>37.735259986215752</v>
      </c>
      <c r="M931" s="3">
        <v>38</v>
      </c>
      <c r="N931" s="3" t="s">
        <v>17</v>
      </c>
      <c r="O931" s="3" t="s">
        <v>17</v>
      </c>
      <c r="P931" s="4"/>
    </row>
    <row r="932" spans="1:16" ht="15">
      <c r="A932" s="71">
        <v>43592</v>
      </c>
      <c r="B932" s="20">
        <v>103269055982673</v>
      </c>
      <c r="C932" s="7"/>
      <c r="D932" s="6">
        <v>4</v>
      </c>
      <c r="E932" s="14" t="s">
        <v>567</v>
      </c>
      <c r="F932" s="6">
        <v>12</v>
      </c>
      <c r="G932" s="6">
        <v>35</v>
      </c>
      <c r="H932" s="6">
        <v>7</v>
      </c>
      <c r="I932" s="6">
        <v>4.2</v>
      </c>
      <c r="J932" s="6">
        <v>140</v>
      </c>
      <c r="K932" s="9">
        <f>J932-I932-H932-(F932*D932)</f>
        <v>80.800000000000011</v>
      </c>
      <c r="L932" s="6">
        <f>K932*100/(J932-I932)</f>
        <v>59.499263622974965</v>
      </c>
      <c r="M932" s="6">
        <v>60</v>
      </c>
      <c r="N932" s="6" t="s">
        <v>17</v>
      </c>
      <c r="O932" s="6" t="s">
        <v>17</v>
      </c>
      <c r="P932" s="7"/>
    </row>
    <row r="933" spans="1:16" ht="15">
      <c r="A933" s="70">
        <v>43592</v>
      </c>
      <c r="B933" s="13">
        <v>103270690182673</v>
      </c>
      <c r="C933" s="4"/>
      <c r="D933" s="3">
        <v>2</v>
      </c>
      <c r="E933" s="15" t="s">
        <v>568</v>
      </c>
      <c r="F933" s="3">
        <v>14</v>
      </c>
      <c r="G933" s="3">
        <v>50</v>
      </c>
      <c r="H933" s="3">
        <v>7</v>
      </c>
      <c r="I933" s="3">
        <v>3</v>
      </c>
      <c r="J933" s="3">
        <v>100</v>
      </c>
      <c r="K933" s="5">
        <f>J933-I933-H933-(F933*D933)</f>
        <v>62</v>
      </c>
      <c r="L933" s="3">
        <f>K933*100/(J933-I933)</f>
        <v>63.917525773195877</v>
      </c>
      <c r="M933" s="3">
        <v>64</v>
      </c>
      <c r="N933" s="3" t="s">
        <v>17</v>
      </c>
      <c r="O933" s="3" t="s">
        <v>17</v>
      </c>
      <c r="P933" s="4"/>
    </row>
    <row r="934" spans="1:16" ht="15">
      <c r="A934" s="71">
        <v>43592</v>
      </c>
      <c r="B934" s="20">
        <v>103271692950257</v>
      </c>
      <c r="C934" s="7"/>
      <c r="D934" s="6">
        <v>1</v>
      </c>
      <c r="E934" s="14" t="s">
        <v>569</v>
      </c>
      <c r="F934" s="6">
        <v>215</v>
      </c>
      <c r="G934" s="6">
        <v>350</v>
      </c>
      <c r="H934" s="6">
        <v>7</v>
      </c>
      <c r="I934" s="6">
        <v>10.49</v>
      </c>
      <c r="J934" s="6">
        <v>350</v>
      </c>
      <c r="K934" s="9">
        <f>J934-I934-H934-(F934*D934)</f>
        <v>117.50999999999999</v>
      </c>
      <c r="L934" s="6">
        <f>K934*100/(J934-I934)</f>
        <v>34.611646195988335</v>
      </c>
      <c r="M934" s="6">
        <v>35</v>
      </c>
      <c r="N934" s="6" t="s">
        <v>17</v>
      </c>
      <c r="O934" s="6" t="s">
        <v>17</v>
      </c>
      <c r="P934" s="7"/>
    </row>
    <row r="935" spans="1:16" ht="15">
      <c r="A935" s="70">
        <v>43592</v>
      </c>
      <c r="B935" s="13">
        <v>103350549470711</v>
      </c>
      <c r="C935" s="4"/>
      <c r="D935" s="3">
        <v>1</v>
      </c>
      <c r="E935" s="15" t="s">
        <v>570</v>
      </c>
      <c r="F935" s="3">
        <v>67</v>
      </c>
      <c r="G935" s="3">
        <v>100</v>
      </c>
      <c r="H935" s="3">
        <v>7</v>
      </c>
      <c r="I935" s="3">
        <v>2.99</v>
      </c>
      <c r="J935" s="3">
        <v>100</v>
      </c>
      <c r="K935" s="5">
        <f>J935-I935-H935-(F935*D935)</f>
        <v>23.010000000000005</v>
      </c>
      <c r="L935" s="3">
        <f>K935*100/(J935-I935)</f>
        <v>23.719204205751989</v>
      </c>
      <c r="M935" s="3">
        <v>24</v>
      </c>
      <c r="N935" s="3" t="s">
        <v>17</v>
      </c>
      <c r="O935" s="3" t="s">
        <v>17</v>
      </c>
      <c r="P935" s="4"/>
    </row>
    <row r="936" spans="1:16" ht="15">
      <c r="A936" s="71">
        <v>43592</v>
      </c>
      <c r="B936" s="20">
        <v>103275402318806</v>
      </c>
      <c r="C936" s="7"/>
      <c r="D936" s="6">
        <v>1</v>
      </c>
      <c r="E936" s="14" t="s">
        <v>315</v>
      </c>
      <c r="F936" s="6">
        <v>570</v>
      </c>
      <c r="G936" s="6">
        <v>600</v>
      </c>
      <c r="H936" s="6">
        <v>7</v>
      </c>
      <c r="I936" s="6">
        <v>17.97</v>
      </c>
      <c r="J936" s="6">
        <v>600</v>
      </c>
      <c r="K936" s="9">
        <f>J936-I936-H936-(F936*D936)</f>
        <v>5.0299999999999727</v>
      </c>
      <c r="L936" s="6">
        <f>K936*100/(J936-I936)</f>
        <v>0.86421662113636288</v>
      </c>
      <c r="M936" s="6">
        <v>1</v>
      </c>
      <c r="N936" s="6" t="s">
        <v>17</v>
      </c>
      <c r="O936" s="6" t="s">
        <v>17</v>
      </c>
      <c r="P936" s="7"/>
    </row>
    <row r="937" spans="1:16" ht="15">
      <c r="A937" s="70">
        <v>43592</v>
      </c>
      <c r="B937" s="13">
        <v>103275068561364</v>
      </c>
      <c r="C937" s="4"/>
      <c r="D937" s="3">
        <v>1</v>
      </c>
      <c r="E937" s="15" t="s">
        <v>229</v>
      </c>
      <c r="F937" s="3">
        <v>67</v>
      </c>
      <c r="G937" s="3">
        <v>300</v>
      </c>
      <c r="H937" s="3">
        <v>7</v>
      </c>
      <c r="I937" s="3">
        <v>8.98</v>
      </c>
      <c r="J937" s="3">
        <v>300</v>
      </c>
      <c r="K937" s="5">
        <f>J937-I937-H937-(F937*D937)</f>
        <v>217.01999999999998</v>
      </c>
      <c r="L937" s="3">
        <f>K937*100/(J937-I937)</f>
        <v>74.572194350903729</v>
      </c>
      <c r="M937" s="3">
        <v>75</v>
      </c>
      <c r="N937" s="3" t="s">
        <v>17</v>
      </c>
      <c r="O937" s="3" t="s">
        <v>17</v>
      </c>
      <c r="P937" s="4"/>
    </row>
    <row r="938" spans="1:16" ht="15">
      <c r="A938" s="71">
        <v>43592</v>
      </c>
      <c r="B938" s="20">
        <v>103275887358870</v>
      </c>
      <c r="C938" s="7"/>
      <c r="D938" s="6">
        <v>1</v>
      </c>
      <c r="E938" s="14" t="s">
        <v>306</v>
      </c>
      <c r="F938" s="6">
        <v>202</v>
      </c>
      <c r="G938" s="6">
        <v>220</v>
      </c>
      <c r="H938" s="6">
        <v>7</v>
      </c>
      <c r="I938" s="6">
        <v>6.59</v>
      </c>
      <c r="J938" s="6">
        <v>220</v>
      </c>
      <c r="K938" s="9">
        <f>J938-I938-H938-(F938*D938)</f>
        <v>4.4099999999999966</v>
      </c>
      <c r="L938" s="6">
        <f>K938*100/(J938-I938)</f>
        <v>2.0664448713743484</v>
      </c>
      <c r="M938" s="6">
        <v>3</v>
      </c>
      <c r="N938" s="6" t="s">
        <v>17</v>
      </c>
      <c r="O938" s="6" t="s">
        <v>17</v>
      </c>
      <c r="P938" s="7"/>
    </row>
    <row r="939" spans="1:16" ht="15">
      <c r="A939" s="70">
        <v>43592</v>
      </c>
      <c r="B939" s="13">
        <v>103352575212750</v>
      </c>
      <c r="C939" s="4"/>
      <c r="D939" s="3">
        <v>1</v>
      </c>
      <c r="E939" s="15" t="s">
        <v>152</v>
      </c>
      <c r="F939" s="3">
        <v>440</v>
      </c>
      <c r="G939" s="3">
        <v>700</v>
      </c>
      <c r="H939" s="3">
        <v>7</v>
      </c>
      <c r="I939" s="3">
        <v>20.96</v>
      </c>
      <c r="J939" s="3">
        <v>700</v>
      </c>
      <c r="K939" s="5">
        <f>J939-I939-H939-(F939*D939)</f>
        <v>232.03999999999996</v>
      </c>
      <c r="L939" s="3">
        <f>K939*100/(J939-I939)</f>
        <v>34.171771913289348</v>
      </c>
      <c r="M939" s="3">
        <v>35</v>
      </c>
      <c r="N939" s="3" t="s">
        <v>17</v>
      </c>
      <c r="O939" s="3" t="s">
        <v>17</v>
      </c>
      <c r="P939" s="4"/>
    </row>
    <row r="940" spans="1:16" ht="15">
      <c r="A940" s="71">
        <v>43592</v>
      </c>
      <c r="B940" s="20">
        <v>103278005212750</v>
      </c>
      <c r="C940" s="7"/>
      <c r="D940" s="6">
        <v>2</v>
      </c>
      <c r="E940" s="14" t="s">
        <v>571</v>
      </c>
      <c r="F940" s="6">
        <v>35</v>
      </c>
      <c r="G940" s="6">
        <v>70</v>
      </c>
      <c r="H940" s="6">
        <v>7</v>
      </c>
      <c r="I940" s="6">
        <v>4.2</v>
      </c>
      <c r="J940" s="6">
        <v>140</v>
      </c>
      <c r="K940" s="9">
        <f>J940-I940-H940-(F940*D940)</f>
        <v>58.800000000000011</v>
      </c>
      <c r="L940" s="6">
        <f>K940*100/(J940-I940)</f>
        <v>43.298969072164951</v>
      </c>
      <c r="M940" s="6">
        <v>44</v>
      </c>
      <c r="N940" s="6" t="s">
        <v>17</v>
      </c>
      <c r="O940" s="6" t="s">
        <v>17</v>
      </c>
      <c r="P940" s="7"/>
    </row>
    <row r="941" spans="1:16" ht="15">
      <c r="A941" s="70">
        <v>43592</v>
      </c>
      <c r="B941" s="13">
        <v>103279444339573</v>
      </c>
      <c r="C941" s="4"/>
      <c r="D941" s="3">
        <v>2</v>
      </c>
      <c r="E941" s="3" t="s">
        <v>341</v>
      </c>
      <c r="F941" s="3">
        <v>210</v>
      </c>
      <c r="G941" s="3">
        <v>289</v>
      </c>
      <c r="H941" s="3">
        <v>7</v>
      </c>
      <c r="I941" s="3">
        <v>17.32</v>
      </c>
      <c r="J941" s="3">
        <v>578</v>
      </c>
      <c r="K941" s="5">
        <f>J941-I941-H941-(F941*D941)</f>
        <v>133.67999999999995</v>
      </c>
      <c r="L941" s="3">
        <f>K941*100/(J941-I941)</f>
        <v>23.84247699222372</v>
      </c>
      <c r="M941" s="3">
        <v>24</v>
      </c>
      <c r="N941" s="3" t="s">
        <v>17</v>
      </c>
      <c r="O941" s="3" t="s">
        <v>17</v>
      </c>
      <c r="P941" s="4"/>
    </row>
    <row r="942" spans="1:16" ht="15">
      <c r="A942" s="71">
        <v>43592</v>
      </c>
      <c r="B942" s="6">
        <v>103355746371553</v>
      </c>
      <c r="C942" s="7"/>
      <c r="D942" s="6">
        <v>1</v>
      </c>
      <c r="E942" s="6" t="s">
        <v>572</v>
      </c>
      <c r="F942" s="6">
        <v>18</v>
      </c>
      <c r="G942" s="6">
        <v>30</v>
      </c>
      <c r="H942" s="6">
        <v>7</v>
      </c>
      <c r="I942" s="6">
        <v>0.9</v>
      </c>
      <c r="J942" s="6">
        <v>30</v>
      </c>
      <c r="K942" s="9">
        <f>J942-I942-H942-(F942*D942)</f>
        <v>4.1000000000000014</v>
      </c>
      <c r="L942" s="6">
        <f>K942*100/(J942-I942)</f>
        <v>14.089347079037804</v>
      </c>
      <c r="M942" s="6">
        <v>15</v>
      </c>
      <c r="N942" s="6" t="s">
        <v>17</v>
      </c>
      <c r="O942" s="6" t="s">
        <v>17</v>
      </c>
      <c r="P942" s="7"/>
    </row>
    <row r="943" spans="1:16" ht="15">
      <c r="A943" s="70">
        <v>43592</v>
      </c>
      <c r="B943" s="3">
        <v>103280218362433</v>
      </c>
      <c r="C943" s="4"/>
      <c r="D943" s="3">
        <v>1</v>
      </c>
      <c r="E943" s="3" t="s">
        <v>573</v>
      </c>
      <c r="F943" s="3">
        <v>380</v>
      </c>
      <c r="G943" s="3">
        <v>600</v>
      </c>
      <c r="H943" s="3">
        <v>7</v>
      </c>
      <c r="I943" s="3">
        <v>17.97</v>
      </c>
      <c r="J943" s="3">
        <v>600</v>
      </c>
      <c r="K943" s="5">
        <f>J943-I943-H943-(F943*D943)</f>
        <v>195.02999999999997</v>
      </c>
      <c r="L943" s="3">
        <f>K943*100/(J943-I943)</f>
        <v>33.508582031854026</v>
      </c>
      <c r="M943" s="3">
        <v>34</v>
      </c>
      <c r="N943" s="3" t="s">
        <v>17</v>
      </c>
      <c r="O943" s="3" t="s">
        <v>17</v>
      </c>
      <c r="P943" s="4"/>
    </row>
    <row r="944" spans="1:16" ht="15">
      <c r="A944" s="71">
        <v>43592</v>
      </c>
      <c r="B944" s="6">
        <v>103280260335154</v>
      </c>
      <c r="C944" s="7"/>
      <c r="D944" s="6">
        <v>1</v>
      </c>
      <c r="E944" s="6" t="s">
        <v>574</v>
      </c>
      <c r="F944" s="6">
        <v>80</v>
      </c>
      <c r="G944" s="6">
        <v>90</v>
      </c>
      <c r="H944" s="6">
        <v>7</v>
      </c>
      <c r="I944" s="6">
        <v>2.7</v>
      </c>
      <c r="J944" s="6">
        <v>90</v>
      </c>
      <c r="K944" s="9">
        <f>J944-I944-H944-(F944*D944)</f>
        <v>0.29999999999999716</v>
      </c>
      <c r="L944" s="6">
        <f>K944*100/(J944-I944)</f>
        <v>0.34364261168384558</v>
      </c>
      <c r="M944" s="6">
        <v>1</v>
      </c>
      <c r="N944" s="6" t="s">
        <v>17</v>
      </c>
      <c r="O944" s="6" t="s">
        <v>17</v>
      </c>
      <c r="P944" s="7"/>
    </row>
    <row r="945" spans="1:16" ht="15">
      <c r="A945" s="70">
        <v>43593</v>
      </c>
      <c r="B945" s="3">
        <v>103374339271989</v>
      </c>
      <c r="C945" s="4"/>
      <c r="D945" s="3">
        <v>1</v>
      </c>
      <c r="E945" s="3" t="s">
        <v>152</v>
      </c>
      <c r="F945" s="3">
        <v>440</v>
      </c>
      <c r="G945" s="3">
        <v>700</v>
      </c>
      <c r="H945" s="3">
        <v>7</v>
      </c>
      <c r="I945" s="3">
        <v>20.96</v>
      </c>
      <c r="J945" s="3">
        <v>700</v>
      </c>
      <c r="K945" s="5">
        <f>J945-I945-H945-(F945*D945)</f>
        <v>232.03999999999996</v>
      </c>
      <c r="L945" s="3">
        <f>K945*100/(J945-I945)</f>
        <v>34.171771913289348</v>
      </c>
      <c r="M945" s="3">
        <v>35</v>
      </c>
      <c r="N945" s="3" t="s">
        <v>17</v>
      </c>
      <c r="O945" s="3" t="s">
        <v>17</v>
      </c>
      <c r="P945" s="4"/>
    </row>
    <row r="946" spans="1:16" ht="15">
      <c r="A946" s="71">
        <v>43593</v>
      </c>
      <c r="B946" s="6">
        <v>103379171126973</v>
      </c>
      <c r="C946" s="7"/>
      <c r="D946" s="6">
        <v>2</v>
      </c>
      <c r="E946" s="6" t="s">
        <v>573</v>
      </c>
      <c r="F946" s="6">
        <v>380</v>
      </c>
      <c r="G946" s="6">
        <v>600</v>
      </c>
      <c r="H946" s="6">
        <v>7</v>
      </c>
      <c r="I946" s="6">
        <v>65.89</v>
      </c>
      <c r="J946" s="6">
        <v>1200</v>
      </c>
      <c r="K946" s="9">
        <f>J946-I946-H946-(F946*D946)</f>
        <v>367.1099999999999</v>
      </c>
      <c r="L946" s="6">
        <f>K946*100/(J946-I946)</f>
        <v>32.36987593796016</v>
      </c>
      <c r="M946" s="6">
        <v>33</v>
      </c>
      <c r="N946" s="6" t="s">
        <v>17</v>
      </c>
      <c r="O946" s="6" t="s">
        <v>17</v>
      </c>
      <c r="P946" s="7"/>
    </row>
    <row r="947" spans="1:16" ht="30">
      <c r="A947" s="70">
        <v>43593</v>
      </c>
      <c r="B947" s="3">
        <v>103379171126973</v>
      </c>
      <c r="C947" s="4"/>
      <c r="D947" s="3">
        <v>1</v>
      </c>
      <c r="E947" s="3" t="s">
        <v>575</v>
      </c>
      <c r="F947" s="3">
        <v>600</v>
      </c>
      <c r="G947" s="3">
        <v>1000</v>
      </c>
      <c r="H947" s="3">
        <v>0</v>
      </c>
      <c r="I947" s="3">
        <v>0</v>
      </c>
      <c r="J947" s="3">
        <v>1000</v>
      </c>
      <c r="K947" s="5">
        <f>J947-I947-H947-(F947*D947)</f>
        <v>400</v>
      </c>
      <c r="L947" s="3">
        <f>K947*100/(J947-I947)</f>
        <v>40</v>
      </c>
      <c r="M947" s="3">
        <v>40</v>
      </c>
      <c r="N947" s="3" t="s">
        <v>17</v>
      </c>
      <c r="O947" s="3" t="s">
        <v>17</v>
      </c>
      <c r="P947" s="4"/>
    </row>
    <row r="948" spans="1:16" ht="30">
      <c r="A948" s="71">
        <v>43593</v>
      </c>
      <c r="B948" s="6">
        <v>103297802217148</v>
      </c>
      <c r="C948" s="7"/>
      <c r="D948" s="6">
        <v>2</v>
      </c>
      <c r="E948" s="6" t="s">
        <v>576</v>
      </c>
      <c r="F948" s="6">
        <v>80</v>
      </c>
      <c r="G948" s="6">
        <v>200</v>
      </c>
      <c r="H948" s="6">
        <v>7</v>
      </c>
      <c r="I948" s="6">
        <v>11.98</v>
      </c>
      <c r="J948" s="6">
        <v>400</v>
      </c>
      <c r="K948" s="9">
        <f>J948-I948-H948-(F948*D948)</f>
        <v>221.01999999999998</v>
      </c>
      <c r="L948" s="6">
        <f>K948*100/(J948-I948)</f>
        <v>56.960981392711716</v>
      </c>
      <c r="M948" s="6">
        <v>57</v>
      </c>
      <c r="N948" s="6" t="s">
        <v>17</v>
      </c>
      <c r="O948" s="6" t="s">
        <v>17</v>
      </c>
      <c r="P948" s="7"/>
    </row>
    <row r="949" spans="1:16" ht="15">
      <c r="A949" s="70">
        <v>43593</v>
      </c>
      <c r="B949" s="3">
        <v>103299049981704</v>
      </c>
      <c r="C949" s="4"/>
      <c r="D949" s="3">
        <v>1</v>
      </c>
      <c r="E949" s="3" t="s">
        <v>26</v>
      </c>
      <c r="F949" s="3">
        <v>18</v>
      </c>
      <c r="G949" s="3">
        <v>50</v>
      </c>
      <c r="H949" s="3">
        <v>7</v>
      </c>
      <c r="I949" s="3">
        <v>7.05</v>
      </c>
      <c r="J949" s="3">
        <v>50</v>
      </c>
      <c r="K949" s="5">
        <f>J949-I949-H949-(F949*D949)</f>
        <v>17.950000000000003</v>
      </c>
      <c r="L949" s="3">
        <f>K949*100/(J949-I949)</f>
        <v>41.792782305005822</v>
      </c>
      <c r="M949" s="3">
        <v>42</v>
      </c>
      <c r="N949" s="3" t="s">
        <v>17</v>
      </c>
      <c r="O949" s="3" t="s">
        <v>17</v>
      </c>
      <c r="P949" s="4"/>
    </row>
    <row r="950" spans="1:16" ht="15">
      <c r="A950" s="71">
        <v>43593</v>
      </c>
      <c r="B950" s="6">
        <v>103299049981704</v>
      </c>
      <c r="C950" s="7"/>
      <c r="D950" s="6">
        <v>1</v>
      </c>
      <c r="E950" s="6" t="s">
        <v>577</v>
      </c>
      <c r="F950" s="6">
        <v>22.5</v>
      </c>
      <c r="G950" s="6">
        <v>50</v>
      </c>
      <c r="H950" s="6">
        <v>0</v>
      </c>
      <c r="I950" s="6">
        <v>0</v>
      </c>
      <c r="J950" s="6">
        <v>50</v>
      </c>
      <c r="K950" s="9">
        <f>J950-I950-H950-(F950*D950)</f>
        <v>27.5</v>
      </c>
      <c r="L950" s="6">
        <f>K950*100/(J950-I950)</f>
        <v>55</v>
      </c>
      <c r="M950" s="6">
        <v>55</v>
      </c>
      <c r="N950" s="6" t="s">
        <v>17</v>
      </c>
      <c r="O950" s="6" t="s">
        <v>17</v>
      </c>
      <c r="P950" s="7"/>
    </row>
    <row r="951" spans="1:16" ht="15">
      <c r="A951" s="70">
        <v>43593</v>
      </c>
      <c r="B951" s="3">
        <v>103299049981704</v>
      </c>
      <c r="C951" s="4"/>
      <c r="D951" s="3">
        <v>1</v>
      </c>
      <c r="E951" s="3" t="s">
        <v>578</v>
      </c>
      <c r="F951" s="3">
        <v>15</v>
      </c>
      <c r="G951" s="3">
        <v>50</v>
      </c>
      <c r="H951" s="3">
        <v>0</v>
      </c>
      <c r="I951" s="3">
        <v>0</v>
      </c>
      <c r="J951" s="3">
        <v>50</v>
      </c>
      <c r="K951" s="5">
        <f>J951-I951-H951-(F951*D951)</f>
        <v>35</v>
      </c>
      <c r="L951" s="3">
        <f>K951*100/(J951-I951)</f>
        <v>70</v>
      </c>
      <c r="M951" s="3">
        <v>70</v>
      </c>
      <c r="N951" s="3" t="s">
        <v>17</v>
      </c>
      <c r="O951" s="3" t="s">
        <v>17</v>
      </c>
      <c r="P951" s="4"/>
    </row>
    <row r="952" spans="1:16" ht="15">
      <c r="A952" s="71">
        <v>43593</v>
      </c>
      <c r="B952" s="6">
        <v>103299049981704</v>
      </c>
      <c r="C952" s="7"/>
      <c r="D952" s="6">
        <v>1</v>
      </c>
      <c r="E952" s="6" t="s">
        <v>572</v>
      </c>
      <c r="F952" s="6">
        <v>18</v>
      </c>
      <c r="G952" s="6">
        <v>30</v>
      </c>
      <c r="H952" s="6">
        <v>0</v>
      </c>
      <c r="I952" s="6">
        <v>0</v>
      </c>
      <c r="J952" s="6">
        <v>30</v>
      </c>
      <c r="K952" s="9">
        <f>J952-I952-H952-(F952*D952)</f>
        <v>12</v>
      </c>
      <c r="L952" s="6">
        <f>K952*100/(J952-I952)</f>
        <v>40</v>
      </c>
      <c r="M952" s="6">
        <v>40</v>
      </c>
      <c r="N952" s="6" t="s">
        <v>17</v>
      </c>
      <c r="O952" s="6" t="s">
        <v>17</v>
      </c>
      <c r="P952" s="7"/>
    </row>
    <row r="953" spans="1:16" ht="15">
      <c r="A953" s="70">
        <v>43593</v>
      </c>
      <c r="B953" s="3">
        <v>103299049981704</v>
      </c>
      <c r="C953" s="4"/>
      <c r="D953" s="3">
        <v>1</v>
      </c>
      <c r="E953" s="3" t="s">
        <v>579</v>
      </c>
      <c r="F953" s="3">
        <v>19.5</v>
      </c>
      <c r="G953" s="3">
        <v>55</v>
      </c>
      <c r="H953" s="3">
        <v>0</v>
      </c>
      <c r="I953" s="3">
        <v>0</v>
      </c>
      <c r="J953" s="3">
        <v>55</v>
      </c>
      <c r="K953" s="5">
        <f>J953-I953-H953-(F953*D953)</f>
        <v>35.5</v>
      </c>
      <c r="L953" s="3">
        <f>K953*100/(J953-I953)</f>
        <v>64.545454545454547</v>
      </c>
      <c r="M953" s="3">
        <v>65</v>
      </c>
      <c r="N953" s="3" t="s">
        <v>17</v>
      </c>
      <c r="O953" s="3" t="s">
        <v>17</v>
      </c>
      <c r="P953" s="4"/>
    </row>
    <row r="954" spans="1:16" ht="15">
      <c r="A954" s="71">
        <v>43593</v>
      </c>
      <c r="B954" s="7"/>
      <c r="C954" s="7"/>
      <c r="D954" s="6">
        <v>2</v>
      </c>
      <c r="E954" s="6" t="s">
        <v>551</v>
      </c>
      <c r="F954" s="6">
        <v>380</v>
      </c>
      <c r="G954" s="6">
        <v>450</v>
      </c>
      <c r="H954" s="6">
        <v>0</v>
      </c>
      <c r="I954" s="6">
        <v>0</v>
      </c>
      <c r="J954" s="6">
        <v>900</v>
      </c>
      <c r="K954" s="9">
        <f>J954-I954-H954-(F954*D954)</f>
        <v>140</v>
      </c>
      <c r="L954" s="6">
        <f>K954*100/(J954-I954)</f>
        <v>15.555555555555555</v>
      </c>
      <c r="M954" s="6">
        <v>16</v>
      </c>
      <c r="N954" s="34" t="s">
        <v>292</v>
      </c>
      <c r="O954" s="6" t="s">
        <v>70</v>
      </c>
      <c r="P954" s="7"/>
    </row>
    <row r="955" spans="1:16" ht="15">
      <c r="A955" s="70">
        <v>43593</v>
      </c>
      <c r="B955" s="3">
        <v>103381390714040</v>
      </c>
      <c r="C955" s="4"/>
      <c r="D955" s="3">
        <v>4</v>
      </c>
      <c r="E955" s="3" t="s">
        <v>580</v>
      </c>
      <c r="F955" s="3">
        <v>72</v>
      </c>
      <c r="G955" s="3">
        <v>75</v>
      </c>
      <c r="H955" s="3">
        <v>7</v>
      </c>
      <c r="I955" s="3">
        <v>9</v>
      </c>
      <c r="J955" s="3">
        <v>300</v>
      </c>
      <c r="K955" s="5">
        <f>J955-I955-H955-(F955*D955)</f>
        <v>-4</v>
      </c>
      <c r="L955" s="3">
        <f>K955*100/(J955-I955)</f>
        <v>-1.3745704467353952</v>
      </c>
      <c r="M955" s="3">
        <v>-2</v>
      </c>
      <c r="N955" s="3" t="s">
        <v>17</v>
      </c>
      <c r="O955" s="3" t="s">
        <v>17</v>
      </c>
      <c r="P955" s="4"/>
    </row>
    <row r="956" spans="1:16" ht="15">
      <c r="A956" s="71">
        <v>43593</v>
      </c>
      <c r="B956" s="7"/>
      <c r="C956" s="7"/>
      <c r="D956" s="6">
        <v>2</v>
      </c>
      <c r="E956" s="6" t="s">
        <v>581</v>
      </c>
      <c r="F956" s="6">
        <v>10</v>
      </c>
      <c r="G956" s="6">
        <v>10</v>
      </c>
      <c r="H956" s="6">
        <v>0</v>
      </c>
      <c r="I956" s="6">
        <v>0</v>
      </c>
      <c r="J956" s="6">
        <v>20</v>
      </c>
      <c r="K956" s="9">
        <f>J956-I956-H956-(F956*D956)</f>
        <v>0</v>
      </c>
      <c r="L956" s="6">
        <f>K956*100/(J956-I956)</f>
        <v>0</v>
      </c>
      <c r="M956" s="6">
        <v>0</v>
      </c>
      <c r="N956" s="6" t="s">
        <v>70</v>
      </c>
      <c r="O956" s="6" t="s">
        <v>70</v>
      </c>
      <c r="P956" s="7"/>
    </row>
    <row r="957" spans="1:16" ht="15">
      <c r="A957" s="80">
        <v>43594</v>
      </c>
      <c r="B957" s="48">
        <v>103386597251098</v>
      </c>
      <c r="C957" s="4"/>
      <c r="D957" s="48">
        <v>1</v>
      </c>
      <c r="E957" s="48" t="s">
        <v>579</v>
      </c>
      <c r="F957" s="48">
        <v>19.5</v>
      </c>
      <c r="G957" s="48">
        <v>55</v>
      </c>
      <c r="H957" s="48">
        <v>7</v>
      </c>
      <c r="I957" s="48">
        <v>13.63</v>
      </c>
      <c r="J957" s="48">
        <v>55</v>
      </c>
      <c r="K957" s="5">
        <f>J957-I957-H957-(F957*D957)</f>
        <v>14.869999999999997</v>
      </c>
      <c r="L957" s="3">
        <f>K957*100/(J957-I957)</f>
        <v>35.943920715494315</v>
      </c>
      <c r="M957" s="3">
        <v>36</v>
      </c>
      <c r="N957" s="3" t="s">
        <v>17</v>
      </c>
      <c r="O957" s="3" t="s">
        <v>17</v>
      </c>
      <c r="P957" s="4"/>
    </row>
    <row r="958" spans="1:16" ht="15">
      <c r="A958" s="81">
        <v>43594</v>
      </c>
      <c r="B958" s="45">
        <v>103386597251098</v>
      </c>
      <c r="C958" s="7"/>
      <c r="D958" s="45">
        <v>1</v>
      </c>
      <c r="E958" s="45" t="s">
        <v>582</v>
      </c>
      <c r="F958" s="45">
        <v>290</v>
      </c>
      <c r="G958" s="45">
        <v>400</v>
      </c>
      <c r="H958" s="45">
        <v>0</v>
      </c>
      <c r="I958" s="45">
        <v>0</v>
      </c>
      <c r="J958" s="45">
        <v>400</v>
      </c>
      <c r="K958" s="9">
        <f>J958-I958-H958-(F958*D958)</f>
        <v>110</v>
      </c>
      <c r="L958" s="6">
        <f>K958*100/(J958-I958)</f>
        <v>27.5</v>
      </c>
      <c r="M958" s="6">
        <v>28</v>
      </c>
      <c r="N958" s="6" t="s">
        <v>17</v>
      </c>
      <c r="O958" s="6" t="s">
        <v>17</v>
      </c>
      <c r="P958" s="7"/>
    </row>
    <row r="959" spans="1:16" ht="15">
      <c r="A959" s="80">
        <v>43594</v>
      </c>
      <c r="B959" s="49">
        <v>103388390902480</v>
      </c>
      <c r="C959" s="4"/>
      <c r="D959" s="48">
        <v>1</v>
      </c>
      <c r="E959" s="48" t="s">
        <v>583</v>
      </c>
      <c r="F959" s="48">
        <v>220</v>
      </c>
      <c r="G959" s="48">
        <v>298</v>
      </c>
      <c r="H959" s="48">
        <v>7</v>
      </c>
      <c r="I959" s="48">
        <v>8.93</v>
      </c>
      <c r="J959" s="48">
        <v>298</v>
      </c>
      <c r="K959" s="5">
        <f>J959-I959-H959-(F959*D959)</f>
        <v>62.069999999999993</v>
      </c>
      <c r="L959" s="3">
        <f>K959*100/(J959-I959)</f>
        <v>21.472307745528763</v>
      </c>
      <c r="M959" s="3">
        <v>22</v>
      </c>
      <c r="N959" s="3" t="s">
        <v>17</v>
      </c>
      <c r="O959" s="3" t="s">
        <v>17</v>
      </c>
      <c r="P959" s="4"/>
    </row>
    <row r="960" spans="1:16" ht="15">
      <c r="A960" s="81">
        <v>43594</v>
      </c>
      <c r="B960" s="45">
        <v>103391907475261</v>
      </c>
      <c r="C960" s="7"/>
      <c r="D960" s="45">
        <v>3</v>
      </c>
      <c r="E960" s="45" t="s">
        <v>584</v>
      </c>
      <c r="F960" s="45">
        <v>110</v>
      </c>
      <c r="G960" s="45">
        <v>200</v>
      </c>
      <c r="H960" s="45">
        <v>7</v>
      </c>
      <c r="I960" s="45">
        <v>17.97</v>
      </c>
      <c r="J960" s="45">
        <v>600</v>
      </c>
      <c r="K960" s="9">
        <f>J960-I960-H960-(F960*D960)</f>
        <v>245.02999999999997</v>
      </c>
      <c r="L960" s="6">
        <f>K960*100/(J960-I960)</f>
        <v>42.099204508358675</v>
      </c>
      <c r="M960" s="6">
        <v>43</v>
      </c>
      <c r="N960" s="34" t="s">
        <v>292</v>
      </c>
      <c r="O960" s="6" t="s">
        <v>17</v>
      </c>
      <c r="P960" s="7"/>
    </row>
    <row r="961" spans="1:16" ht="15">
      <c r="A961" s="80">
        <v>43594</v>
      </c>
      <c r="B961" s="48">
        <v>103395752147948</v>
      </c>
      <c r="C961" s="4"/>
      <c r="D961" s="48">
        <v>1</v>
      </c>
      <c r="E961" s="48" t="s">
        <v>585</v>
      </c>
      <c r="F961" s="48">
        <v>210</v>
      </c>
      <c r="G961" s="48">
        <v>289</v>
      </c>
      <c r="H961" s="48">
        <v>7</v>
      </c>
      <c r="I961" s="48">
        <v>8.66</v>
      </c>
      <c r="J961" s="48">
        <v>289</v>
      </c>
      <c r="K961" s="5">
        <f>J961-I961-H961-(F961*D961)</f>
        <v>63.339999999999975</v>
      </c>
      <c r="L961" s="3">
        <f>K961*100/(J961-I961)</f>
        <v>22.593993008489683</v>
      </c>
      <c r="M961" s="3">
        <v>23</v>
      </c>
      <c r="N961" s="3" t="s">
        <v>17</v>
      </c>
      <c r="O961" s="3" t="s">
        <v>17</v>
      </c>
      <c r="P961" s="4"/>
    </row>
    <row r="962" spans="1:16" ht="15">
      <c r="A962" s="81">
        <v>43594</v>
      </c>
      <c r="B962" s="45">
        <v>103396340378286</v>
      </c>
      <c r="C962" s="7"/>
      <c r="D962" s="45">
        <v>1</v>
      </c>
      <c r="E962" s="45" t="s">
        <v>586</v>
      </c>
      <c r="F962" s="45">
        <v>85</v>
      </c>
      <c r="G962" s="45">
        <v>150</v>
      </c>
      <c r="H962" s="45">
        <v>7</v>
      </c>
      <c r="I962" s="45">
        <v>4.5</v>
      </c>
      <c r="J962" s="45">
        <v>150</v>
      </c>
      <c r="K962" s="9">
        <f>J962-I962-H962-(F962*D962)</f>
        <v>53.5</v>
      </c>
      <c r="L962" s="6">
        <f>K962*100/(J962-I962)</f>
        <v>36.769759450171819</v>
      </c>
      <c r="M962" s="6">
        <v>37</v>
      </c>
      <c r="N962" s="6" t="s">
        <v>17</v>
      </c>
      <c r="O962" s="6" t="s">
        <v>17</v>
      </c>
      <c r="P962" s="7"/>
    </row>
    <row r="963" spans="1:16" ht="15">
      <c r="A963" s="80">
        <v>43594</v>
      </c>
      <c r="B963" s="48">
        <v>103404112890368</v>
      </c>
      <c r="C963" s="4"/>
      <c r="D963" s="48">
        <v>1</v>
      </c>
      <c r="E963" s="48" t="s">
        <v>587</v>
      </c>
      <c r="F963" s="48">
        <v>210</v>
      </c>
      <c r="G963" s="48">
        <v>289</v>
      </c>
      <c r="H963" s="48">
        <v>7</v>
      </c>
      <c r="I963" s="48">
        <v>8.66</v>
      </c>
      <c r="J963" s="48">
        <v>289</v>
      </c>
      <c r="K963" s="5">
        <f>J963-I963-H963-(F963*D963)</f>
        <v>63.339999999999975</v>
      </c>
      <c r="L963" s="3">
        <f>K963*100/(J963-I963)</f>
        <v>22.593993008489683</v>
      </c>
      <c r="M963" s="3">
        <v>23</v>
      </c>
      <c r="N963" s="3" t="s">
        <v>17</v>
      </c>
      <c r="O963" s="3" t="s">
        <v>17</v>
      </c>
      <c r="P963" s="4"/>
    </row>
    <row r="964" spans="1:16" ht="15">
      <c r="A964" s="81">
        <v>43594</v>
      </c>
      <c r="B964" s="45">
        <v>103323025630011</v>
      </c>
      <c r="C964" s="7"/>
      <c r="D964" s="45">
        <v>1</v>
      </c>
      <c r="E964" s="45" t="s">
        <v>588</v>
      </c>
      <c r="F964" s="45">
        <v>400</v>
      </c>
      <c r="G964" s="45">
        <v>600</v>
      </c>
      <c r="H964" s="45">
        <v>7</v>
      </c>
      <c r="I964" s="45">
        <v>17.97</v>
      </c>
      <c r="J964" s="45">
        <v>600</v>
      </c>
      <c r="K964" s="9">
        <f>J964-I964-H964-(F964*D964)</f>
        <v>175.02999999999997</v>
      </c>
      <c r="L964" s="6">
        <f>K964*100/(J964-I964)</f>
        <v>30.072333041252165</v>
      </c>
      <c r="M964" s="6">
        <v>31</v>
      </c>
      <c r="N964" s="6" t="s">
        <v>17</v>
      </c>
      <c r="O964" s="6" t="s">
        <v>17</v>
      </c>
      <c r="P964" s="7"/>
    </row>
    <row r="965" spans="1:16" ht="15">
      <c r="A965" s="80">
        <v>43594</v>
      </c>
      <c r="B965" s="48">
        <v>103323446402267</v>
      </c>
      <c r="C965" s="4"/>
      <c r="D965" s="48">
        <v>1</v>
      </c>
      <c r="E965" s="48" t="s">
        <v>589</v>
      </c>
      <c r="F965" s="48">
        <v>575</v>
      </c>
      <c r="G965" s="48">
        <v>800</v>
      </c>
      <c r="H965" s="48">
        <v>7</v>
      </c>
      <c r="I965" s="48">
        <v>23.96</v>
      </c>
      <c r="J965" s="48">
        <v>800</v>
      </c>
      <c r="K965" s="5">
        <f>J965-I965-H965-(F965*D965)</f>
        <v>194.03999999999996</v>
      </c>
      <c r="L965" s="3">
        <f>K965*100/(J965-I965)</f>
        <v>25.003865780114424</v>
      </c>
      <c r="M965" s="3">
        <v>26</v>
      </c>
      <c r="N965" s="3" t="s">
        <v>17</v>
      </c>
      <c r="O965" s="3" t="s">
        <v>17</v>
      </c>
      <c r="P965" s="4"/>
    </row>
    <row r="966" spans="1:16" ht="15">
      <c r="A966" s="81">
        <v>43594</v>
      </c>
      <c r="B966" s="45">
        <v>103409737678253</v>
      </c>
      <c r="C966" s="7"/>
      <c r="D966" s="45">
        <v>1</v>
      </c>
      <c r="E966" s="45" t="s">
        <v>577</v>
      </c>
      <c r="F966" s="45">
        <v>22.5</v>
      </c>
      <c r="G966" s="45">
        <v>50</v>
      </c>
      <c r="H966" s="45">
        <v>7</v>
      </c>
      <c r="I966" s="45">
        <v>1.5</v>
      </c>
      <c r="J966" s="45">
        <v>50</v>
      </c>
      <c r="K966" s="9">
        <f>J966-I966-H966-(F966*D966)</f>
        <v>19</v>
      </c>
      <c r="L966" s="6">
        <f>K966*100/(J966-I966)</f>
        <v>39.175257731958766</v>
      </c>
      <c r="M966" s="6">
        <v>40</v>
      </c>
      <c r="N966" s="6" t="s">
        <v>17</v>
      </c>
      <c r="O966" s="6" t="s">
        <v>17</v>
      </c>
      <c r="P966" s="7"/>
    </row>
    <row r="967" spans="1:16" ht="15">
      <c r="A967" s="70">
        <v>43594</v>
      </c>
      <c r="B967" s="4"/>
      <c r="C967" s="4"/>
      <c r="D967" s="3">
        <v>1</v>
      </c>
      <c r="E967" s="3" t="s">
        <v>159</v>
      </c>
      <c r="F967" s="3">
        <v>350</v>
      </c>
      <c r="G967" s="3">
        <v>550</v>
      </c>
      <c r="H967" s="3">
        <v>0</v>
      </c>
      <c r="I967" s="3">
        <v>0</v>
      </c>
      <c r="J967" s="3">
        <v>550</v>
      </c>
      <c r="K967" s="5">
        <f>J967-I967-H967-(F967*D967)</f>
        <v>200</v>
      </c>
      <c r="L967" s="3">
        <f>K967*100/(J967-I967)</f>
        <v>36.363636363636367</v>
      </c>
      <c r="M967" s="3">
        <v>37</v>
      </c>
      <c r="N967" s="97" t="s">
        <v>292</v>
      </c>
      <c r="O967" s="3" t="s">
        <v>70</v>
      </c>
      <c r="P967" s="4"/>
    </row>
    <row r="968" spans="1:16" ht="15">
      <c r="A968" s="71">
        <v>43594</v>
      </c>
      <c r="B968" s="50">
        <v>103384708762935</v>
      </c>
      <c r="C968" s="7"/>
      <c r="D968" s="6">
        <v>1</v>
      </c>
      <c r="E968" s="6" t="s">
        <v>590</v>
      </c>
      <c r="F968" s="6">
        <v>40</v>
      </c>
      <c r="G968" s="6">
        <v>70</v>
      </c>
      <c r="H968" s="6">
        <v>7</v>
      </c>
      <c r="I968" s="6">
        <v>2.1</v>
      </c>
      <c r="J968" s="6">
        <v>70</v>
      </c>
      <c r="K968" s="9">
        <f>J968-I968-H968-(F968*D968)</f>
        <v>20.900000000000006</v>
      </c>
      <c r="L968" s="6">
        <f>K968*100/(J968-I968)</f>
        <v>30.780559646539032</v>
      </c>
      <c r="M968" s="6">
        <v>31</v>
      </c>
      <c r="N968" s="6" t="s">
        <v>17</v>
      </c>
      <c r="O968" s="6" t="s">
        <v>17</v>
      </c>
      <c r="P968" s="7"/>
    </row>
    <row r="969" spans="1:16" ht="15">
      <c r="A969" s="80">
        <v>43594</v>
      </c>
      <c r="B969" s="48">
        <v>103411944670071</v>
      </c>
      <c r="C969" s="4"/>
      <c r="D969" s="48">
        <v>1</v>
      </c>
      <c r="E969" s="48" t="s">
        <v>587</v>
      </c>
      <c r="F969" s="48">
        <v>210</v>
      </c>
      <c r="G969" s="48">
        <v>289</v>
      </c>
      <c r="H969" s="48">
        <v>7</v>
      </c>
      <c r="I969" s="48">
        <v>8.66</v>
      </c>
      <c r="J969" s="48">
        <v>289</v>
      </c>
      <c r="K969" s="5">
        <f>J969-I969-H969-(F969*D969)</f>
        <v>63.339999999999975</v>
      </c>
      <c r="L969" s="3">
        <f>K969*100/(J969-I969)</f>
        <v>22.593993008489683</v>
      </c>
      <c r="M969" s="3">
        <v>23</v>
      </c>
      <c r="N969" s="3" t="s">
        <v>17</v>
      </c>
      <c r="O969" s="3" t="s">
        <v>17</v>
      </c>
      <c r="P969" s="4"/>
    </row>
    <row r="970" spans="1:16" ht="15">
      <c r="A970" s="81">
        <v>43594</v>
      </c>
      <c r="B970" s="45">
        <v>103327031802720</v>
      </c>
      <c r="C970" s="7"/>
      <c r="D970" s="45">
        <v>2</v>
      </c>
      <c r="E970" s="45" t="s">
        <v>591</v>
      </c>
      <c r="F970" s="45">
        <v>200</v>
      </c>
      <c r="G970" s="45">
        <v>420</v>
      </c>
      <c r="H970" s="45">
        <v>7</v>
      </c>
      <c r="I970" s="45">
        <v>25.16</v>
      </c>
      <c r="J970" s="45">
        <v>840</v>
      </c>
      <c r="K970" s="9">
        <f>J970-I970-H970-(F970*D970)</f>
        <v>407.84000000000003</v>
      </c>
      <c r="L970" s="6">
        <f>K970*100/(J970-I970)</f>
        <v>50.051543861371556</v>
      </c>
      <c r="M970" s="6">
        <v>51</v>
      </c>
      <c r="N970" s="6" t="s">
        <v>17</v>
      </c>
      <c r="O970" s="6" t="s">
        <v>17</v>
      </c>
      <c r="P970" s="7"/>
    </row>
    <row r="971" spans="1:16" ht="15">
      <c r="A971" s="80">
        <v>43594</v>
      </c>
      <c r="B971" s="48">
        <v>103413736311599</v>
      </c>
      <c r="C971" s="4"/>
      <c r="D971" s="48">
        <v>1</v>
      </c>
      <c r="E971" s="48" t="s">
        <v>517</v>
      </c>
      <c r="F971" s="48">
        <v>14</v>
      </c>
      <c r="G971" s="48">
        <v>55</v>
      </c>
      <c r="H971" s="48">
        <v>7</v>
      </c>
      <c r="I971" s="48">
        <v>3.75</v>
      </c>
      <c r="J971" s="48">
        <v>55</v>
      </c>
      <c r="K971" s="5">
        <f>J971-I971-H971-(F971*D971)</f>
        <v>30.25</v>
      </c>
      <c r="L971" s="3">
        <f>K971*100/(J971-I971)</f>
        <v>59.024390243902438</v>
      </c>
      <c r="M971" s="3">
        <v>60</v>
      </c>
      <c r="N971" s="3" t="s">
        <v>17</v>
      </c>
      <c r="O971" s="3" t="s">
        <v>17</v>
      </c>
      <c r="P971" s="4"/>
    </row>
    <row r="972" spans="1:16" ht="15">
      <c r="A972" s="81">
        <v>43594</v>
      </c>
      <c r="B972" s="45">
        <v>103413736311599</v>
      </c>
      <c r="C972" s="7"/>
      <c r="D972" s="45">
        <v>1</v>
      </c>
      <c r="E972" s="45" t="s">
        <v>577</v>
      </c>
      <c r="F972" s="45">
        <v>37.5</v>
      </c>
      <c r="G972" s="45">
        <v>70</v>
      </c>
      <c r="H972" s="45">
        <v>0</v>
      </c>
      <c r="I972" s="45">
        <v>0</v>
      </c>
      <c r="J972" s="45">
        <v>70</v>
      </c>
      <c r="K972" s="9">
        <f>J972-I972-H972-(F972*D972)</f>
        <v>32.5</v>
      </c>
      <c r="L972" s="6">
        <f>K972*100/(J972-I972)</f>
        <v>46.428571428571431</v>
      </c>
      <c r="M972" s="6">
        <v>47</v>
      </c>
      <c r="N972" s="6" t="s">
        <v>17</v>
      </c>
      <c r="O972" s="6" t="s">
        <v>17</v>
      </c>
      <c r="P972" s="7"/>
    </row>
    <row r="973" spans="1:16" ht="15">
      <c r="A973" s="80">
        <v>43595</v>
      </c>
      <c r="B973" s="48">
        <v>103414133355298</v>
      </c>
      <c r="C973" s="4"/>
      <c r="D973" s="48">
        <v>2</v>
      </c>
      <c r="E973" s="48" t="s">
        <v>592</v>
      </c>
      <c r="F973" s="48">
        <v>12.7</v>
      </c>
      <c r="G973" s="48">
        <v>40</v>
      </c>
      <c r="H973" s="48">
        <v>7</v>
      </c>
      <c r="I973" s="48">
        <v>2.4</v>
      </c>
      <c r="J973" s="48">
        <v>80</v>
      </c>
      <c r="K973" s="5">
        <f>J973-I973-H973-(F973*D973)</f>
        <v>45.199999999999996</v>
      </c>
      <c r="L973" s="3">
        <f>K973*100/(J973-I973)</f>
        <v>58.247422680412377</v>
      </c>
      <c r="M973" s="3">
        <v>59</v>
      </c>
      <c r="N973" s="3" t="s">
        <v>17</v>
      </c>
      <c r="O973" s="3" t="s">
        <v>17</v>
      </c>
      <c r="P973" s="4"/>
    </row>
    <row r="974" spans="1:16" ht="15">
      <c r="A974" s="81">
        <v>43595</v>
      </c>
      <c r="B974" s="45">
        <v>103417516502720</v>
      </c>
      <c r="C974" s="7"/>
      <c r="D974" s="45">
        <v>2</v>
      </c>
      <c r="E974" s="45" t="s">
        <v>593</v>
      </c>
      <c r="F974" s="45">
        <v>40</v>
      </c>
      <c r="G974" s="45">
        <v>140</v>
      </c>
      <c r="H974" s="45">
        <v>7</v>
      </c>
      <c r="I974" s="45">
        <v>8.3800000000000008</v>
      </c>
      <c r="J974" s="45">
        <v>280</v>
      </c>
      <c r="K974" s="9">
        <f>J974-I974-H974-(F974*D974)</f>
        <v>184.62</v>
      </c>
      <c r="L974" s="6">
        <f>K974*100/(J974-I974)</f>
        <v>67.969958029600178</v>
      </c>
      <c r="M974" s="6">
        <v>68</v>
      </c>
      <c r="N974" s="6" t="s">
        <v>17</v>
      </c>
      <c r="O974" s="6" t="s">
        <v>17</v>
      </c>
      <c r="P974" s="7"/>
    </row>
    <row r="975" spans="1:16" ht="15">
      <c r="A975" s="80">
        <v>43595</v>
      </c>
      <c r="B975" s="48">
        <v>103336045538362</v>
      </c>
      <c r="C975" s="4"/>
      <c r="D975" s="48">
        <v>1</v>
      </c>
      <c r="E975" s="48" t="s">
        <v>594</v>
      </c>
      <c r="F975" s="48">
        <v>15</v>
      </c>
      <c r="G975" s="48">
        <v>50</v>
      </c>
      <c r="H975" s="48">
        <v>7</v>
      </c>
      <c r="I975" s="48">
        <v>1.5</v>
      </c>
      <c r="J975" s="48">
        <v>50</v>
      </c>
      <c r="K975" s="5">
        <f>J975-I975-H975-(F975*D975)</f>
        <v>26.5</v>
      </c>
      <c r="L975" s="3">
        <f>K975*100/(J975-I975)</f>
        <v>54.639175257731956</v>
      </c>
      <c r="M975" s="3">
        <v>55</v>
      </c>
      <c r="N975" s="3" t="s">
        <v>17</v>
      </c>
      <c r="O975" s="3" t="s">
        <v>17</v>
      </c>
      <c r="P975" s="4"/>
    </row>
    <row r="976" spans="1:16" ht="15">
      <c r="A976" s="81">
        <v>43595</v>
      </c>
      <c r="B976" s="45">
        <v>103342606374939</v>
      </c>
      <c r="C976" s="7"/>
      <c r="D976" s="45">
        <v>1</v>
      </c>
      <c r="E976" s="45" t="s">
        <v>595</v>
      </c>
      <c r="F976" s="45">
        <v>354</v>
      </c>
      <c r="G976" s="45">
        <v>400</v>
      </c>
      <c r="H976" s="45">
        <v>7</v>
      </c>
      <c r="I976" s="45">
        <v>11.98</v>
      </c>
      <c r="J976" s="45">
        <v>354</v>
      </c>
      <c r="K976" s="9">
        <f>J976-I976-H976-(F976*D976)</f>
        <v>-18.980000000000018</v>
      </c>
      <c r="L976" s="6">
        <f>K976*100/(J976-I976)</f>
        <v>-5.5493830770130455</v>
      </c>
      <c r="M976" s="6">
        <v>-6</v>
      </c>
      <c r="N976" s="6" t="s">
        <v>17</v>
      </c>
      <c r="O976" s="6" t="s">
        <v>17</v>
      </c>
      <c r="P976" s="7"/>
    </row>
    <row r="977" spans="1:16" ht="29.25">
      <c r="A977" s="80">
        <v>43595</v>
      </c>
      <c r="B977" s="48">
        <v>103344481409225</v>
      </c>
      <c r="C977" s="4"/>
      <c r="D977" s="48">
        <v>2</v>
      </c>
      <c r="E977" s="48" t="s">
        <v>596</v>
      </c>
      <c r="F977" s="48">
        <v>60</v>
      </c>
      <c r="G977" s="48">
        <v>110</v>
      </c>
      <c r="H977" s="48">
        <v>7</v>
      </c>
      <c r="I977" s="48">
        <v>6.6</v>
      </c>
      <c r="J977" s="48">
        <v>220</v>
      </c>
      <c r="K977" s="5">
        <f>J977-I977-H977-(F977*D977)</f>
        <v>86.4</v>
      </c>
      <c r="L977" s="3">
        <f>K977*100/(J977-I977)</f>
        <v>40.487347703842545</v>
      </c>
      <c r="M977" s="3">
        <v>41</v>
      </c>
      <c r="N977" s="3" t="s">
        <v>17</v>
      </c>
      <c r="O977" s="3" t="s">
        <v>17</v>
      </c>
      <c r="P977" s="4"/>
    </row>
    <row r="978" spans="1:16" ht="15">
      <c r="A978" s="81">
        <v>43595</v>
      </c>
      <c r="B978" s="45">
        <v>103438314762104</v>
      </c>
      <c r="C978" s="7"/>
      <c r="D978" s="45">
        <v>1</v>
      </c>
      <c r="E978" s="45" t="s">
        <v>597</v>
      </c>
      <c r="F978" s="45">
        <v>380</v>
      </c>
      <c r="G978" s="45">
        <v>600</v>
      </c>
      <c r="H978" s="45">
        <v>7</v>
      </c>
      <c r="I978" s="45">
        <v>17.97</v>
      </c>
      <c r="J978" s="45">
        <v>600</v>
      </c>
      <c r="K978" s="9">
        <f>J978-I978-H978-(F978*D978)</f>
        <v>195.02999999999997</v>
      </c>
      <c r="L978" s="6">
        <f>K978*100/(J978-I978)</f>
        <v>33.508582031854026</v>
      </c>
      <c r="M978" s="6">
        <v>34</v>
      </c>
      <c r="N978" s="6" t="s">
        <v>17</v>
      </c>
      <c r="O978" s="6" t="s">
        <v>17</v>
      </c>
      <c r="P978" s="7"/>
    </row>
    <row r="979" spans="1:16" ht="29.25">
      <c r="A979" s="80">
        <v>43595</v>
      </c>
      <c r="B979" s="48">
        <v>103437571158071</v>
      </c>
      <c r="C979" s="4"/>
      <c r="D979" s="48">
        <v>1</v>
      </c>
      <c r="E979" s="48" t="s">
        <v>598</v>
      </c>
      <c r="F979" s="48">
        <v>40</v>
      </c>
      <c r="G979" s="48">
        <v>79</v>
      </c>
      <c r="H979" s="48">
        <v>7</v>
      </c>
      <c r="I979" s="48">
        <v>2.36</v>
      </c>
      <c r="J979" s="48">
        <v>79</v>
      </c>
      <c r="K979" s="5">
        <f>J979-I979-H979-(F979*D979)</f>
        <v>29.64</v>
      </c>
      <c r="L979" s="3">
        <f>K979*100/(J979-I979)</f>
        <v>38.674321503131523</v>
      </c>
      <c r="M979" s="3">
        <v>39</v>
      </c>
      <c r="N979" s="3" t="s">
        <v>17</v>
      </c>
      <c r="O979" s="3" t="s">
        <v>17</v>
      </c>
      <c r="P979" s="4"/>
    </row>
    <row r="980" spans="1:16" ht="15">
      <c r="A980" s="81">
        <v>43595</v>
      </c>
      <c r="B980" s="45">
        <v>103346892721188</v>
      </c>
      <c r="C980" s="7"/>
      <c r="D980" s="45">
        <v>2</v>
      </c>
      <c r="E980" s="45" t="s">
        <v>599</v>
      </c>
      <c r="F980" s="45">
        <v>130</v>
      </c>
      <c r="G980" s="45">
        <v>220</v>
      </c>
      <c r="H980" s="45">
        <v>7</v>
      </c>
      <c r="I980" s="45">
        <v>13.18</v>
      </c>
      <c r="J980" s="45">
        <v>440</v>
      </c>
      <c r="K980" s="9">
        <f>J980-I980-H980-(F980*D980)</f>
        <v>159.82</v>
      </c>
      <c r="L980" s="6">
        <f>K980*100/(J980-I980)</f>
        <v>37.444355934586007</v>
      </c>
      <c r="M980" s="6">
        <v>38</v>
      </c>
      <c r="N980" s="6" t="s">
        <v>17</v>
      </c>
      <c r="O980" s="6" t="s">
        <v>17</v>
      </c>
      <c r="P980" s="7"/>
    </row>
    <row r="981" spans="1:16" ht="15">
      <c r="A981" s="80">
        <v>43595</v>
      </c>
      <c r="B981" s="48">
        <v>103342282090035</v>
      </c>
      <c r="C981" s="4"/>
      <c r="D981" s="48">
        <v>3</v>
      </c>
      <c r="E981" s="48" t="s">
        <v>600</v>
      </c>
      <c r="F981" s="48">
        <v>130</v>
      </c>
      <c r="G981" s="48">
        <v>220</v>
      </c>
      <c r="H981" s="48">
        <v>7</v>
      </c>
      <c r="I981" s="48">
        <v>19.77</v>
      </c>
      <c r="J981" s="48">
        <v>660</v>
      </c>
      <c r="K981" s="5">
        <f>J981-I981-H981-(F981*D981)</f>
        <v>243.23000000000002</v>
      </c>
      <c r="L981" s="3">
        <f>K981*100/(J981-I981)</f>
        <v>37.99103447198663</v>
      </c>
      <c r="M981" s="3">
        <v>38</v>
      </c>
      <c r="N981" s="3" t="s">
        <v>17</v>
      </c>
      <c r="O981" s="3" t="s">
        <v>17</v>
      </c>
      <c r="P981" s="4"/>
    </row>
    <row r="982" spans="1:16" ht="15">
      <c r="A982" s="81">
        <v>43595</v>
      </c>
      <c r="B982" s="45">
        <v>103436144474920</v>
      </c>
      <c r="C982" s="7"/>
      <c r="D982" s="45">
        <v>2</v>
      </c>
      <c r="E982" s="45" t="s">
        <v>577</v>
      </c>
      <c r="F982" s="45">
        <v>22.5</v>
      </c>
      <c r="G982" s="45">
        <v>50</v>
      </c>
      <c r="H982" s="45">
        <v>7</v>
      </c>
      <c r="I982" s="45">
        <v>3</v>
      </c>
      <c r="J982" s="45">
        <v>100</v>
      </c>
      <c r="K982" s="9">
        <f>J982-I982-H982-(F982*D982)</f>
        <v>45</v>
      </c>
      <c r="L982" s="6">
        <f>K982*100/(J982-I982)</f>
        <v>46.391752577319586</v>
      </c>
      <c r="M982" s="6">
        <v>47</v>
      </c>
      <c r="N982" s="6" t="s">
        <v>17</v>
      </c>
      <c r="O982" s="6" t="s">
        <v>17</v>
      </c>
      <c r="P982" s="7"/>
    </row>
    <row r="983" spans="1:16" ht="15">
      <c r="A983" s="80">
        <v>43595</v>
      </c>
      <c r="B983" s="48">
        <v>103351635747677</v>
      </c>
      <c r="C983" s="4"/>
      <c r="D983" s="48">
        <v>1</v>
      </c>
      <c r="E983" s="48" t="s">
        <v>601</v>
      </c>
      <c r="F983" s="48">
        <v>80</v>
      </c>
      <c r="G983" s="48">
        <v>120</v>
      </c>
      <c r="H983" s="48">
        <v>7</v>
      </c>
      <c r="I983" s="48">
        <v>3.59</v>
      </c>
      <c r="J983" s="48">
        <v>120</v>
      </c>
      <c r="K983" s="5">
        <f>J983-I983-H983-(F983*D983)</f>
        <v>29.409999999999997</v>
      </c>
      <c r="L983" s="3">
        <f>K983*100/(J983-I983)</f>
        <v>25.264152564212694</v>
      </c>
      <c r="M983" s="3">
        <v>26</v>
      </c>
      <c r="N983" s="3" t="s">
        <v>17</v>
      </c>
      <c r="O983" s="3" t="s">
        <v>17</v>
      </c>
      <c r="P983" s="4"/>
    </row>
    <row r="984" spans="1:16" ht="29.25">
      <c r="A984" s="81">
        <v>43595</v>
      </c>
      <c r="B984" s="45">
        <v>103353221377645</v>
      </c>
      <c r="C984" s="7"/>
      <c r="D984" s="45">
        <v>1</v>
      </c>
      <c r="E984" s="45" t="s">
        <v>602</v>
      </c>
      <c r="F984" s="45">
        <v>381</v>
      </c>
      <c r="G984" s="45">
        <v>600</v>
      </c>
      <c r="H984" s="45">
        <v>7</v>
      </c>
      <c r="I984" s="45">
        <v>17.97</v>
      </c>
      <c r="J984" s="45">
        <v>600</v>
      </c>
      <c r="K984" s="9">
        <f>J984-I984-H984-(F984*D984)</f>
        <v>194.02999999999997</v>
      </c>
      <c r="L984" s="6">
        <f>K984*100/(J984-I984)</f>
        <v>33.336769582323932</v>
      </c>
      <c r="M984" s="6">
        <v>34</v>
      </c>
      <c r="N984" s="6" t="s">
        <v>17</v>
      </c>
      <c r="O984" s="6" t="s">
        <v>17</v>
      </c>
      <c r="P984" s="7"/>
    </row>
    <row r="985" spans="1:16" ht="15">
      <c r="A985" s="80">
        <v>43595</v>
      </c>
      <c r="B985" s="48">
        <v>103443945083299</v>
      </c>
      <c r="C985" s="4"/>
      <c r="D985" s="48">
        <v>1</v>
      </c>
      <c r="E985" s="48" t="s">
        <v>603</v>
      </c>
      <c r="F985" s="48">
        <v>213</v>
      </c>
      <c r="G985" s="48">
        <v>330</v>
      </c>
      <c r="H985" s="48">
        <v>7</v>
      </c>
      <c r="I985" s="48">
        <v>9.89</v>
      </c>
      <c r="J985" s="48">
        <v>330</v>
      </c>
      <c r="K985" s="5">
        <f>J985-I985-H985-(F985*D985)</f>
        <v>100.11000000000001</v>
      </c>
      <c r="L985" s="3">
        <f>K985*100/(J985-I985)</f>
        <v>31.273624691512296</v>
      </c>
      <c r="M985" s="3">
        <v>32</v>
      </c>
      <c r="N985" s="3" t="s">
        <v>17</v>
      </c>
      <c r="O985" s="3" t="s">
        <v>17</v>
      </c>
      <c r="P985" s="4"/>
    </row>
    <row r="986" spans="1:16" ht="15">
      <c r="A986" s="81">
        <v>43595</v>
      </c>
      <c r="B986" s="45">
        <v>103445113483299</v>
      </c>
      <c r="C986" s="7"/>
      <c r="D986" s="45">
        <v>1</v>
      </c>
      <c r="E986" s="45" t="s">
        <v>604</v>
      </c>
      <c r="F986" s="45">
        <v>120</v>
      </c>
      <c r="G986" s="45">
        <v>170</v>
      </c>
      <c r="H986" s="45">
        <v>7</v>
      </c>
      <c r="I986" s="45">
        <v>5.0999999999999996</v>
      </c>
      <c r="J986" s="45">
        <v>170</v>
      </c>
      <c r="K986" s="9">
        <f>J986-I986-H986-(F986*D986)</f>
        <v>37.900000000000006</v>
      </c>
      <c r="L986" s="6">
        <f>K986*100/(J986-I986)</f>
        <v>22.983626440266832</v>
      </c>
      <c r="M986" s="6">
        <v>23</v>
      </c>
      <c r="N986" s="6" t="s">
        <v>17</v>
      </c>
      <c r="O986" s="6" t="s">
        <v>17</v>
      </c>
      <c r="P986" s="7"/>
    </row>
    <row r="987" spans="1:16" ht="15">
      <c r="A987" s="80">
        <v>43595</v>
      </c>
      <c r="B987" s="48">
        <v>103444157683299</v>
      </c>
      <c r="C987" s="4"/>
      <c r="D987" s="48">
        <v>1</v>
      </c>
      <c r="E987" s="48" t="s">
        <v>427</v>
      </c>
      <c r="F987" s="48">
        <v>70</v>
      </c>
      <c r="G987" s="48">
        <v>120</v>
      </c>
      <c r="H987" s="48">
        <v>7</v>
      </c>
      <c r="I987" s="48">
        <v>3.59</v>
      </c>
      <c r="J987" s="48">
        <v>120</v>
      </c>
      <c r="K987" s="5">
        <f>J987-I987-H987-(F987*D987)</f>
        <v>39.409999999999997</v>
      </c>
      <c r="L987" s="3">
        <f>K987*100/(J987-I987)</f>
        <v>33.854479855682499</v>
      </c>
      <c r="M987" s="3">
        <v>34</v>
      </c>
      <c r="N987" s="3" t="s">
        <v>17</v>
      </c>
      <c r="O987" s="3" t="s">
        <v>17</v>
      </c>
      <c r="P987" s="4"/>
    </row>
    <row r="988" spans="1:16" ht="15">
      <c r="A988" s="81">
        <v>43595</v>
      </c>
      <c r="B988" s="45">
        <v>103445760825462</v>
      </c>
      <c r="C988" s="7"/>
      <c r="D988" s="45">
        <v>1</v>
      </c>
      <c r="E988" s="45" t="s">
        <v>605</v>
      </c>
      <c r="F988" s="45">
        <v>550</v>
      </c>
      <c r="G988" s="45">
        <v>750</v>
      </c>
      <c r="H988" s="45">
        <v>7</v>
      </c>
      <c r="I988" s="45">
        <v>22.46</v>
      </c>
      <c r="J988" s="45">
        <v>750</v>
      </c>
      <c r="K988" s="9">
        <f>J988-I988-H988-(F988*D988)</f>
        <v>170.53999999999996</v>
      </c>
      <c r="L988" s="6">
        <f>K988*100/(J988-I988)</f>
        <v>23.440635566429332</v>
      </c>
      <c r="M988" s="6">
        <v>24</v>
      </c>
      <c r="N988" s="6" t="s">
        <v>17</v>
      </c>
      <c r="O988" s="6" t="s">
        <v>17</v>
      </c>
      <c r="P988" s="7"/>
    </row>
    <row r="989" spans="1:16" ht="15">
      <c r="A989" s="80">
        <v>43595</v>
      </c>
      <c r="B989" s="48">
        <v>103450183793640</v>
      </c>
      <c r="C989" s="4"/>
      <c r="D989" s="48">
        <v>2</v>
      </c>
      <c r="E989" s="48" t="s">
        <v>606</v>
      </c>
      <c r="F989" s="48">
        <v>50</v>
      </c>
      <c r="G989" s="48">
        <v>65</v>
      </c>
      <c r="H989" s="48">
        <v>7</v>
      </c>
      <c r="I989" s="48">
        <v>3.88</v>
      </c>
      <c r="J989" s="48">
        <v>130</v>
      </c>
      <c r="K989" s="5">
        <f>J989-I989-H989-(F989*D989)</f>
        <v>19.120000000000005</v>
      </c>
      <c r="L989" s="3">
        <f>K989*100/(J989-I989)</f>
        <v>15.160164922296229</v>
      </c>
      <c r="M989" s="3">
        <v>16</v>
      </c>
      <c r="N989" s="3" t="s">
        <v>17</v>
      </c>
      <c r="O989" s="3" t="s">
        <v>17</v>
      </c>
      <c r="P989" s="4"/>
    </row>
    <row r="990" spans="1:16" ht="15">
      <c r="A990" s="81">
        <v>43595</v>
      </c>
      <c r="B990" s="45">
        <v>103451917562766</v>
      </c>
      <c r="C990" s="7"/>
      <c r="D990" s="45">
        <v>1</v>
      </c>
      <c r="E990" s="45" t="s">
        <v>607</v>
      </c>
      <c r="F990" s="45">
        <v>230</v>
      </c>
      <c r="G990" s="45">
        <v>349</v>
      </c>
      <c r="H990" s="45">
        <v>7</v>
      </c>
      <c r="I990" s="45">
        <v>10.45</v>
      </c>
      <c r="J990" s="45">
        <v>349</v>
      </c>
      <c r="K990" s="9">
        <f>J990-I990-H990-(F990*D990)</f>
        <v>101.55000000000001</v>
      </c>
      <c r="L990" s="6">
        <f>K990*100/(J990-I990)</f>
        <v>29.99556933983164</v>
      </c>
      <c r="M990" s="6">
        <v>30</v>
      </c>
      <c r="N990" s="6" t="s">
        <v>17</v>
      </c>
      <c r="O990" s="6" t="s">
        <v>17</v>
      </c>
      <c r="P990" s="7"/>
    </row>
    <row r="991" spans="1:16" ht="15">
      <c r="A991" s="80">
        <v>43595</v>
      </c>
      <c r="B991" s="48">
        <v>103453142852775</v>
      </c>
      <c r="C991" s="4"/>
      <c r="D991" s="48">
        <v>1</v>
      </c>
      <c r="E991" s="48" t="s">
        <v>587</v>
      </c>
      <c r="F991" s="48">
        <v>210</v>
      </c>
      <c r="G991" s="48">
        <v>289</v>
      </c>
      <c r="H991" s="48">
        <v>7</v>
      </c>
      <c r="I991" s="48">
        <v>8.66</v>
      </c>
      <c r="J991" s="48">
        <v>289</v>
      </c>
      <c r="K991" s="5">
        <f>J991-I991-H991-(F991*D991)</f>
        <v>63.339999999999975</v>
      </c>
      <c r="L991" s="3">
        <f>K991*100/(J991-I991)</f>
        <v>22.593993008489683</v>
      </c>
      <c r="M991" s="3">
        <v>23</v>
      </c>
      <c r="N991" s="3" t="s">
        <v>17</v>
      </c>
      <c r="O991" s="3" t="s">
        <v>17</v>
      </c>
      <c r="P991" s="4"/>
    </row>
    <row r="992" spans="1:16" ht="15">
      <c r="A992" s="81">
        <v>43595</v>
      </c>
      <c r="B992" s="45">
        <v>103454709987595</v>
      </c>
      <c r="C992" s="7"/>
      <c r="D992" s="45">
        <v>4</v>
      </c>
      <c r="E992" s="45" t="s">
        <v>608</v>
      </c>
      <c r="F992" s="45">
        <v>56</v>
      </c>
      <c r="G992" s="45">
        <v>75</v>
      </c>
      <c r="H992" s="45">
        <v>7</v>
      </c>
      <c r="I992" s="45">
        <v>9</v>
      </c>
      <c r="J992" s="45">
        <v>300</v>
      </c>
      <c r="K992" s="9">
        <f>J992-I992-H992-(F992*D992)</f>
        <v>60</v>
      </c>
      <c r="L992" s="6">
        <f>K992*100/(J992-I992)</f>
        <v>20.618556701030929</v>
      </c>
      <c r="M992" s="6">
        <v>21</v>
      </c>
      <c r="N992" s="6" t="s">
        <v>17</v>
      </c>
      <c r="O992" s="6" t="s">
        <v>17</v>
      </c>
      <c r="P992" s="7"/>
    </row>
    <row r="993" spans="1:16" ht="15">
      <c r="A993" s="80">
        <v>43595</v>
      </c>
      <c r="B993" s="48">
        <v>103454922571059</v>
      </c>
      <c r="C993" s="4"/>
      <c r="D993" s="48">
        <v>1</v>
      </c>
      <c r="E993" s="48" t="s">
        <v>427</v>
      </c>
      <c r="F993" s="48">
        <v>70</v>
      </c>
      <c r="G993" s="48">
        <v>120</v>
      </c>
      <c r="H993" s="48">
        <v>7</v>
      </c>
      <c r="I993" s="48">
        <v>3.59</v>
      </c>
      <c r="J993" s="48">
        <v>120</v>
      </c>
      <c r="K993" s="5">
        <f>J993-I993-H993-(F993*D993)</f>
        <v>39.409999999999997</v>
      </c>
      <c r="L993" s="3">
        <f>K993*100/(J993-I993)</f>
        <v>33.854479855682499</v>
      </c>
      <c r="M993" s="3">
        <v>34</v>
      </c>
      <c r="N993" s="3" t="s">
        <v>17</v>
      </c>
      <c r="O993" s="3" t="s">
        <v>17</v>
      </c>
      <c r="P993" s="4"/>
    </row>
    <row r="994" spans="1:16" ht="15">
      <c r="A994" s="81">
        <v>43595</v>
      </c>
      <c r="B994" s="45">
        <v>103455128292893</v>
      </c>
      <c r="C994" s="7"/>
      <c r="D994" s="45">
        <v>1</v>
      </c>
      <c r="E994" s="45" t="s">
        <v>609</v>
      </c>
      <c r="F994" s="45">
        <v>3.6</v>
      </c>
      <c r="G994" s="45">
        <v>30</v>
      </c>
      <c r="H994" s="45">
        <v>7</v>
      </c>
      <c r="I994" s="45">
        <v>3</v>
      </c>
      <c r="J994" s="45">
        <v>30</v>
      </c>
      <c r="K994" s="9">
        <f>J994-I994-H994-(F994*D994)</f>
        <v>16.399999999999999</v>
      </c>
      <c r="L994" s="6">
        <f>K994*100/(J994-I994)</f>
        <v>60.740740740740733</v>
      </c>
      <c r="M994" s="6">
        <v>61</v>
      </c>
      <c r="N994" s="6" t="s">
        <v>17</v>
      </c>
      <c r="O994" s="6" t="s">
        <v>17</v>
      </c>
      <c r="P994" s="7"/>
    </row>
    <row r="995" spans="1:16" ht="15">
      <c r="A995" s="80">
        <v>43595</v>
      </c>
      <c r="B995" s="48">
        <v>103455128292893</v>
      </c>
      <c r="C995" s="4"/>
      <c r="D995" s="48">
        <v>1</v>
      </c>
      <c r="E995" s="48" t="s">
        <v>577</v>
      </c>
      <c r="F995" s="48">
        <v>37.5</v>
      </c>
      <c r="G995" s="48">
        <v>70</v>
      </c>
      <c r="H995" s="48">
        <v>0</v>
      </c>
      <c r="I995" s="48">
        <v>0</v>
      </c>
      <c r="J995" s="48">
        <v>70</v>
      </c>
      <c r="K995" s="5">
        <f>J995-I995-H995-(F995*D995)</f>
        <v>32.5</v>
      </c>
      <c r="L995" s="3">
        <f>K995*100/(J995-I995)</f>
        <v>46.428571428571431</v>
      </c>
      <c r="M995" s="3">
        <v>47</v>
      </c>
      <c r="N995" s="3" t="s">
        <v>17</v>
      </c>
      <c r="O995" s="3" t="s">
        <v>17</v>
      </c>
      <c r="P995" s="4"/>
    </row>
    <row r="996" spans="1:16" ht="15">
      <c r="A996" s="81">
        <v>43595</v>
      </c>
      <c r="B996" s="45">
        <v>103454575671059</v>
      </c>
      <c r="C996" s="7"/>
      <c r="D996" s="45">
        <v>1</v>
      </c>
      <c r="E996" s="45" t="s">
        <v>610</v>
      </c>
      <c r="F996" s="45">
        <v>85</v>
      </c>
      <c r="G996" s="45">
        <v>150</v>
      </c>
      <c r="H996" s="45">
        <v>7</v>
      </c>
      <c r="I996" s="45">
        <v>4.5</v>
      </c>
      <c r="J996" s="45">
        <v>150</v>
      </c>
      <c r="K996" s="9">
        <f>J996-I996-H996-(F996*D996)</f>
        <v>53.5</v>
      </c>
      <c r="L996" s="6">
        <f>K996*100/(J996-I996)</f>
        <v>36.769759450171819</v>
      </c>
      <c r="M996" s="6">
        <v>37</v>
      </c>
      <c r="N996" s="6" t="s">
        <v>17</v>
      </c>
      <c r="O996" s="6" t="s">
        <v>17</v>
      </c>
      <c r="P996" s="7"/>
    </row>
    <row r="997" spans="1:16" ht="15">
      <c r="A997" s="80">
        <v>43596</v>
      </c>
      <c r="B997" s="48">
        <v>103458904068618</v>
      </c>
      <c r="C997" s="4"/>
      <c r="D997" s="48">
        <v>1</v>
      </c>
      <c r="E997" s="48" t="s">
        <v>611</v>
      </c>
      <c r="F997" s="48">
        <v>20</v>
      </c>
      <c r="G997" s="48">
        <v>45</v>
      </c>
      <c r="H997" s="48">
        <v>7</v>
      </c>
      <c r="I997" s="48">
        <v>1.34</v>
      </c>
      <c r="J997" s="48">
        <v>45</v>
      </c>
      <c r="K997" s="5">
        <f>J997-I997-H997-(F997*D997)</f>
        <v>16.659999999999997</v>
      </c>
      <c r="L997" s="3">
        <f>K997*100/(J997-I997)</f>
        <v>38.158497480531373</v>
      </c>
      <c r="M997" s="3">
        <v>39</v>
      </c>
      <c r="N997" s="3" t="s">
        <v>17</v>
      </c>
      <c r="O997" s="3" t="s">
        <v>17</v>
      </c>
      <c r="P997" s="4"/>
    </row>
    <row r="998" spans="1:16" ht="15">
      <c r="A998" s="81">
        <v>43596</v>
      </c>
      <c r="B998" s="45">
        <v>103367891368618</v>
      </c>
      <c r="C998" s="7"/>
      <c r="D998" s="45">
        <v>2</v>
      </c>
      <c r="E998" s="45" t="s">
        <v>612</v>
      </c>
      <c r="F998" s="45">
        <v>70</v>
      </c>
      <c r="G998" s="45">
        <v>120</v>
      </c>
      <c r="H998" s="45">
        <v>7</v>
      </c>
      <c r="I998" s="45">
        <v>7.18</v>
      </c>
      <c r="J998" s="45">
        <v>240</v>
      </c>
      <c r="K998" s="9">
        <f>J998-I998-H998-(F998*D998)</f>
        <v>85.82</v>
      </c>
      <c r="L998" s="6">
        <f>K998*100/(J998-I998)</f>
        <v>36.861094407696932</v>
      </c>
      <c r="M998" s="6">
        <v>37</v>
      </c>
      <c r="N998" s="6" t="s">
        <v>17</v>
      </c>
      <c r="O998" s="6" t="s">
        <v>17</v>
      </c>
      <c r="P998" s="7"/>
    </row>
    <row r="999" spans="1:16" ht="15">
      <c r="A999" s="80">
        <v>43596</v>
      </c>
      <c r="B999" s="48">
        <v>103461323150197</v>
      </c>
      <c r="C999" s="4"/>
      <c r="D999" s="48">
        <v>1</v>
      </c>
      <c r="E999" s="48" t="s">
        <v>613</v>
      </c>
      <c r="F999" s="48">
        <v>30</v>
      </c>
      <c r="G999" s="48">
        <v>60</v>
      </c>
      <c r="H999" s="48">
        <v>7</v>
      </c>
      <c r="I999" s="48">
        <v>1.8</v>
      </c>
      <c r="J999" s="48">
        <v>60</v>
      </c>
      <c r="K999" s="5">
        <f>J999-I999-H999-(F999*D999)</f>
        <v>21.200000000000003</v>
      </c>
      <c r="L999" s="3">
        <f>K999*100/(J999-I999)</f>
        <v>36.426116838487978</v>
      </c>
      <c r="M999" s="3">
        <v>37</v>
      </c>
      <c r="N999" s="3" t="s">
        <v>17</v>
      </c>
      <c r="O999" s="3" t="s">
        <v>17</v>
      </c>
      <c r="P999" s="4"/>
    </row>
    <row r="1000" spans="1:16" ht="15">
      <c r="A1000" s="81">
        <v>43596</v>
      </c>
      <c r="B1000" s="45">
        <v>103463564871623</v>
      </c>
      <c r="C1000" s="7"/>
      <c r="D1000" s="45">
        <v>1</v>
      </c>
      <c r="E1000" s="45" t="s">
        <v>607</v>
      </c>
      <c r="F1000" s="45">
        <v>230</v>
      </c>
      <c r="G1000" s="45">
        <v>349</v>
      </c>
      <c r="H1000" s="45">
        <v>7</v>
      </c>
      <c r="I1000" s="45">
        <v>10.45</v>
      </c>
      <c r="J1000" s="45">
        <v>349</v>
      </c>
      <c r="K1000" s="9">
        <f>J1000-I1000-H1000-(F1000*D1000)</f>
        <v>101.55000000000001</v>
      </c>
      <c r="L1000" s="6">
        <f>K1000*100/(J1000-I1000)</f>
        <v>29.99556933983164</v>
      </c>
      <c r="M1000" s="6">
        <v>30</v>
      </c>
      <c r="N1000" s="6" t="s">
        <v>17</v>
      </c>
      <c r="O1000" s="6" t="s">
        <v>17</v>
      </c>
      <c r="P1000" s="7"/>
    </row>
    <row r="1001" spans="1:16" ht="15">
      <c r="A1001" s="80">
        <v>43596</v>
      </c>
      <c r="B1001" s="48">
        <v>103375284455282</v>
      </c>
      <c r="C1001" s="4"/>
      <c r="D1001" s="48">
        <v>1</v>
      </c>
      <c r="E1001" s="48" t="s">
        <v>614</v>
      </c>
      <c r="F1001" s="48">
        <v>100</v>
      </c>
      <c r="G1001" s="48">
        <v>130</v>
      </c>
      <c r="H1001" s="48">
        <v>7</v>
      </c>
      <c r="I1001" s="48">
        <v>3.9</v>
      </c>
      <c r="J1001" s="48">
        <v>130</v>
      </c>
      <c r="K1001" s="5">
        <f>J1001-I1001-H1001-(F1001*D1001)</f>
        <v>19.099999999999994</v>
      </c>
      <c r="L1001" s="3">
        <f>K1001*100/(J1001-I1001)</f>
        <v>15.146708961141949</v>
      </c>
      <c r="M1001" s="3">
        <v>16</v>
      </c>
      <c r="N1001" s="3" t="s">
        <v>17</v>
      </c>
      <c r="O1001" s="3" t="s">
        <v>17</v>
      </c>
      <c r="P1001" s="4"/>
    </row>
    <row r="1002" spans="1:16" ht="15">
      <c r="A1002" s="81">
        <v>43596</v>
      </c>
      <c r="B1002" s="45">
        <v>103465377487595</v>
      </c>
      <c r="C1002" s="7"/>
      <c r="D1002" s="45">
        <v>3</v>
      </c>
      <c r="E1002" s="45" t="s">
        <v>584</v>
      </c>
      <c r="F1002" s="45">
        <v>110</v>
      </c>
      <c r="G1002" s="45">
        <v>150</v>
      </c>
      <c r="H1002" s="45">
        <v>7</v>
      </c>
      <c r="I1002" s="45">
        <v>13.5</v>
      </c>
      <c r="J1002" s="45">
        <v>450</v>
      </c>
      <c r="K1002" s="9">
        <f>J1002-I1002-H1002-(F1002*D1002)</f>
        <v>99.5</v>
      </c>
      <c r="L1002" s="6">
        <f>K1002*100/(J1002-I1002)</f>
        <v>22.794959908361971</v>
      </c>
      <c r="M1002" s="6">
        <v>23</v>
      </c>
      <c r="N1002" s="34" t="s">
        <v>292</v>
      </c>
      <c r="O1002" s="6" t="s">
        <v>17</v>
      </c>
      <c r="P1002" s="7"/>
    </row>
    <row r="1003" spans="1:16" ht="15">
      <c r="A1003" s="80">
        <v>43596</v>
      </c>
      <c r="B1003" s="48">
        <v>103378670087595</v>
      </c>
      <c r="C1003" s="4"/>
      <c r="D1003" s="48">
        <v>1</v>
      </c>
      <c r="E1003" s="51" t="s">
        <v>275</v>
      </c>
      <c r="F1003" s="48">
        <v>3.6</v>
      </c>
      <c r="G1003" s="48">
        <v>30</v>
      </c>
      <c r="H1003" s="48">
        <v>7</v>
      </c>
      <c r="I1003" s="48">
        <v>0.45</v>
      </c>
      <c r="J1003" s="48">
        <v>15</v>
      </c>
      <c r="K1003" s="5">
        <f>J1003-I1003-H1003-(F1003*D1003)</f>
        <v>3.9500000000000006</v>
      </c>
      <c r="L1003" s="3">
        <f>K1003*100/(J1003-I1003)</f>
        <v>27.147766323024058</v>
      </c>
      <c r="M1003" s="3">
        <v>28</v>
      </c>
      <c r="N1003" s="3" t="s">
        <v>17</v>
      </c>
      <c r="O1003" s="3" t="s">
        <v>17</v>
      </c>
      <c r="P1003" s="4"/>
    </row>
    <row r="1004" spans="1:16" ht="15">
      <c r="A1004" s="81">
        <v>43596</v>
      </c>
      <c r="B1004" s="45">
        <v>103465964763621</v>
      </c>
      <c r="C1004" s="7"/>
      <c r="D1004" s="45">
        <v>1</v>
      </c>
      <c r="E1004" s="45" t="s">
        <v>615</v>
      </c>
      <c r="F1004" s="45">
        <v>40</v>
      </c>
      <c r="G1004" s="45">
        <v>65</v>
      </c>
      <c r="H1004" s="45">
        <v>7</v>
      </c>
      <c r="I1004" s="45">
        <v>1.94</v>
      </c>
      <c r="J1004" s="45">
        <v>65</v>
      </c>
      <c r="K1004" s="9">
        <f>J1004-I1004-H1004-(F1004*D1004)</f>
        <v>16.060000000000002</v>
      </c>
      <c r="L1004" s="6">
        <f>K1004*100/(J1004-I1004)</f>
        <v>25.467808436409772</v>
      </c>
      <c r="M1004" s="6">
        <v>26</v>
      </c>
      <c r="N1004" s="6" t="s">
        <v>17</v>
      </c>
      <c r="O1004" s="6" t="s">
        <v>17</v>
      </c>
      <c r="P1004" s="7"/>
    </row>
    <row r="1005" spans="1:16" ht="15">
      <c r="A1005" s="80">
        <v>43596</v>
      </c>
      <c r="B1005" s="48">
        <v>103380831856118</v>
      </c>
      <c r="C1005" s="4"/>
      <c r="D1005" s="48">
        <v>1</v>
      </c>
      <c r="E1005" s="48" t="s">
        <v>616</v>
      </c>
      <c r="F1005" s="48">
        <v>85</v>
      </c>
      <c r="G1005" s="48">
        <v>120</v>
      </c>
      <c r="H1005" s="48">
        <v>7</v>
      </c>
      <c r="I1005" s="48">
        <v>3.59</v>
      </c>
      <c r="J1005" s="48">
        <v>120</v>
      </c>
      <c r="K1005" s="5">
        <f>J1005-I1005-H1005-(F1005*D1005)</f>
        <v>24.409999999999997</v>
      </c>
      <c r="L1005" s="3">
        <f>K1005*100/(J1005-I1005)</f>
        <v>20.968988918477791</v>
      </c>
      <c r="M1005" s="3">
        <v>21</v>
      </c>
      <c r="N1005" s="3" t="s">
        <v>17</v>
      </c>
      <c r="O1005" s="3" t="s">
        <v>17</v>
      </c>
      <c r="P1005" s="4"/>
    </row>
    <row r="1006" spans="1:16" ht="15">
      <c r="A1006" s="81">
        <v>43596</v>
      </c>
      <c r="B1006" s="45">
        <v>103469146436696</v>
      </c>
      <c r="C1006" s="7"/>
      <c r="D1006" s="45">
        <v>1</v>
      </c>
      <c r="E1006" s="45" t="s">
        <v>617</v>
      </c>
      <c r="F1006" s="45">
        <v>60</v>
      </c>
      <c r="G1006" s="45">
        <v>100</v>
      </c>
      <c r="H1006" s="45">
        <v>7</v>
      </c>
      <c r="I1006" s="45">
        <v>2.99</v>
      </c>
      <c r="J1006" s="45">
        <v>100</v>
      </c>
      <c r="K1006" s="9">
        <f>J1006-I1006-H1006-(F1006*D1006)</f>
        <v>30.010000000000005</v>
      </c>
      <c r="L1006" s="6">
        <f>K1006*100/(J1006-I1006)</f>
        <v>30.934955159261936</v>
      </c>
      <c r="M1006" s="6">
        <v>31</v>
      </c>
      <c r="N1006" s="6" t="s">
        <v>17</v>
      </c>
      <c r="O1006" s="6" t="s">
        <v>17</v>
      </c>
      <c r="P1006" s="7"/>
    </row>
    <row r="1007" spans="1:16" ht="29.25">
      <c r="A1007" s="80">
        <v>43596</v>
      </c>
      <c r="B1007" s="48">
        <v>103478945546392</v>
      </c>
      <c r="C1007" s="4"/>
      <c r="D1007" s="48">
        <v>1</v>
      </c>
      <c r="E1007" s="48" t="s">
        <v>618</v>
      </c>
      <c r="F1007" s="48">
        <v>1090</v>
      </c>
      <c r="G1007" s="48">
        <v>1600</v>
      </c>
      <c r="H1007" s="48">
        <v>7</v>
      </c>
      <c r="I1007" s="48">
        <v>47.91</v>
      </c>
      <c r="J1007" s="48">
        <v>1600</v>
      </c>
      <c r="K1007" s="5">
        <f>J1007-I1007-H1007-(F1007*D1007)</f>
        <v>455.08999999999992</v>
      </c>
      <c r="L1007" s="3">
        <f>K1007*100/(J1007-I1007)</f>
        <v>29.321108956310521</v>
      </c>
      <c r="M1007" s="3">
        <v>30</v>
      </c>
      <c r="N1007" s="3" t="s">
        <v>17</v>
      </c>
      <c r="O1007" s="3" t="s">
        <v>17</v>
      </c>
      <c r="P1007" s="4"/>
    </row>
    <row r="1008" spans="1:16" ht="15">
      <c r="A1008" s="81">
        <v>43596</v>
      </c>
      <c r="B1008" s="45">
        <v>103385238918945</v>
      </c>
      <c r="C1008" s="7"/>
      <c r="D1008" s="45">
        <v>1</v>
      </c>
      <c r="E1008" s="45" t="s">
        <v>40</v>
      </c>
      <c r="F1008" s="45">
        <v>370</v>
      </c>
      <c r="G1008" s="45">
        <v>440</v>
      </c>
      <c r="H1008" s="45">
        <v>7</v>
      </c>
      <c r="I1008" s="45">
        <v>13.18</v>
      </c>
      <c r="J1008" s="45">
        <v>440</v>
      </c>
      <c r="K1008" s="9">
        <f>J1008-I1008-H1008-(F1008*D1008)</f>
        <v>49.819999999999993</v>
      </c>
      <c r="L1008" s="6">
        <f>K1008*100/(J1008-I1008)</f>
        <v>11.672367742842415</v>
      </c>
      <c r="M1008" s="6">
        <v>12</v>
      </c>
      <c r="N1008" s="6" t="s">
        <v>17</v>
      </c>
      <c r="O1008" s="6" t="s">
        <v>17</v>
      </c>
      <c r="P1008" s="7"/>
    </row>
    <row r="1009" spans="1:16" ht="15">
      <c r="A1009" s="80">
        <v>43597</v>
      </c>
      <c r="B1009" s="48">
        <v>103480371196656</v>
      </c>
      <c r="C1009" s="4"/>
      <c r="D1009" s="48">
        <v>1</v>
      </c>
      <c r="E1009" s="48" t="s">
        <v>587</v>
      </c>
      <c r="F1009" s="48">
        <v>210</v>
      </c>
      <c r="G1009" s="48">
        <v>289</v>
      </c>
      <c r="H1009" s="48">
        <v>7</v>
      </c>
      <c r="I1009" s="48">
        <v>8.66</v>
      </c>
      <c r="J1009" s="48">
        <v>289</v>
      </c>
      <c r="K1009" s="5">
        <f>J1009-I1009-H1009-(F1009*D1009)</f>
        <v>63.339999999999975</v>
      </c>
      <c r="L1009" s="3">
        <f>K1009*100/(J1009-I1009)</f>
        <v>22.593993008489683</v>
      </c>
      <c r="M1009" s="3">
        <v>23</v>
      </c>
      <c r="N1009" s="3" t="s">
        <v>17</v>
      </c>
      <c r="O1009" s="3" t="s">
        <v>17</v>
      </c>
      <c r="P1009" s="4"/>
    </row>
    <row r="1010" spans="1:16" ht="15">
      <c r="A1010" s="81">
        <v>43597</v>
      </c>
      <c r="B1010" s="45">
        <v>103390246507658</v>
      </c>
      <c r="C1010" s="7"/>
      <c r="D1010" s="45">
        <v>1</v>
      </c>
      <c r="E1010" s="45" t="s">
        <v>619</v>
      </c>
      <c r="F1010" s="45">
        <v>90</v>
      </c>
      <c r="G1010" s="45">
        <v>120</v>
      </c>
      <c r="H1010" s="45">
        <v>7</v>
      </c>
      <c r="I1010" s="45">
        <v>3.59</v>
      </c>
      <c r="J1010" s="45">
        <v>120</v>
      </c>
      <c r="K1010" s="9">
        <f>J1010-I1010-H1010-(F1010*D1010)</f>
        <v>19.409999999999997</v>
      </c>
      <c r="L1010" s="6">
        <f>K1010*100/(J1010-I1010)</f>
        <v>16.673825272742889</v>
      </c>
      <c r="M1010" s="6">
        <v>17</v>
      </c>
      <c r="N1010" s="6" t="s">
        <v>17</v>
      </c>
      <c r="O1010" s="6" t="s">
        <v>17</v>
      </c>
      <c r="P1010" s="7"/>
    </row>
    <row r="1011" spans="1:16" ht="15">
      <c r="A1011" s="80">
        <v>43597</v>
      </c>
      <c r="B1011" s="48">
        <v>103395039417829</v>
      </c>
      <c r="C1011" s="4"/>
      <c r="D1011" s="48">
        <v>1</v>
      </c>
      <c r="E1011" s="48" t="s">
        <v>620</v>
      </c>
      <c r="F1011" s="48">
        <v>130</v>
      </c>
      <c r="G1011" s="48">
        <v>180</v>
      </c>
      <c r="H1011" s="48">
        <v>7</v>
      </c>
      <c r="I1011" s="48">
        <v>5.39</v>
      </c>
      <c r="J1011" s="48">
        <v>180</v>
      </c>
      <c r="K1011" s="5">
        <f>J1011-I1011-H1011-(F1011*D1011)</f>
        <v>37.610000000000014</v>
      </c>
      <c r="L1011" s="3">
        <f>K1011*100/(J1011-I1011)</f>
        <v>21.539430731344144</v>
      </c>
      <c r="M1011" s="3">
        <v>22</v>
      </c>
      <c r="N1011" s="3" t="s">
        <v>17</v>
      </c>
      <c r="O1011" s="3" t="s">
        <v>17</v>
      </c>
      <c r="P1011" s="4"/>
    </row>
    <row r="1012" spans="1:16" ht="15">
      <c r="A1012" s="81">
        <v>43597</v>
      </c>
      <c r="B1012" s="45">
        <v>103400488212864</v>
      </c>
      <c r="C1012" s="7"/>
      <c r="D1012" s="45">
        <v>2</v>
      </c>
      <c r="E1012" s="45" t="s">
        <v>136</v>
      </c>
      <c r="F1012" s="45">
        <v>30</v>
      </c>
      <c r="G1012" s="45">
        <v>50</v>
      </c>
      <c r="H1012" s="45">
        <v>7</v>
      </c>
      <c r="I1012" s="45">
        <v>141.79</v>
      </c>
      <c r="J1012" s="45">
        <v>100</v>
      </c>
      <c r="K1012" s="9">
        <f>J1012-I1012-H1012-(F1012*D1012)</f>
        <v>-108.78999999999999</v>
      </c>
      <c r="L1012" s="6">
        <f>K1012*100/(J1012-I1012)</f>
        <v>260.32543670734628</v>
      </c>
      <c r="M1012" s="6">
        <v>261</v>
      </c>
      <c r="N1012" s="6" t="s">
        <v>17</v>
      </c>
      <c r="O1012" s="6" t="s">
        <v>17</v>
      </c>
      <c r="P1012" s="7"/>
    </row>
    <row r="1013" spans="1:16" ht="15">
      <c r="A1013" s="80">
        <v>43597</v>
      </c>
      <c r="B1013" s="48">
        <v>103400488212864</v>
      </c>
      <c r="C1013" s="4"/>
      <c r="D1013" s="48">
        <v>2</v>
      </c>
      <c r="E1013" s="48" t="s">
        <v>38</v>
      </c>
      <c r="F1013" s="48">
        <v>575</v>
      </c>
      <c r="G1013" s="48">
        <v>800</v>
      </c>
      <c r="H1013" s="48">
        <v>0</v>
      </c>
      <c r="I1013" s="48">
        <v>0</v>
      </c>
      <c r="J1013" s="48">
        <v>1600</v>
      </c>
      <c r="K1013" s="5">
        <f>J1013-I1013-H1013-(F1013*D1013)</f>
        <v>450</v>
      </c>
      <c r="L1013" s="3">
        <f>K1013*100/(J1013-I1013)</f>
        <v>28.125</v>
      </c>
      <c r="M1013" s="3">
        <v>29</v>
      </c>
      <c r="N1013" s="3" t="s">
        <v>17</v>
      </c>
      <c r="O1013" s="3" t="s">
        <v>17</v>
      </c>
      <c r="P1013" s="4"/>
    </row>
    <row r="1014" spans="1:16" ht="15">
      <c r="A1014" s="81">
        <v>43597</v>
      </c>
      <c r="B1014" s="45">
        <v>103400488212864</v>
      </c>
      <c r="C1014" s="7"/>
      <c r="D1014" s="45">
        <v>1</v>
      </c>
      <c r="E1014" s="45" t="s">
        <v>621</v>
      </c>
      <c r="F1014" s="45">
        <v>480</v>
      </c>
      <c r="G1014" s="45">
        <v>600</v>
      </c>
      <c r="H1014" s="45">
        <v>0</v>
      </c>
      <c r="I1014" s="45">
        <v>0</v>
      </c>
      <c r="J1014" s="45">
        <v>600</v>
      </c>
      <c r="K1014" s="9">
        <f>J1014-I1014-H1014-(F1014*D1014)</f>
        <v>120</v>
      </c>
      <c r="L1014" s="6">
        <f>K1014*100/(J1014-I1014)</f>
        <v>20</v>
      </c>
      <c r="M1014" s="6">
        <v>20</v>
      </c>
      <c r="N1014" s="6" t="s">
        <v>17</v>
      </c>
      <c r="O1014" s="6" t="s">
        <v>17</v>
      </c>
      <c r="P1014" s="7"/>
    </row>
    <row r="1015" spans="1:16" ht="15">
      <c r="A1015" s="80">
        <v>43597</v>
      </c>
      <c r="B1015" s="48">
        <v>103400488212864</v>
      </c>
      <c r="C1015" s="4"/>
      <c r="D1015" s="48">
        <v>2</v>
      </c>
      <c r="E1015" s="48" t="s">
        <v>622</v>
      </c>
      <c r="F1015" s="48">
        <v>15</v>
      </c>
      <c r="G1015" s="48">
        <v>40</v>
      </c>
      <c r="H1015" s="48">
        <v>0</v>
      </c>
      <c r="I1015" s="48">
        <v>0</v>
      </c>
      <c r="J1015" s="48">
        <v>80</v>
      </c>
      <c r="K1015" s="5">
        <f>J1015-I1015-H1015-(F1015*D1015)</f>
        <v>50</v>
      </c>
      <c r="L1015" s="3">
        <f>K1015*100/(J1015-I1015)</f>
        <v>62.5</v>
      </c>
      <c r="M1015" s="3">
        <v>63</v>
      </c>
      <c r="N1015" s="3" t="s">
        <v>17</v>
      </c>
      <c r="O1015" s="3" t="s">
        <v>17</v>
      </c>
      <c r="P1015" s="4"/>
    </row>
    <row r="1016" spans="1:16" ht="15">
      <c r="A1016" s="81">
        <v>43597</v>
      </c>
      <c r="B1016" s="45">
        <v>103400488212864</v>
      </c>
      <c r="C1016" s="7"/>
      <c r="D1016" s="45">
        <v>4</v>
      </c>
      <c r="E1016" s="45" t="s">
        <v>623</v>
      </c>
      <c r="F1016" s="45">
        <v>32</v>
      </c>
      <c r="G1016" s="45">
        <v>50</v>
      </c>
      <c r="H1016" s="45">
        <v>0</v>
      </c>
      <c r="I1016" s="45">
        <v>0</v>
      </c>
      <c r="J1016" s="45">
        <v>200</v>
      </c>
      <c r="K1016" s="9">
        <f>J1016-I1016-H1016-(F1016*D1016)</f>
        <v>72</v>
      </c>
      <c r="L1016" s="6">
        <f>K1016*100/(J1016-I1016)</f>
        <v>36</v>
      </c>
      <c r="M1016" s="6">
        <v>36</v>
      </c>
      <c r="N1016" s="6" t="s">
        <v>17</v>
      </c>
      <c r="O1016" s="6" t="s">
        <v>17</v>
      </c>
      <c r="P1016" s="7"/>
    </row>
    <row r="1017" spans="1:16" ht="15">
      <c r="A1017" s="80">
        <v>43597</v>
      </c>
      <c r="B1017" s="48">
        <v>103400488212864</v>
      </c>
      <c r="C1017" s="4"/>
      <c r="D1017" s="48">
        <v>2</v>
      </c>
      <c r="E1017" s="48" t="s">
        <v>624</v>
      </c>
      <c r="F1017" s="48">
        <v>69</v>
      </c>
      <c r="G1017" s="48">
        <v>150</v>
      </c>
      <c r="H1017" s="48">
        <v>0</v>
      </c>
      <c r="I1017" s="48">
        <v>0</v>
      </c>
      <c r="J1017" s="48">
        <v>300</v>
      </c>
      <c r="K1017" s="5">
        <f>J1017-I1017-H1017-(F1017*D1017)</f>
        <v>162</v>
      </c>
      <c r="L1017" s="3">
        <f>K1017*100/(J1017-I1017)</f>
        <v>54</v>
      </c>
      <c r="M1017" s="3">
        <v>54</v>
      </c>
      <c r="N1017" s="3" t="s">
        <v>17</v>
      </c>
      <c r="O1017" s="3" t="s">
        <v>17</v>
      </c>
      <c r="P1017" s="4"/>
    </row>
    <row r="1018" spans="1:16" ht="15">
      <c r="A1018" s="81">
        <v>43597</v>
      </c>
      <c r="B1018" s="45">
        <v>103400488212864</v>
      </c>
      <c r="C1018" s="7"/>
      <c r="D1018" s="45">
        <v>3</v>
      </c>
      <c r="E1018" s="45" t="s">
        <v>625</v>
      </c>
      <c r="F1018" s="45">
        <v>90</v>
      </c>
      <c r="G1018" s="45">
        <v>150</v>
      </c>
      <c r="H1018" s="45">
        <v>0</v>
      </c>
      <c r="I1018" s="45">
        <v>0</v>
      </c>
      <c r="J1018" s="45">
        <v>450</v>
      </c>
      <c r="K1018" s="9">
        <f>J1018-I1018-H1018-(F1018*D1018)</f>
        <v>180</v>
      </c>
      <c r="L1018" s="6">
        <f>K1018*100/(J1018-I1018)</f>
        <v>40</v>
      </c>
      <c r="M1018" s="6">
        <v>40</v>
      </c>
      <c r="N1018" s="6" t="s">
        <v>17</v>
      </c>
      <c r="O1018" s="6" t="s">
        <v>17</v>
      </c>
      <c r="P1018" s="7"/>
    </row>
    <row r="1019" spans="1:16" ht="15">
      <c r="A1019" s="80">
        <v>43597</v>
      </c>
      <c r="B1019" s="48">
        <v>103400488212864</v>
      </c>
      <c r="C1019" s="4"/>
      <c r="D1019" s="48">
        <v>4</v>
      </c>
      <c r="E1019" s="48" t="s">
        <v>626</v>
      </c>
      <c r="F1019" s="48">
        <v>120</v>
      </c>
      <c r="G1019" s="48">
        <v>150</v>
      </c>
      <c r="H1019" s="48">
        <v>0</v>
      </c>
      <c r="I1019" s="48">
        <v>0</v>
      </c>
      <c r="J1019" s="48">
        <v>600</v>
      </c>
      <c r="K1019" s="5">
        <f>J1019-I1019-H1019-(F1019*D1019)</f>
        <v>120</v>
      </c>
      <c r="L1019" s="3">
        <f>K1019*100/(J1019-I1019)</f>
        <v>20</v>
      </c>
      <c r="M1019" s="3">
        <v>20</v>
      </c>
      <c r="N1019" s="3" t="s">
        <v>17</v>
      </c>
      <c r="O1019" s="3" t="s">
        <v>17</v>
      </c>
      <c r="P1019" s="4"/>
    </row>
    <row r="1020" spans="1:16" ht="15">
      <c r="A1020" s="81">
        <v>43597</v>
      </c>
      <c r="B1020" s="45">
        <v>103407892949087</v>
      </c>
      <c r="C1020" s="7"/>
      <c r="D1020" s="45">
        <v>1</v>
      </c>
      <c r="E1020" s="45" t="s">
        <v>166</v>
      </c>
      <c r="F1020" s="45">
        <v>3.6</v>
      </c>
      <c r="G1020" s="45">
        <v>30</v>
      </c>
      <c r="H1020" s="45">
        <v>7</v>
      </c>
      <c r="I1020" s="45">
        <v>12.58</v>
      </c>
      <c r="J1020" s="45">
        <v>30</v>
      </c>
      <c r="K1020" s="9">
        <f>J1020-I1020-H1020-(F1020*D1020)</f>
        <v>6.8200000000000021</v>
      </c>
      <c r="L1020" s="6">
        <f>K1020*100/(J1020-I1020)</f>
        <v>39.15040183696901</v>
      </c>
      <c r="M1020" s="6">
        <v>40</v>
      </c>
      <c r="N1020" s="6" t="s">
        <v>17</v>
      </c>
      <c r="O1020" s="6" t="s">
        <v>17</v>
      </c>
      <c r="P1020" s="7"/>
    </row>
    <row r="1021" spans="1:16" ht="15">
      <c r="A1021" s="80">
        <v>43597</v>
      </c>
      <c r="B1021" s="48">
        <v>103407892949087</v>
      </c>
      <c r="C1021" s="4"/>
      <c r="D1021" s="48">
        <v>1</v>
      </c>
      <c r="E1021" s="48" t="s">
        <v>627</v>
      </c>
      <c r="F1021" s="48">
        <v>30</v>
      </c>
      <c r="G1021" s="48">
        <v>60</v>
      </c>
      <c r="H1021" s="48">
        <v>0</v>
      </c>
      <c r="I1021" s="48">
        <v>0</v>
      </c>
      <c r="J1021" s="48">
        <v>60</v>
      </c>
      <c r="K1021" s="5">
        <f>J1021-I1021-H1021-(F1021*D1021)</f>
        <v>30</v>
      </c>
      <c r="L1021" s="3">
        <f>K1021*100/(J1021-I1021)</f>
        <v>50</v>
      </c>
      <c r="M1021" s="3">
        <v>50</v>
      </c>
      <c r="N1021" s="3" t="s">
        <v>17</v>
      </c>
      <c r="O1021" s="3" t="s">
        <v>17</v>
      </c>
      <c r="P1021" s="4"/>
    </row>
    <row r="1022" spans="1:16" ht="15">
      <c r="A1022" s="81">
        <v>43597</v>
      </c>
      <c r="B1022" s="45">
        <v>103407892949087</v>
      </c>
      <c r="C1022" s="7"/>
      <c r="D1022" s="45">
        <v>1</v>
      </c>
      <c r="E1022" s="45" t="s">
        <v>572</v>
      </c>
      <c r="F1022" s="45">
        <v>6</v>
      </c>
      <c r="G1022" s="45">
        <v>40</v>
      </c>
      <c r="H1022" s="45">
        <v>0</v>
      </c>
      <c r="I1022" s="45">
        <v>0</v>
      </c>
      <c r="J1022" s="45">
        <v>40</v>
      </c>
      <c r="K1022" s="9">
        <f>J1022-I1022-H1022-(F1022*D1022)</f>
        <v>34</v>
      </c>
      <c r="L1022" s="6">
        <f>K1022*100/(J1022-I1022)</f>
        <v>85</v>
      </c>
      <c r="M1022" s="6">
        <v>85</v>
      </c>
      <c r="N1022" s="6" t="s">
        <v>17</v>
      </c>
      <c r="O1022" s="6" t="s">
        <v>17</v>
      </c>
      <c r="P1022" s="7"/>
    </row>
    <row r="1023" spans="1:16" ht="15">
      <c r="A1023" s="80">
        <v>43597</v>
      </c>
      <c r="B1023" s="48">
        <v>103407892949087</v>
      </c>
      <c r="C1023" s="4"/>
      <c r="D1023" s="48">
        <v>2</v>
      </c>
      <c r="E1023" s="48" t="s">
        <v>628</v>
      </c>
      <c r="F1023" s="48">
        <v>72.5</v>
      </c>
      <c r="G1023" s="48">
        <v>120</v>
      </c>
      <c r="H1023" s="48">
        <v>0</v>
      </c>
      <c r="I1023" s="48">
        <v>0</v>
      </c>
      <c r="J1023" s="48">
        <v>240</v>
      </c>
      <c r="K1023" s="5">
        <f>J1023-I1023-H1023-(F1023*D1023)</f>
        <v>95</v>
      </c>
      <c r="L1023" s="3">
        <f>K1023*100/(J1023-I1023)</f>
        <v>39.583333333333336</v>
      </c>
      <c r="M1023" s="3">
        <v>40</v>
      </c>
      <c r="N1023" s="3" t="s">
        <v>17</v>
      </c>
      <c r="O1023" s="3" t="s">
        <v>17</v>
      </c>
      <c r="P1023" s="4"/>
    </row>
    <row r="1024" spans="1:16" ht="15">
      <c r="A1024" s="81">
        <v>43597</v>
      </c>
      <c r="B1024" s="45">
        <v>103407892949087</v>
      </c>
      <c r="C1024" s="7"/>
      <c r="D1024" s="45">
        <v>1</v>
      </c>
      <c r="E1024" s="45" t="s">
        <v>26</v>
      </c>
      <c r="F1024" s="45">
        <v>12</v>
      </c>
      <c r="G1024" s="45">
        <v>50</v>
      </c>
      <c r="H1024" s="45">
        <v>0</v>
      </c>
      <c r="I1024" s="45">
        <v>0</v>
      </c>
      <c r="J1024" s="45">
        <v>50</v>
      </c>
      <c r="K1024" s="9">
        <f>J1024-I1024-H1024-(F1024*D1024)</f>
        <v>38</v>
      </c>
      <c r="L1024" s="6">
        <f>K1024*100/(J1024-I1024)</f>
        <v>76</v>
      </c>
      <c r="M1024" s="6">
        <v>76</v>
      </c>
      <c r="N1024" s="6" t="s">
        <v>17</v>
      </c>
      <c r="O1024" s="6" t="s">
        <v>17</v>
      </c>
      <c r="P1024" s="7"/>
    </row>
    <row r="1025" spans="1:16" ht="15">
      <c r="A1025" s="70">
        <v>43598</v>
      </c>
      <c r="B1025" s="4"/>
      <c r="C1025" s="4"/>
      <c r="D1025" s="3">
        <v>1</v>
      </c>
      <c r="E1025" s="3" t="s">
        <v>551</v>
      </c>
      <c r="F1025" s="3">
        <v>380</v>
      </c>
      <c r="G1025" s="3">
        <v>450</v>
      </c>
      <c r="H1025" s="3">
        <v>0</v>
      </c>
      <c r="I1025" s="3">
        <v>0</v>
      </c>
      <c r="J1025" s="3">
        <v>450</v>
      </c>
      <c r="K1025" s="5">
        <f>J1025-I1025-H1025-(F1025*D1025)</f>
        <v>70</v>
      </c>
      <c r="L1025" s="3">
        <f>K1025*100/(J1025-I1025)</f>
        <v>15.555555555555555</v>
      </c>
      <c r="M1025" s="3">
        <v>16</v>
      </c>
      <c r="N1025" s="97" t="s">
        <v>292</v>
      </c>
      <c r="O1025" s="3" t="s">
        <v>70</v>
      </c>
      <c r="P1025" s="4"/>
    </row>
    <row r="1026" spans="1:16" ht="15">
      <c r="A1026" s="71">
        <v>43598</v>
      </c>
      <c r="B1026" s="50">
        <v>103511559487595</v>
      </c>
      <c r="C1026" s="7"/>
      <c r="D1026" s="6">
        <v>1</v>
      </c>
      <c r="E1026" s="52" t="s">
        <v>629</v>
      </c>
      <c r="F1026" s="6">
        <v>170</v>
      </c>
      <c r="G1026" s="6">
        <v>280</v>
      </c>
      <c r="H1026" s="6">
        <v>7</v>
      </c>
      <c r="I1026" s="6">
        <v>8.3800000000000008</v>
      </c>
      <c r="J1026" s="6">
        <v>280</v>
      </c>
      <c r="K1026" s="9">
        <f>J1026-I1026-H1026-(F1026*D1026)</f>
        <v>94.62</v>
      </c>
      <c r="L1026" s="6">
        <f>K1026*100/(J1026-I1026)</f>
        <v>34.835431853324494</v>
      </c>
      <c r="M1026" s="6">
        <v>35</v>
      </c>
      <c r="N1026" s="34" t="s">
        <v>292</v>
      </c>
      <c r="O1026" s="6" t="s">
        <v>17</v>
      </c>
      <c r="P1026" s="7"/>
    </row>
    <row r="1027" spans="1:16" ht="15">
      <c r="A1027" s="80">
        <v>43598</v>
      </c>
      <c r="B1027" s="48">
        <v>103425099077637</v>
      </c>
      <c r="C1027" s="4"/>
      <c r="D1027" s="48">
        <v>3</v>
      </c>
      <c r="E1027" s="48" t="s">
        <v>583</v>
      </c>
      <c r="F1027" s="48">
        <v>220</v>
      </c>
      <c r="G1027" s="48">
        <v>298</v>
      </c>
      <c r="H1027" s="48">
        <v>7</v>
      </c>
      <c r="I1027" s="48">
        <v>26.79</v>
      </c>
      <c r="J1027" s="48">
        <v>894</v>
      </c>
      <c r="K1027" s="5">
        <f>J1027-I1027-H1027-(F1027*D1027)</f>
        <v>200.21000000000004</v>
      </c>
      <c r="L1027" s="3">
        <f>K1027*100/(J1027-I1027)</f>
        <v>23.086680273520834</v>
      </c>
      <c r="M1027" s="3">
        <v>24</v>
      </c>
      <c r="N1027" s="3" t="s">
        <v>17</v>
      </c>
      <c r="O1027" s="3" t="s">
        <v>17</v>
      </c>
      <c r="P1027" s="4"/>
    </row>
    <row r="1028" spans="1:16" ht="15">
      <c r="A1028" s="81">
        <v>43598</v>
      </c>
      <c r="B1028" s="45">
        <v>103425687113336</v>
      </c>
      <c r="C1028" s="7"/>
      <c r="D1028" s="45">
        <v>1</v>
      </c>
      <c r="E1028" s="45" t="s">
        <v>630</v>
      </c>
      <c r="F1028" s="45">
        <v>220</v>
      </c>
      <c r="G1028" s="45">
        <v>350</v>
      </c>
      <c r="H1028" s="45">
        <v>7</v>
      </c>
      <c r="I1028" s="45">
        <v>10.49</v>
      </c>
      <c r="J1028" s="45">
        <v>350</v>
      </c>
      <c r="K1028" s="9">
        <f>J1028-I1028-H1028-(F1028*D1028)</f>
        <v>112.50999999999999</v>
      </c>
      <c r="L1028" s="6">
        <f>K1028*100/(J1028-I1028)</f>
        <v>33.138935524726811</v>
      </c>
      <c r="M1028" s="6">
        <v>34</v>
      </c>
      <c r="N1028" s="6" t="s">
        <v>17</v>
      </c>
      <c r="O1028" s="6" t="s">
        <v>17</v>
      </c>
      <c r="P1028" s="7"/>
    </row>
    <row r="1029" spans="1:16" ht="15">
      <c r="A1029" s="80">
        <v>43598</v>
      </c>
      <c r="B1029" s="48">
        <v>103427451511387</v>
      </c>
      <c r="C1029" s="4"/>
      <c r="D1029" s="48">
        <v>1</v>
      </c>
      <c r="E1029" s="48" t="s">
        <v>631</v>
      </c>
      <c r="F1029" s="48">
        <v>430</v>
      </c>
      <c r="G1029" s="48">
        <v>549</v>
      </c>
      <c r="H1029" s="48">
        <v>7</v>
      </c>
      <c r="I1029" s="48">
        <v>16.440000000000001</v>
      </c>
      <c r="J1029" s="48">
        <v>549</v>
      </c>
      <c r="K1029" s="5">
        <f>J1029-I1029-H1029-(F1029*D1029)</f>
        <v>95.559999999999945</v>
      </c>
      <c r="L1029" s="3">
        <f>K1029*100/(J1029-I1029)</f>
        <v>17.943518101246799</v>
      </c>
      <c r="M1029" s="3">
        <v>18</v>
      </c>
      <c r="N1029" s="3" t="s">
        <v>17</v>
      </c>
      <c r="O1029" s="3" t="s">
        <v>17</v>
      </c>
      <c r="P1029" s="4"/>
    </row>
    <row r="1030" spans="1:16" ht="15">
      <c r="A1030" s="81">
        <v>43598</v>
      </c>
      <c r="B1030" s="45">
        <v>103512512982212</v>
      </c>
      <c r="C1030" s="7"/>
      <c r="D1030" s="45">
        <v>1</v>
      </c>
      <c r="E1030" s="45" t="s">
        <v>632</v>
      </c>
      <c r="F1030" s="45">
        <v>40</v>
      </c>
      <c r="G1030" s="45">
        <v>60</v>
      </c>
      <c r="H1030" s="45">
        <v>7</v>
      </c>
      <c r="I1030" s="45">
        <v>18.420000000000002</v>
      </c>
      <c r="J1030" s="45">
        <v>60</v>
      </c>
      <c r="K1030" s="9">
        <f>J1030-I1030-H1030-(F1030*D1030)</f>
        <v>-5.4200000000000017</v>
      </c>
      <c r="L1030" s="6">
        <f>K1030*100/(J1030-I1030)</f>
        <v>-13.03511303511304</v>
      </c>
      <c r="M1030" s="6">
        <v>-14</v>
      </c>
      <c r="N1030" s="6" t="s">
        <v>17</v>
      </c>
      <c r="O1030" s="6" t="s">
        <v>17</v>
      </c>
      <c r="P1030" s="7"/>
    </row>
    <row r="1031" spans="1:16" ht="15">
      <c r="A1031" s="80">
        <v>43598</v>
      </c>
      <c r="B1031" s="48">
        <v>103512512982212</v>
      </c>
      <c r="C1031" s="4"/>
      <c r="D1031" s="48">
        <v>1</v>
      </c>
      <c r="E1031" s="48" t="s">
        <v>633</v>
      </c>
      <c r="F1031" s="48">
        <v>246</v>
      </c>
      <c r="G1031" s="48">
        <v>300</v>
      </c>
      <c r="H1031" s="48">
        <v>0</v>
      </c>
      <c r="I1031" s="48">
        <v>0</v>
      </c>
      <c r="J1031" s="48">
        <v>300</v>
      </c>
      <c r="K1031" s="5">
        <f>J1031-I1031-H1031-(F1031*D1031)</f>
        <v>54</v>
      </c>
      <c r="L1031" s="3">
        <f>K1031*100/(J1031-I1031)</f>
        <v>18</v>
      </c>
      <c r="M1031" s="3">
        <v>18</v>
      </c>
      <c r="N1031" s="3" t="s">
        <v>17</v>
      </c>
      <c r="O1031" s="3" t="s">
        <v>17</v>
      </c>
      <c r="P1031" s="4"/>
    </row>
    <row r="1032" spans="1:16" ht="15">
      <c r="A1032" s="81">
        <v>43598</v>
      </c>
      <c r="B1032" s="45">
        <v>103512512982212</v>
      </c>
      <c r="C1032" s="7"/>
      <c r="D1032" s="45">
        <v>1</v>
      </c>
      <c r="E1032" s="45" t="s">
        <v>634</v>
      </c>
      <c r="F1032" s="45">
        <v>100</v>
      </c>
      <c r="G1032" s="45">
        <v>200</v>
      </c>
      <c r="H1032" s="45">
        <v>0</v>
      </c>
      <c r="I1032" s="45">
        <v>0</v>
      </c>
      <c r="J1032" s="45">
        <v>200</v>
      </c>
      <c r="K1032" s="9">
        <f>J1032-I1032-H1032-(F1032*D1032)</f>
        <v>100</v>
      </c>
      <c r="L1032" s="6">
        <f>K1032*100/(J1032-I1032)</f>
        <v>50</v>
      </c>
      <c r="M1032" s="6">
        <v>50</v>
      </c>
      <c r="N1032" s="6" t="s">
        <v>17</v>
      </c>
      <c r="O1032" s="6" t="s">
        <v>17</v>
      </c>
      <c r="P1032" s="7"/>
    </row>
    <row r="1033" spans="1:16" ht="15">
      <c r="A1033" s="80">
        <v>43598</v>
      </c>
      <c r="B1033" s="48">
        <v>103512512982212</v>
      </c>
      <c r="C1033" s="4"/>
      <c r="D1033" s="48">
        <v>1</v>
      </c>
      <c r="E1033" s="48" t="s">
        <v>579</v>
      </c>
      <c r="F1033" s="48">
        <v>12</v>
      </c>
      <c r="G1033" s="48">
        <v>55</v>
      </c>
      <c r="H1033" s="48">
        <v>0</v>
      </c>
      <c r="I1033" s="48">
        <v>0</v>
      </c>
      <c r="J1033" s="48">
        <v>55</v>
      </c>
      <c r="K1033" s="5">
        <f>J1033-I1033-H1033-(F1033*D1033)</f>
        <v>43</v>
      </c>
      <c r="L1033" s="3">
        <f>K1033*100/(J1033-I1033)</f>
        <v>78.181818181818187</v>
      </c>
      <c r="M1033" s="3">
        <v>79</v>
      </c>
      <c r="N1033" s="3" t="s">
        <v>17</v>
      </c>
      <c r="O1033" s="3" t="s">
        <v>17</v>
      </c>
      <c r="P1033" s="4"/>
    </row>
    <row r="1034" spans="1:16" ht="15">
      <c r="A1034" s="81">
        <v>43598</v>
      </c>
      <c r="B1034" s="45">
        <v>103512756495481</v>
      </c>
      <c r="C1034" s="7"/>
      <c r="D1034" s="45">
        <v>1</v>
      </c>
      <c r="E1034" s="45" t="s">
        <v>635</v>
      </c>
      <c r="F1034" s="45">
        <v>230</v>
      </c>
      <c r="G1034" s="45">
        <v>350</v>
      </c>
      <c r="H1034" s="45">
        <v>7</v>
      </c>
      <c r="I1034" s="45">
        <v>10.49</v>
      </c>
      <c r="J1034" s="45">
        <v>350</v>
      </c>
      <c r="K1034" s="9">
        <f>J1034-I1034-H1034-(F1034*D1034)</f>
        <v>102.50999999999999</v>
      </c>
      <c r="L1034" s="6">
        <f>K1034*100/(J1034-I1034)</f>
        <v>30.193514182203764</v>
      </c>
      <c r="M1034" s="6">
        <v>31</v>
      </c>
      <c r="N1034" s="6" t="s">
        <v>17</v>
      </c>
      <c r="O1034" s="6" t="s">
        <v>17</v>
      </c>
      <c r="P1034" s="7"/>
    </row>
    <row r="1035" spans="1:16" ht="15">
      <c r="A1035" s="80">
        <v>43598</v>
      </c>
      <c r="B1035" s="48">
        <v>103433011498652</v>
      </c>
      <c r="C1035" s="4"/>
      <c r="D1035" s="48">
        <v>2</v>
      </c>
      <c r="E1035" s="48" t="s">
        <v>583</v>
      </c>
      <c r="F1035" s="48">
        <v>220</v>
      </c>
      <c r="G1035" s="48">
        <v>298</v>
      </c>
      <c r="H1035" s="48">
        <v>7</v>
      </c>
      <c r="I1035" s="48">
        <v>17.86</v>
      </c>
      <c r="J1035" s="48">
        <v>596</v>
      </c>
      <c r="K1035" s="5">
        <f>J1035-I1035-H1035-(F1035*D1035)</f>
        <v>131.13999999999999</v>
      </c>
      <c r="L1035" s="3">
        <f>K1035*100/(J1035-I1035)</f>
        <v>22.683087141522812</v>
      </c>
      <c r="M1035" s="3">
        <v>23</v>
      </c>
      <c r="N1035" s="3" t="s">
        <v>17</v>
      </c>
      <c r="O1035" s="3" t="s">
        <v>17</v>
      </c>
      <c r="P1035" s="4"/>
    </row>
    <row r="1036" spans="1:16" ht="15">
      <c r="A1036" s="81">
        <v>43598</v>
      </c>
      <c r="B1036" s="45">
        <v>103516736231928</v>
      </c>
      <c r="C1036" s="7"/>
      <c r="D1036" s="45">
        <v>2</v>
      </c>
      <c r="E1036" s="45" t="s">
        <v>636</v>
      </c>
      <c r="F1036" s="45">
        <v>50</v>
      </c>
      <c r="G1036" s="45">
        <v>80</v>
      </c>
      <c r="H1036" s="45">
        <v>7</v>
      </c>
      <c r="I1036" s="45">
        <v>4.8</v>
      </c>
      <c r="J1036" s="45">
        <v>160</v>
      </c>
      <c r="K1036" s="9">
        <f>J1036-I1036-H1036-(F1036*D1036)</f>
        <v>48.199999999999989</v>
      </c>
      <c r="L1036" s="6">
        <f>K1036*100/(J1036-I1036)</f>
        <v>31.056701030927833</v>
      </c>
      <c r="M1036" s="6">
        <v>32</v>
      </c>
      <c r="N1036" s="6" t="s">
        <v>17</v>
      </c>
      <c r="O1036" s="6" t="s">
        <v>17</v>
      </c>
      <c r="P1036" s="7"/>
    </row>
    <row r="1037" spans="1:16" ht="15">
      <c r="A1037" s="80">
        <v>43598</v>
      </c>
      <c r="B1037" s="48">
        <v>103443225118807</v>
      </c>
      <c r="C1037" s="4"/>
      <c r="D1037" s="48">
        <v>1</v>
      </c>
      <c r="E1037" s="48" t="s">
        <v>637</v>
      </c>
      <c r="F1037" s="48">
        <v>20</v>
      </c>
      <c r="G1037" s="48">
        <v>70</v>
      </c>
      <c r="H1037" s="48">
        <v>7</v>
      </c>
      <c r="I1037" s="48">
        <v>2.1</v>
      </c>
      <c r="J1037" s="48">
        <v>70</v>
      </c>
      <c r="K1037" s="5">
        <f>J1037-I1037-H1037-(F1037*D1037)</f>
        <v>40.900000000000006</v>
      </c>
      <c r="L1037" s="3">
        <f>K1037*100/(J1037-I1037)</f>
        <v>60.235640648011781</v>
      </c>
      <c r="M1037" s="3">
        <v>61</v>
      </c>
      <c r="N1037" s="3" t="s">
        <v>17</v>
      </c>
      <c r="O1037" s="3" t="s">
        <v>17</v>
      </c>
      <c r="P1037" s="4"/>
    </row>
    <row r="1038" spans="1:16" ht="15">
      <c r="A1038" s="81">
        <v>43599</v>
      </c>
      <c r="B1038" s="45">
        <v>103530911502093</v>
      </c>
      <c r="C1038" s="7"/>
      <c r="D1038" s="45">
        <v>1</v>
      </c>
      <c r="E1038" s="45" t="s">
        <v>638</v>
      </c>
      <c r="F1038" s="45">
        <v>370</v>
      </c>
      <c r="G1038" s="45">
        <v>440</v>
      </c>
      <c r="H1038" s="45">
        <v>7</v>
      </c>
      <c r="I1038" s="45">
        <v>13.18</v>
      </c>
      <c r="J1038" s="45">
        <v>440</v>
      </c>
      <c r="K1038" s="9">
        <f>J1038-I1038-H1038-(F1038*D1038)</f>
        <v>49.819999999999993</v>
      </c>
      <c r="L1038" s="6">
        <f>K1038*100/(J1038-I1038)</f>
        <v>11.672367742842415</v>
      </c>
      <c r="M1038" s="6">
        <v>12</v>
      </c>
      <c r="N1038" s="6" t="s">
        <v>17</v>
      </c>
      <c r="O1038" s="6" t="s">
        <v>17</v>
      </c>
      <c r="P1038" s="7"/>
    </row>
    <row r="1039" spans="1:16" ht="29.25">
      <c r="A1039" s="80">
        <v>43599</v>
      </c>
      <c r="B1039" s="48">
        <v>103535741511539</v>
      </c>
      <c r="C1039" s="4"/>
      <c r="D1039" s="48">
        <v>1</v>
      </c>
      <c r="E1039" s="48" t="s">
        <v>639</v>
      </c>
      <c r="F1039" s="48">
        <v>105</v>
      </c>
      <c r="G1039" s="48">
        <v>200</v>
      </c>
      <c r="H1039" s="48">
        <v>7</v>
      </c>
      <c r="I1039" s="48">
        <v>5.99</v>
      </c>
      <c r="J1039" s="48">
        <v>200</v>
      </c>
      <c r="K1039" s="5">
        <f>J1039-I1039-H1039-(F1039*D1039)</f>
        <v>82.009999999999991</v>
      </c>
      <c r="L1039" s="3">
        <f>K1039*100/(J1039-I1039)</f>
        <v>42.271016957888769</v>
      </c>
      <c r="M1039" s="3">
        <v>43</v>
      </c>
      <c r="N1039" s="3" t="s">
        <v>17</v>
      </c>
      <c r="O1039" s="3" t="s">
        <v>17</v>
      </c>
      <c r="P1039" s="4"/>
    </row>
    <row r="1040" spans="1:16" ht="15">
      <c r="A1040" s="82">
        <v>43599</v>
      </c>
      <c r="B1040" s="53">
        <v>103462672141295</v>
      </c>
      <c r="C1040" s="7"/>
      <c r="D1040" s="53">
        <v>1</v>
      </c>
      <c r="E1040" s="53" t="s">
        <v>640</v>
      </c>
      <c r="F1040" s="53">
        <v>230</v>
      </c>
      <c r="G1040" s="53">
        <v>349</v>
      </c>
      <c r="H1040" s="53">
        <v>7</v>
      </c>
      <c r="I1040" s="53">
        <v>10.45</v>
      </c>
      <c r="J1040" s="53">
        <v>349</v>
      </c>
      <c r="K1040" s="9">
        <f>J1040-I1040-H1040-(F1040*D1040)</f>
        <v>101.55000000000001</v>
      </c>
      <c r="L1040" s="6">
        <f>K1040*100/(J1040-I1040)</f>
        <v>29.99556933983164</v>
      </c>
      <c r="M1040" s="6">
        <v>30</v>
      </c>
      <c r="N1040" s="6" t="s">
        <v>17</v>
      </c>
      <c r="O1040" s="6" t="s">
        <v>17</v>
      </c>
      <c r="P1040" s="7"/>
    </row>
    <row r="1041" spans="1:16" ht="15">
      <c r="A1041" s="83">
        <v>43599</v>
      </c>
      <c r="B1041" s="54">
        <v>103464207171724</v>
      </c>
      <c r="C1041" s="4"/>
      <c r="D1041" s="54">
        <v>1</v>
      </c>
      <c r="E1041" s="54" t="s">
        <v>641</v>
      </c>
      <c r="F1041" s="54">
        <v>230</v>
      </c>
      <c r="G1041" s="54">
        <v>350</v>
      </c>
      <c r="H1041" s="54">
        <v>7</v>
      </c>
      <c r="I1041" s="54">
        <v>24.86</v>
      </c>
      <c r="J1041" s="54">
        <v>350</v>
      </c>
      <c r="K1041" s="5">
        <f>J1041-I1041-H1041-(F1041*D1041)</f>
        <v>88.139999999999986</v>
      </c>
      <c r="L1041" s="3">
        <f>K1041*100/(J1041-I1041)</f>
        <v>27.108322568739617</v>
      </c>
      <c r="M1041" s="3">
        <v>28</v>
      </c>
      <c r="N1041" s="3" t="s">
        <v>17</v>
      </c>
      <c r="O1041" s="3" t="s">
        <v>17</v>
      </c>
      <c r="P1041" s="4"/>
    </row>
    <row r="1042" spans="1:16" ht="15">
      <c r="A1042" s="82">
        <v>43599</v>
      </c>
      <c r="B1042" s="53">
        <v>103464207171724</v>
      </c>
      <c r="C1042" s="7"/>
      <c r="D1042" s="53">
        <v>1</v>
      </c>
      <c r="E1042" s="53" t="s">
        <v>642</v>
      </c>
      <c r="F1042" s="53">
        <v>390</v>
      </c>
      <c r="G1042" s="53">
        <v>480</v>
      </c>
      <c r="H1042" s="53">
        <v>0</v>
      </c>
      <c r="I1042" s="53">
        <v>0</v>
      </c>
      <c r="J1042" s="53">
        <v>480</v>
      </c>
      <c r="K1042" s="9">
        <f>J1042-I1042-H1042-(F1042*D1042)</f>
        <v>90</v>
      </c>
      <c r="L1042" s="6">
        <f>K1042*100/(J1042-I1042)</f>
        <v>18.75</v>
      </c>
      <c r="M1042" s="6">
        <v>19</v>
      </c>
      <c r="N1042" s="6" t="s">
        <v>17</v>
      </c>
      <c r="O1042" s="6" t="s">
        <v>17</v>
      </c>
      <c r="P1042" s="7"/>
    </row>
    <row r="1043" spans="1:16" ht="15">
      <c r="A1043" s="83">
        <v>43599</v>
      </c>
      <c r="B1043" s="54">
        <v>103544708857194</v>
      </c>
      <c r="C1043" s="4"/>
      <c r="D1043" s="54">
        <v>1</v>
      </c>
      <c r="E1043" s="54" t="s">
        <v>643</v>
      </c>
      <c r="F1043" s="54">
        <v>80</v>
      </c>
      <c r="G1043" s="54">
        <v>120</v>
      </c>
      <c r="H1043" s="54">
        <v>7</v>
      </c>
      <c r="I1043" s="54">
        <v>3.59</v>
      </c>
      <c r="J1043" s="54">
        <v>120</v>
      </c>
      <c r="K1043" s="5">
        <f>J1043-I1043-H1043-(F1043*D1043)</f>
        <v>29.409999999999997</v>
      </c>
      <c r="L1043" s="3">
        <f>K1043*100/(J1043-I1043)</f>
        <v>25.264152564212694</v>
      </c>
      <c r="M1043" s="3">
        <v>26</v>
      </c>
      <c r="N1043" s="3" t="s">
        <v>17</v>
      </c>
      <c r="O1043" s="3" t="s">
        <v>17</v>
      </c>
      <c r="P1043" s="4"/>
    </row>
    <row r="1044" spans="1:16" ht="15">
      <c r="A1044" s="82">
        <v>43599</v>
      </c>
      <c r="B1044" s="53">
        <v>103544951491285</v>
      </c>
      <c r="C1044" s="7"/>
      <c r="D1044" s="53">
        <v>1</v>
      </c>
      <c r="E1044" s="53" t="s">
        <v>642</v>
      </c>
      <c r="F1044" s="53">
        <v>390</v>
      </c>
      <c r="G1044" s="53">
        <v>480</v>
      </c>
      <c r="H1044" s="53">
        <v>7</v>
      </c>
      <c r="I1044" s="53">
        <v>14.37</v>
      </c>
      <c r="J1044" s="53">
        <v>480</v>
      </c>
      <c r="K1044" s="9">
        <f>J1044-I1044-H1044-(F1044*D1044)</f>
        <v>68.63</v>
      </c>
      <c r="L1044" s="6">
        <f>K1044*100/(J1044-I1044)</f>
        <v>14.739170586087667</v>
      </c>
      <c r="M1044" s="6">
        <v>15</v>
      </c>
      <c r="N1044" s="6" t="s">
        <v>17</v>
      </c>
      <c r="O1044" s="6" t="s">
        <v>17</v>
      </c>
      <c r="P1044" s="7"/>
    </row>
    <row r="1045" spans="1:16" ht="15">
      <c r="A1045" s="83">
        <v>43599</v>
      </c>
      <c r="B1045" s="54">
        <v>103464079493457</v>
      </c>
      <c r="C1045" s="4"/>
      <c r="D1045" s="54">
        <v>1</v>
      </c>
      <c r="E1045" s="54" t="s">
        <v>642</v>
      </c>
      <c r="F1045" s="54">
        <v>390</v>
      </c>
      <c r="G1045" s="54">
        <v>480</v>
      </c>
      <c r="H1045" s="54">
        <v>7</v>
      </c>
      <c r="I1045" s="54">
        <v>14.37</v>
      </c>
      <c r="J1045" s="54">
        <v>480</v>
      </c>
      <c r="K1045" s="5">
        <f>J1045-I1045-H1045-(F1045*D1045)</f>
        <v>68.63</v>
      </c>
      <c r="L1045" s="3">
        <f>K1045*100/(J1045-I1045)</f>
        <v>14.739170586087667</v>
      </c>
      <c r="M1045" s="3">
        <v>15</v>
      </c>
      <c r="N1045" s="3" t="s">
        <v>17</v>
      </c>
      <c r="O1045" s="3" t="s">
        <v>17</v>
      </c>
      <c r="P1045" s="4"/>
    </row>
    <row r="1046" spans="1:16" ht="15">
      <c r="A1046" s="82">
        <v>43599</v>
      </c>
      <c r="B1046" s="53">
        <v>103548707495481</v>
      </c>
      <c r="C1046" s="7"/>
      <c r="D1046" s="53">
        <v>1</v>
      </c>
      <c r="E1046" s="53" t="s">
        <v>644</v>
      </c>
      <c r="F1046" s="53">
        <v>150</v>
      </c>
      <c r="G1046" s="53">
        <v>199</v>
      </c>
      <c r="H1046" s="53">
        <v>7</v>
      </c>
      <c r="I1046" s="53">
        <v>7.31</v>
      </c>
      <c r="J1046" s="53">
        <v>199</v>
      </c>
      <c r="K1046" s="9">
        <f>J1046-I1046-H1046-(F1046*D1046)</f>
        <v>34.69</v>
      </c>
      <c r="L1046" s="6">
        <f>K1046*100/(J1046-I1046)</f>
        <v>18.096927330585842</v>
      </c>
      <c r="M1046" s="6">
        <v>19</v>
      </c>
      <c r="N1046" s="6" t="s">
        <v>17</v>
      </c>
      <c r="O1046" s="6" t="s">
        <v>17</v>
      </c>
      <c r="P1046" s="7"/>
    </row>
    <row r="1047" spans="1:16" ht="15">
      <c r="A1047" s="83">
        <v>43599</v>
      </c>
      <c r="B1047" s="54">
        <v>103548707495481</v>
      </c>
      <c r="C1047" s="4"/>
      <c r="D1047" s="54">
        <v>1</v>
      </c>
      <c r="E1047" s="54" t="s">
        <v>572</v>
      </c>
      <c r="F1047" s="54">
        <v>3.6</v>
      </c>
      <c r="G1047" s="54">
        <v>15</v>
      </c>
      <c r="H1047" s="54">
        <v>0</v>
      </c>
      <c r="I1047" s="54">
        <v>0</v>
      </c>
      <c r="J1047" s="54">
        <v>15</v>
      </c>
      <c r="K1047" s="5">
        <f>J1047-I1047-H1047-(F1047*D1047)</f>
        <v>11.4</v>
      </c>
      <c r="L1047" s="3">
        <f>K1047*100/(J1047-I1047)</f>
        <v>76</v>
      </c>
      <c r="M1047" s="3">
        <v>76</v>
      </c>
      <c r="N1047" s="3" t="s">
        <v>17</v>
      </c>
      <c r="O1047" s="3" t="s">
        <v>17</v>
      </c>
      <c r="P1047" s="4"/>
    </row>
    <row r="1048" spans="1:16" ht="15">
      <c r="A1048" s="82">
        <v>43599</v>
      </c>
      <c r="B1048" s="53">
        <v>103548707495481</v>
      </c>
      <c r="C1048" s="7"/>
      <c r="D1048" s="53">
        <v>1</v>
      </c>
      <c r="E1048" s="53" t="s">
        <v>645</v>
      </c>
      <c r="F1048" s="53">
        <v>3.6</v>
      </c>
      <c r="G1048" s="53">
        <v>30</v>
      </c>
      <c r="H1048" s="53">
        <v>0</v>
      </c>
      <c r="I1048" s="53">
        <v>0</v>
      </c>
      <c r="J1048" s="53">
        <v>30</v>
      </c>
      <c r="K1048" s="9">
        <f>J1048-I1048-H1048-(F1048*D1048)</f>
        <v>26.4</v>
      </c>
      <c r="L1048" s="6">
        <f>K1048*100/(J1048-I1048)</f>
        <v>88</v>
      </c>
      <c r="M1048" s="6">
        <v>88</v>
      </c>
      <c r="N1048" s="6" t="s">
        <v>17</v>
      </c>
      <c r="O1048" s="6" t="s">
        <v>17</v>
      </c>
      <c r="P1048" s="7"/>
    </row>
    <row r="1049" spans="1:16" ht="29.25">
      <c r="A1049" s="83">
        <v>43599</v>
      </c>
      <c r="B1049" s="54">
        <v>103471050500289</v>
      </c>
      <c r="C1049" s="4"/>
      <c r="D1049" s="54">
        <v>4</v>
      </c>
      <c r="E1049" s="48" t="s">
        <v>646</v>
      </c>
      <c r="F1049" s="54">
        <v>15</v>
      </c>
      <c r="G1049" s="54">
        <v>50</v>
      </c>
      <c r="H1049" s="54">
        <v>7</v>
      </c>
      <c r="I1049" s="54">
        <v>6</v>
      </c>
      <c r="J1049" s="54">
        <v>200</v>
      </c>
      <c r="K1049" s="5">
        <f>J1049-I1049-H1049-(F1049*D1049)</f>
        <v>127</v>
      </c>
      <c r="L1049" s="3">
        <f>K1049*100/(J1049-I1049)</f>
        <v>65.463917525773198</v>
      </c>
      <c r="M1049" s="3">
        <v>66</v>
      </c>
      <c r="N1049" s="3" t="s">
        <v>17</v>
      </c>
      <c r="O1049" s="3" t="s">
        <v>17</v>
      </c>
      <c r="P1049" s="4"/>
    </row>
    <row r="1050" spans="1:16" ht="15">
      <c r="A1050" s="82">
        <v>43599</v>
      </c>
      <c r="B1050" s="53">
        <v>103472083366628</v>
      </c>
      <c r="C1050" s="7"/>
      <c r="D1050" s="53">
        <v>1</v>
      </c>
      <c r="E1050" s="53" t="s">
        <v>647</v>
      </c>
      <c r="F1050" s="53">
        <v>50</v>
      </c>
      <c r="G1050" s="53">
        <v>80</v>
      </c>
      <c r="H1050" s="53">
        <v>7</v>
      </c>
      <c r="I1050" s="53">
        <v>2.4</v>
      </c>
      <c r="J1050" s="53">
        <v>80</v>
      </c>
      <c r="K1050" s="9">
        <f>J1050-I1050-H1050-(F1050*D1050)</f>
        <v>20.599999999999994</v>
      </c>
      <c r="L1050" s="6">
        <f>K1050*100/(J1050-I1050)</f>
        <v>26.546391752577314</v>
      </c>
      <c r="M1050" s="6">
        <v>27</v>
      </c>
      <c r="N1050" s="6" t="s">
        <v>17</v>
      </c>
      <c r="O1050" s="6" t="s">
        <v>17</v>
      </c>
      <c r="P1050" s="7"/>
    </row>
    <row r="1051" spans="1:16" ht="15">
      <c r="A1051" s="80">
        <v>43599</v>
      </c>
      <c r="B1051" s="48">
        <v>103458080425795</v>
      </c>
      <c r="C1051" s="4"/>
      <c r="D1051" s="48">
        <v>1</v>
      </c>
      <c r="E1051" s="48" t="s">
        <v>648</v>
      </c>
      <c r="F1051" s="48">
        <v>1000</v>
      </c>
      <c r="G1051" s="48">
        <v>1500</v>
      </c>
      <c r="H1051" s="48">
        <v>7</v>
      </c>
      <c r="I1051" s="48">
        <v>44.92</v>
      </c>
      <c r="J1051" s="48">
        <v>1500</v>
      </c>
      <c r="K1051" s="5">
        <f>J1051-I1051-H1051-(F1051*D1051)</f>
        <v>448.07999999999993</v>
      </c>
      <c r="L1051" s="3">
        <f>K1051*100/(J1051-I1051)</f>
        <v>30.794183137696894</v>
      </c>
      <c r="M1051" s="3">
        <v>31</v>
      </c>
      <c r="N1051" s="3" t="s">
        <v>17</v>
      </c>
      <c r="O1051" s="3" t="s">
        <v>17</v>
      </c>
      <c r="P1051" s="4"/>
    </row>
    <row r="1052" spans="1:16" ht="15">
      <c r="A1052" s="71">
        <v>43600</v>
      </c>
      <c r="B1052" s="55">
        <v>103483465887595</v>
      </c>
      <c r="C1052" s="7"/>
      <c r="D1052" s="6">
        <v>1</v>
      </c>
      <c r="E1052" s="6" t="s">
        <v>649</v>
      </c>
      <c r="F1052" s="6">
        <v>2460</v>
      </c>
      <c r="G1052" s="6">
        <v>3800</v>
      </c>
      <c r="H1052" s="6">
        <v>7</v>
      </c>
      <c r="I1052" s="6">
        <v>114</v>
      </c>
      <c r="J1052" s="6">
        <v>3800</v>
      </c>
      <c r="K1052" s="9">
        <f>J1052-I1052-H1052-(F1052*D1052)</f>
        <v>1219</v>
      </c>
      <c r="L1052" s="6">
        <f>K1052*100/(J1052-I1052)</f>
        <v>33.071079761258815</v>
      </c>
      <c r="M1052" s="6">
        <v>34</v>
      </c>
      <c r="N1052" s="6" t="s">
        <v>62</v>
      </c>
      <c r="O1052" s="6" t="s">
        <v>17</v>
      </c>
      <c r="P1052" s="7"/>
    </row>
    <row r="1053" spans="1:16" ht="15">
      <c r="A1053" s="83">
        <v>43600</v>
      </c>
      <c r="B1053" s="54">
        <v>103554934753913</v>
      </c>
      <c r="C1053" s="4"/>
      <c r="D1053" s="54">
        <v>1</v>
      </c>
      <c r="E1053" s="48" t="s">
        <v>650</v>
      </c>
      <c r="F1053" s="54">
        <v>150</v>
      </c>
      <c r="G1053" s="54">
        <v>750</v>
      </c>
      <c r="H1053" s="54">
        <v>7</v>
      </c>
      <c r="I1053" s="54">
        <v>22.46</v>
      </c>
      <c r="J1053" s="54">
        <v>750</v>
      </c>
      <c r="K1053" s="5">
        <f>J1053-I1053-H1053-(F1053*D1053)</f>
        <v>570.54</v>
      </c>
      <c r="L1053" s="3">
        <f>K1053*100/(J1053-I1053)</f>
        <v>78.420430491794264</v>
      </c>
      <c r="M1053" s="3">
        <v>79</v>
      </c>
      <c r="N1053" s="3" t="s">
        <v>17</v>
      </c>
      <c r="O1053" s="3" t="s">
        <v>17</v>
      </c>
      <c r="P1053" s="4"/>
    </row>
    <row r="1054" spans="1:16" ht="15">
      <c r="A1054" s="82">
        <v>43600</v>
      </c>
      <c r="B1054" s="53">
        <v>103476009936198</v>
      </c>
      <c r="C1054" s="7"/>
      <c r="D1054" s="53">
        <v>1</v>
      </c>
      <c r="E1054" s="53" t="s">
        <v>577</v>
      </c>
      <c r="F1054" s="53">
        <v>22.5</v>
      </c>
      <c r="G1054" s="53">
        <v>50</v>
      </c>
      <c r="H1054" s="53">
        <v>7</v>
      </c>
      <c r="I1054" s="53">
        <v>1.5</v>
      </c>
      <c r="J1054" s="53">
        <v>50</v>
      </c>
      <c r="K1054" s="9">
        <f>J1054-I1054-H1054-(F1054*D1054)</f>
        <v>19</v>
      </c>
      <c r="L1054" s="6">
        <f>K1054*100/(J1054-I1054)</f>
        <v>39.175257731958766</v>
      </c>
      <c r="M1054" s="6">
        <v>40</v>
      </c>
      <c r="N1054" s="6" t="s">
        <v>17</v>
      </c>
      <c r="O1054" s="6" t="s">
        <v>17</v>
      </c>
      <c r="P1054" s="7"/>
    </row>
    <row r="1055" spans="1:16" ht="15">
      <c r="A1055" s="83">
        <v>43600</v>
      </c>
      <c r="B1055" s="54">
        <v>103475658027881</v>
      </c>
      <c r="C1055" s="4"/>
      <c r="D1055" s="54">
        <v>1</v>
      </c>
      <c r="E1055" s="54" t="s">
        <v>651</v>
      </c>
      <c r="F1055" s="54">
        <v>380</v>
      </c>
      <c r="G1055" s="54">
        <v>600</v>
      </c>
      <c r="H1055" s="54">
        <v>7</v>
      </c>
      <c r="I1055" s="54">
        <v>17.97</v>
      </c>
      <c r="J1055" s="54">
        <v>600</v>
      </c>
      <c r="K1055" s="5">
        <f>J1055-I1055-H1055-(F1055*D1055)</f>
        <v>195.02999999999997</v>
      </c>
      <c r="L1055" s="3">
        <f>K1055*100/(J1055-I1055)</f>
        <v>33.508582031854026</v>
      </c>
      <c r="M1055" s="3">
        <v>34</v>
      </c>
      <c r="N1055" s="3" t="s">
        <v>17</v>
      </c>
      <c r="O1055" s="3" t="s">
        <v>17</v>
      </c>
      <c r="P1055" s="4"/>
    </row>
    <row r="1056" spans="1:16" ht="15">
      <c r="A1056" s="82">
        <v>43600</v>
      </c>
      <c r="B1056" s="53">
        <v>103561988200690</v>
      </c>
      <c r="C1056" s="7"/>
      <c r="D1056" s="53">
        <v>1</v>
      </c>
      <c r="E1056" s="53" t="s">
        <v>652</v>
      </c>
      <c r="F1056" s="53">
        <v>80</v>
      </c>
      <c r="G1056" s="53">
        <v>130</v>
      </c>
      <c r="H1056" s="53">
        <v>7</v>
      </c>
      <c r="I1056" s="53">
        <v>7.49</v>
      </c>
      <c r="J1056" s="53">
        <v>130</v>
      </c>
      <c r="K1056" s="9">
        <f>J1056-I1056-H1056-(F1056*D1056)</f>
        <v>35.510000000000005</v>
      </c>
      <c r="L1056" s="6">
        <f>K1056*100/(J1056-I1056)</f>
        <v>28.985388947840995</v>
      </c>
      <c r="M1056" s="6">
        <v>29</v>
      </c>
      <c r="N1056" s="6" t="s">
        <v>17</v>
      </c>
      <c r="O1056" s="6" t="s">
        <v>17</v>
      </c>
      <c r="P1056" s="7"/>
    </row>
    <row r="1057" spans="1:29" ht="15">
      <c r="A1057" s="83">
        <v>43600</v>
      </c>
      <c r="B1057" s="54">
        <v>103561988200690</v>
      </c>
      <c r="C1057" s="4"/>
      <c r="D1057" s="54">
        <v>1</v>
      </c>
      <c r="E1057" s="54" t="s">
        <v>643</v>
      </c>
      <c r="F1057" s="54">
        <v>80</v>
      </c>
      <c r="G1057" s="54">
        <v>120</v>
      </c>
      <c r="H1057" s="54">
        <v>0</v>
      </c>
      <c r="I1057" s="54">
        <v>0</v>
      </c>
      <c r="J1057" s="54">
        <v>120</v>
      </c>
      <c r="K1057" s="5">
        <f>J1057-I1057-H1057-(F1057*D1057)</f>
        <v>40</v>
      </c>
      <c r="L1057" s="3">
        <f>K1057*100/(J1057-I1057)</f>
        <v>33.333333333333336</v>
      </c>
      <c r="M1057" s="3">
        <v>34</v>
      </c>
      <c r="N1057" s="3" t="s">
        <v>17</v>
      </c>
      <c r="O1057" s="3" t="s">
        <v>17</v>
      </c>
      <c r="P1057" s="4"/>
    </row>
    <row r="1058" spans="1:29" ht="15">
      <c r="A1058" s="82">
        <v>43600</v>
      </c>
      <c r="B1058" s="53">
        <v>103478481349665</v>
      </c>
      <c r="C1058" s="7"/>
      <c r="D1058" s="53">
        <v>1</v>
      </c>
      <c r="E1058" s="53" t="s">
        <v>653</v>
      </c>
      <c r="F1058" s="53">
        <v>360</v>
      </c>
      <c r="G1058" s="53">
        <v>680</v>
      </c>
      <c r="H1058" s="53">
        <v>7</v>
      </c>
      <c r="I1058" s="53">
        <v>20.36</v>
      </c>
      <c r="J1058" s="53">
        <v>680</v>
      </c>
      <c r="K1058" s="9">
        <f>J1058-I1058-H1058-(F1058*D1058)</f>
        <v>292.64</v>
      </c>
      <c r="L1058" s="6">
        <f>K1058*100/(J1058-I1058)</f>
        <v>44.363592262446183</v>
      </c>
      <c r="M1058" s="6">
        <v>45</v>
      </c>
      <c r="N1058" s="6" t="s">
        <v>17</v>
      </c>
      <c r="O1058" s="6" t="s">
        <v>17</v>
      </c>
      <c r="P1058" s="7"/>
    </row>
    <row r="1059" spans="1:29" ht="15">
      <c r="A1059" s="83">
        <v>43600</v>
      </c>
      <c r="B1059" s="54">
        <v>103564967416611</v>
      </c>
      <c r="C1059" s="4"/>
      <c r="D1059" s="54">
        <v>1</v>
      </c>
      <c r="E1059" s="54" t="s">
        <v>654</v>
      </c>
      <c r="F1059" s="54">
        <v>480</v>
      </c>
      <c r="G1059" s="54">
        <v>600</v>
      </c>
      <c r="H1059" s="54">
        <v>7</v>
      </c>
      <c r="I1059" s="54">
        <v>17.97</v>
      </c>
      <c r="J1059" s="54">
        <v>600</v>
      </c>
      <c r="K1059" s="5">
        <f>J1059-I1059-H1059-(F1059*D1059)</f>
        <v>95.029999999999973</v>
      </c>
      <c r="L1059" s="3">
        <f>K1059*100/(J1059-I1059)</f>
        <v>16.327337078844728</v>
      </c>
      <c r="M1059" s="3">
        <v>17</v>
      </c>
      <c r="N1059" s="3" t="s">
        <v>17</v>
      </c>
      <c r="O1059" s="3" t="s">
        <v>17</v>
      </c>
      <c r="P1059" s="4"/>
    </row>
    <row r="1060" spans="1:29" ht="15">
      <c r="A1060" s="82">
        <v>43600</v>
      </c>
      <c r="B1060" s="53">
        <v>103481234239796</v>
      </c>
      <c r="C1060" s="7"/>
      <c r="D1060" s="53">
        <v>1</v>
      </c>
      <c r="E1060" s="53" t="s">
        <v>655</v>
      </c>
      <c r="F1060" s="53">
        <v>210</v>
      </c>
      <c r="G1060" s="53">
        <v>289</v>
      </c>
      <c r="H1060" s="53">
        <v>7</v>
      </c>
      <c r="I1060" s="53">
        <v>8.66</v>
      </c>
      <c r="J1060" s="53">
        <v>289</v>
      </c>
      <c r="K1060" s="9">
        <f>J1060-I1060-H1060-(F1060*D1060)</f>
        <v>63.339999999999975</v>
      </c>
      <c r="L1060" s="6">
        <f>K1060*100/(J1060-I1060)</f>
        <v>22.593993008489683</v>
      </c>
      <c r="M1060" s="6">
        <v>23</v>
      </c>
      <c r="N1060" s="6" t="s">
        <v>17</v>
      </c>
      <c r="O1060" s="6" t="s">
        <v>17</v>
      </c>
      <c r="P1060" s="7"/>
    </row>
    <row r="1061" spans="1:29" ht="15">
      <c r="A1061" s="83">
        <v>43600</v>
      </c>
      <c r="B1061" s="54">
        <v>103567594375568</v>
      </c>
      <c r="C1061" s="4"/>
      <c r="D1061" s="54">
        <v>1</v>
      </c>
      <c r="E1061" s="54" t="s">
        <v>577</v>
      </c>
      <c r="F1061" s="54">
        <v>37.5</v>
      </c>
      <c r="G1061" s="54">
        <v>70</v>
      </c>
      <c r="H1061" s="54">
        <v>7</v>
      </c>
      <c r="I1061" s="54">
        <v>2.1</v>
      </c>
      <c r="J1061" s="54">
        <v>70</v>
      </c>
      <c r="K1061" s="5">
        <f>J1061-I1061-H1061-(F1061*D1061)</f>
        <v>23.400000000000006</v>
      </c>
      <c r="L1061" s="3">
        <f>K1061*100/(J1061-I1061)</f>
        <v>34.462444771723128</v>
      </c>
      <c r="M1061" s="3">
        <v>35</v>
      </c>
      <c r="N1061" s="3" t="s">
        <v>17</v>
      </c>
      <c r="O1061" s="3" t="s">
        <v>17</v>
      </c>
      <c r="P1061" s="4"/>
    </row>
    <row r="1062" spans="1:29" ht="30" thickBot="1">
      <c r="A1062" s="82">
        <v>43600</v>
      </c>
      <c r="B1062" s="53">
        <v>103485224757342</v>
      </c>
      <c r="C1062" s="7"/>
      <c r="D1062" s="53">
        <v>1</v>
      </c>
      <c r="E1062" s="45" t="s">
        <v>656</v>
      </c>
      <c r="F1062" s="53">
        <v>900</v>
      </c>
      <c r="G1062" s="53">
        <v>1150</v>
      </c>
      <c r="H1062" s="53">
        <v>7</v>
      </c>
      <c r="I1062" s="53">
        <v>80.44</v>
      </c>
      <c r="J1062" s="53">
        <v>1150</v>
      </c>
      <c r="K1062" s="9">
        <f>J1062-I1062-H1062-(F1062*D1062)</f>
        <v>162.55999999999995</v>
      </c>
      <c r="L1062" s="6">
        <f>K1062*100/(J1062-I1062)</f>
        <v>15.19877332734956</v>
      </c>
      <c r="M1062" s="6">
        <v>16</v>
      </c>
      <c r="N1062" s="6" t="s">
        <v>17</v>
      </c>
      <c r="O1062" s="6" t="s">
        <v>17</v>
      </c>
      <c r="P1062" s="7"/>
    </row>
    <row r="1063" spans="1:29" ht="15.75" thickBot="1">
      <c r="A1063" s="98">
        <v>43600</v>
      </c>
      <c r="B1063" s="99">
        <v>103486241080731</v>
      </c>
      <c r="C1063" s="100"/>
      <c r="D1063" s="99">
        <v>1</v>
      </c>
      <c r="E1063" s="101" t="s">
        <v>664</v>
      </c>
      <c r="F1063" s="99">
        <v>220</v>
      </c>
      <c r="G1063" s="99">
        <v>330</v>
      </c>
      <c r="H1063" s="99">
        <v>7</v>
      </c>
      <c r="I1063" s="99">
        <v>9.89</v>
      </c>
      <c r="J1063" s="99">
        <v>330</v>
      </c>
      <c r="K1063" s="102">
        <v>93.11</v>
      </c>
      <c r="L1063" s="103">
        <v>29.08687639</v>
      </c>
      <c r="M1063" s="102">
        <v>30</v>
      </c>
      <c r="N1063" s="103" t="s">
        <v>17</v>
      </c>
      <c r="O1063" s="103" t="s">
        <v>17</v>
      </c>
      <c r="P1063" s="4"/>
    </row>
    <row r="1064" spans="1:29" ht="15.75" thickBot="1">
      <c r="A1064" s="98">
        <v>43600</v>
      </c>
      <c r="B1064" s="99">
        <v>103486453121101</v>
      </c>
      <c r="C1064" s="104"/>
      <c r="D1064" s="99">
        <v>1</v>
      </c>
      <c r="E1064" s="101" t="s">
        <v>665</v>
      </c>
      <c r="F1064" s="99">
        <v>550</v>
      </c>
      <c r="G1064" s="99">
        <v>700</v>
      </c>
      <c r="H1064" s="99">
        <v>7</v>
      </c>
      <c r="I1064" s="99">
        <v>20.96</v>
      </c>
      <c r="J1064" s="99">
        <v>700</v>
      </c>
      <c r="K1064" s="105">
        <v>122.04</v>
      </c>
      <c r="L1064" s="103">
        <v>17.972431669999999</v>
      </c>
      <c r="M1064" s="105">
        <v>18</v>
      </c>
      <c r="N1064" s="103" t="s">
        <v>17</v>
      </c>
      <c r="O1064" s="103" t="s">
        <v>17</v>
      </c>
      <c r="P1064" s="4"/>
    </row>
    <row r="1065" spans="1:29" ht="15.75" thickBot="1">
      <c r="A1065" s="98">
        <v>43600</v>
      </c>
      <c r="B1065" s="99">
        <v>103488873680052</v>
      </c>
      <c r="C1065" s="100"/>
      <c r="D1065" s="99">
        <v>1</v>
      </c>
      <c r="E1065" s="101" t="s">
        <v>666</v>
      </c>
      <c r="F1065" s="99">
        <v>220</v>
      </c>
      <c r="G1065" s="99">
        <v>298</v>
      </c>
      <c r="H1065" s="99">
        <v>7</v>
      </c>
      <c r="I1065" s="99">
        <v>8.93</v>
      </c>
      <c r="J1065" s="99">
        <v>298</v>
      </c>
      <c r="K1065" s="102">
        <v>62.07</v>
      </c>
      <c r="L1065" s="103">
        <v>21.472307749999999</v>
      </c>
      <c r="M1065" s="102">
        <v>22</v>
      </c>
      <c r="N1065" s="103" t="s">
        <v>17</v>
      </c>
      <c r="O1065" s="103" t="s">
        <v>17</v>
      </c>
      <c r="P1065" s="4"/>
    </row>
    <row r="1066" spans="1:29" ht="15.75" thickBot="1">
      <c r="A1066" s="98">
        <v>43600</v>
      </c>
      <c r="B1066" s="99">
        <v>103570177563931</v>
      </c>
      <c r="C1066" s="104"/>
      <c r="D1066" s="99">
        <v>5</v>
      </c>
      <c r="E1066" s="101" t="s">
        <v>666</v>
      </c>
      <c r="F1066" s="99">
        <v>220</v>
      </c>
      <c r="G1066" s="99">
        <v>298</v>
      </c>
      <c r="H1066" s="99">
        <v>7</v>
      </c>
      <c r="I1066" s="99">
        <v>44.65</v>
      </c>
      <c r="J1066" s="99">
        <v>1490</v>
      </c>
      <c r="K1066" s="105">
        <v>338.35</v>
      </c>
      <c r="L1066" s="103">
        <v>23.409554780000001</v>
      </c>
      <c r="M1066" s="105">
        <v>24</v>
      </c>
      <c r="N1066" s="103" t="s">
        <v>17</v>
      </c>
      <c r="O1066" s="103" t="s">
        <v>17</v>
      </c>
      <c r="P1066" s="4"/>
      <c r="Q1066" s="100"/>
      <c r="R1066" s="100"/>
      <c r="S1066" s="100"/>
      <c r="T1066" s="100"/>
      <c r="U1066" s="100"/>
      <c r="V1066" s="100"/>
      <c r="W1066" s="100"/>
      <c r="X1066" s="100"/>
      <c r="Y1066" s="100"/>
      <c r="Z1066" s="100"/>
      <c r="AA1066" s="100"/>
      <c r="AB1066" s="100"/>
      <c r="AC1066" s="100"/>
    </row>
    <row r="1067" spans="1:29" ht="15.75" thickBot="1">
      <c r="A1067" s="98">
        <v>43600</v>
      </c>
      <c r="B1067" s="99">
        <v>103579125444470</v>
      </c>
      <c r="C1067" s="100"/>
      <c r="D1067" s="99">
        <v>1</v>
      </c>
      <c r="E1067" s="101" t="s">
        <v>667</v>
      </c>
      <c r="F1067" s="99">
        <v>85</v>
      </c>
      <c r="G1067" s="99">
        <v>120</v>
      </c>
      <c r="H1067" s="99">
        <v>7</v>
      </c>
      <c r="I1067" s="99">
        <v>3.59</v>
      </c>
      <c r="J1067" s="99">
        <v>120</v>
      </c>
      <c r="K1067" s="102">
        <v>24.41</v>
      </c>
      <c r="L1067" s="103">
        <v>20.968988920000001</v>
      </c>
      <c r="M1067" s="102">
        <v>21</v>
      </c>
      <c r="N1067" s="103" t="s">
        <v>17</v>
      </c>
      <c r="O1067" s="103" t="s">
        <v>17</v>
      </c>
      <c r="P1067" s="4"/>
      <c r="Q1067" s="104"/>
      <c r="R1067" s="104"/>
      <c r="S1067" s="104"/>
      <c r="T1067" s="104"/>
      <c r="U1067" s="104"/>
      <c r="V1067" s="104"/>
      <c r="W1067" s="104"/>
      <c r="X1067" s="104"/>
      <c r="Y1067" s="104"/>
      <c r="Z1067" s="104"/>
      <c r="AA1067" s="104"/>
      <c r="AB1067" s="104"/>
      <c r="AC1067" s="104"/>
    </row>
    <row r="1068" spans="1:29" ht="15.75" thickBot="1">
      <c r="A1068" s="98">
        <v>43600</v>
      </c>
      <c r="B1068" s="99">
        <v>103580350945044</v>
      </c>
      <c r="C1068" s="104"/>
      <c r="D1068" s="99">
        <v>1</v>
      </c>
      <c r="E1068" s="101" t="s">
        <v>666</v>
      </c>
      <c r="F1068" s="99">
        <v>220</v>
      </c>
      <c r="G1068" s="99">
        <v>298</v>
      </c>
      <c r="H1068" s="99">
        <v>7</v>
      </c>
      <c r="I1068" s="99">
        <v>8.93</v>
      </c>
      <c r="J1068" s="99">
        <v>298</v>
      </c>
      <c r="K1068" s="105">
        <v>62.07</v>
      </c>
      <c r="L1068" s="103">
        <v>21.472307749999999</v>
      </c>
      <c r="M1068" s="105">
        <v>22</v>
      </c>
      <c r="N1068" s="103" t="s">
        <v>17</v>
      </c>
      <c r="O1068" s="103" t="s">
        <v>17</v>
      </c>
      <c r="P1068" s="4"/>
      <c r="Q1068" s="100"/>
      <c r="R1068" s="100"/>
      <c r="S1068" s="100"/>
      <c r="T1068" s="100"/>
      <c r="U1068" s="100"/>
      <c r="V1068" s="100"/>
      <c r="W1068" s="100"/>
      <c r="X1068" s="100"/>
      <c r="Y1068" s="100"/>
      <c r="Z1068" s="100"/>
      <c r="AA1068" s="100"/>
      <c r="AB1068" s="100"/>
      <c r="AC1068" s="100"/>
    </row>
    <row r="1069" spans="1:29" ht="15.75" thickBot="1">
      <c r="A1069" s="98">
        <v>43601</v>
      </c>
      <c r="B1069" s="99">
        <v>103504611884910</v>
      </c>
      <c r="C1069" s="100"/>
      <c r="D1069" s="99">
        <v>1</v>
      </c>
      <c r="E1069" s="101" t="s">
        <v>668</v>
      </c>
      <c r="F1069" s="99">
        <v>40</v>
      </c>
      <c r="G1069" s="99">
        <v>100</v>
      </c>
      <c r="H1069" s="99">
        <v>7</v>
      </c>
      <c r="I1069" s="99">
        <v>2.99</v>
      </c>
      <c r="J1069" s="99">
        <v>100</v>
      </c>
      <c r="K1069" s="102">
        <v>50.01</v>
      </c>
      <c r="L1069" s="103">
        <v>51.551386460000003</v>
      </c>
      <c r="M1069" s="102">
        <v>52</v>
      </c>
      <c r="N1069" s="103" t="s">
        <v>17</v>
      </c>
      <c r="O1069" s="103" t="s">
        <v>17</v>
      </c>
      <c r="P1069" s="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/>
      <c r="AC1069" s="104"/>
    </row>
    <row r="1070" spans="1:29" ht="15.75" thickBot="1">
      <c r="A1070" s="98">
        <v>43601</v>
      </c>
      <c r="B1070" s="99">
        <v>103508231590342</v>
      </c>
      <c r="C1070" s="104"/>
      <c r="D1070" s="99">
        <v>3</v>
      </c>
      <c r="E1070" s="101" t="s">
        <v>666</v>
      </c>
      <c r="F1070" s="99">
        <v>220</v>
      </c>
      <c r="G1070" s="99">
        <v>298</v>
      </c>
      <c r="H1070" s="99">
        <v>7</v>
      </c>
      <c r="I1070" s="99">
        <v>26.79</v>
      </c>
      <c r="J1070" s="99">
        <v>894</v>
      </c>
      <c r="K1070" s="105">
        <v>200.21</v>
      </c>
      <c r="L1070" s="103">
        <v>23.086680269999999</v>
      </c>
      <c r="M1070" s="105">
        <v>24</v>
      </c>
      <c r="N1070" s="103" t="s">
        <v>17</v>
      </c>
      <c r="O1070" s="103" t="s">
        <v>17</v>
      </c>
      <c r="P1070" s="4"/>
      <c r="Q1070" s="100"/>
      <c r="R1070" s="100"/>
      <c r="S1070" s="100"/>
      <c r="T1070" s="100"/>
      <c r="U1070" s="100"/>
      <c r="V1070" s="100"/>
      <c r="W1070" s="100"/>
      <c r="X1070" s="100"/>
      <c r="Y1070" s="100"/>
      <c r="Z1070" s="100"/>
      <c r="AA1070" s="100"/>
      <c r="AB1070" s="100"/>
      <c r="AC1070" s="100"/>
    </row>
    <row r="1071" spans="1:29" ht="15.75" thickBot="1">
      <c r="A1071" s="98">
        <v>43601</v>
      </c>
      <c r="B1071" s="99">
        <v>103593718708667</v>
      </c>
      <c r="C1071" s="100"/>
      <c r="D1071" s="99">
        <v>1</v>
      </c>
      <c r="E1071" s="101" t="s">
        <v>469</v>
      </c>
      <c r="F1071" s="99">
        <v>37.5</v>
      </c>
      <c r="G1071" s="99">
        <v>80</v>
      </c>
      <c r="H1071" s="99">
        <v>7</v>
      </c>
      <c r="I1071" s="99">
        <v>7.76</v>
      </c>
      <c r="J1071" s="99">
        <v>80</v>
      </c>
      <c r="K1071" s="102">
        <v>27.74</v>
      </c>
      <c r="L1071" s="103">
        <v>38.399778519999998</v>
      </c>
      <c r="M1071" s="102">
        <v>39</v>
      </c>
      <c r="N1071" s="103" t="s">
        <v>17</v>
      </c>
      <c r="O1071" s="103" t="s">
        <v>17</v>
      </c>
      <c r="P1071" s="4"/>
      <c r="Q1071" s="104"/>
      <c r="R1071" s="104"/>
      <c r="S1071" s="104"/>
      <c r="T1071" s="104"/>
      <c r="U1071" s="104"/>
      <c r="V1071" s="104"/>
      <c r="W1071" s="104"/>
      <c r="X1071" s="104"/>
      <c r="Y1071" s="104"/>
      <c r="Z1071" s="104"/>
      <c r="AA1071" s="104"/>
      <c r="AB1071" s="104"/>
      <c r="AC1071" s="104"/>
    </row>
    <row r="1072" spans="1:29" ht="15.75" thickBot="1">
      <c r="A1072" s="98">
        <v>43601</v>
      </c>
      <c r="B1072" s="99">
        <v>103593718708667</v>
      </c>
      <c r="C1072" s="104"/>
      <c r="D1072" s="99">
        <v>1</v>
      </c>
      <c r="E1072" s="101" t="s">
        <v>310</v>
      </c>
      <c r="F1072" s="99">
        <v>50</v>
      </c>
      <c r="G1072" s="99">
        <v>80</v>
      </c>
      <c r="H1072" s="99">
        <v>0</v>
      </c>
      <c r="I1072" s="99">
        <v>0</v>
      </c>
      <c r="J1072" s="99">
        <v>80</v>
      </c>
      <c r="K1072" s="105">
        <v>30</v>
      </c>
      <c r="L1072" s="103">
        <v>37.5</v>
      </c>
      <c r="M1072" s="105">
        <v>38</v>
      </c>
      <c r="N1072" s="103" t="s">
        <v>17</v>
      </c>
      <c r="O1072" s="103" t="s">
        <v>17</v>
      </c>
      <c r="P1072" s="4"/>
      <c r="Q1072" s="100"/>
      <c r="R1072" s="100"/>
      <c r="S1072" s="100"/>
      <c r="T1072" s="100"/>
      <c r="U1072" s="100"/>
      <c r="V1072" s="100"/>
      <c r="W1072" s="100"/>
      <c r="X1072" s="100"/>
      <c r="Y1072" s="100"/>
      <c r="Z1072" s="100"/>
      <c r="AA1072" s="100"/>
      <c r="AB1072" s="100"/>
      <c r="AC1072" s="100"/>
    </row>
    <row r="1073" spans="1:29" ht="15.75" thickBot="1">
      <c r="A1073" s="98">
        <v>43601</v>
      </c>
      <c r="B1073" s="99">
        <v>103593718708667</v>
      </c>
      <c r="C1073" s="100"/>
      <c r="D1073" s="99">
        <v>1</v>
      </c>
      <c r="E1073" s="101" t="s">
        <v>669</v>
      </c>
      <c r="F1073" s="99">
        <v>5</v>
      </c>
      <c r="G1073" s="99">
        <v>39</v>
      </c>
      <c r="H1073" s="99">
        <v>0</v>
      </c>
      <c r="I1073" s="99">
        <v>0</v>
      </c>
      <c r="J1073" s="99">
        <v>39</v>
      </c>
      <c r="K1073" s="102">
        <v>34</v>
      </c>
      <c r="L1073" s="103">
        <v>87.179487179999995</v>
      </c>
      <c r="M1073" s="102">
        <v>88</v>
      </c>
      <c r="N1073" s="103" t="s">
        <v>17</v>
      </c>
      <c r="O1073" s="103" t="s">
        <v>17</v>
      </c>
      <c r="P1073" s="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/>
      <c r="AC1073" s="104"/>
    </row>
    <row r="1074" spans="1:29" ht="15.75" thickBot="1">
      <c r="A1074" s="98">
        <v>43601</v>
      </c>
      <c r="B1074" s="99">
        <v>103593718708667</v>
      </c>
      <c r="C1074" s="104"/>
      <c r="D1074" s="99">
        <v>1</v>
      </c>
      <c r="E1074" s="101" t="s">
        <v>126</v>
      </c>
      <c r="F1074" s="99">
        <v>30</v>
      </c>
      <c r="G1074" s="99">
        <v>60</v>
      </c>
      <c r="H1074" s="99">
        <v>0</v>
      </c>
      <c r="I1074" s="99">
        <v>0</v>
      </c>
      <c r="J1074" s="99">
        <v>60</v>
      </c>
      <c r="K1074" s="105">
        <v>30</v>
      </c>
      <c r="L1074" s="103">
        <v>50</v>
      </c>
      <c r="M1074" s="105">
        <v>50</v>
      </c>
      <c r="N1074" s="103" t="s">
        <v>17</v>
      </c>
      <c r="O1074" s="103" t="s">
        <v>17</v>
      </c>
      <c r="P1074" s="4"/>
      <c r="Q1074" s="100"/>
      <c r="R1074" s="100"/>
      <c r="S1074" s="100"/>
      <c r="T1074" s="100"/>
      <c r="U1074" s="100"/>
      <c r="V1074" s="100"/>
      <c r="W1074" s="100"/>
      <c r="X1074" s="100"/>
      <c r="Y1074" s="100"/>
      <c r="Z1074" s="100"/>
      <c r="AA1074" s="100"/>
      <c r="AB1074" s="100"/>
      <c r="AC1074" s="100"/>
    </row>
    <row r="1075" spans="1:29" ht="15.75" thickBot="1">
      <c r="A1075" s="98">
        <v>43601</v>
      </c>
      <c r="B1075" s="99">
        <v>103511493096981</v>
      </c>
      <c r="C1075" s="100"/>
      <c r="D1075" s="99">
        <v>2</v>
      </c>
      <c r="E1075" s="101" t="s">
        <v>670</v>
      </c>
      <c r="F1075" s="99">
        <v>25</v>
      </c>
      <c r="G1075" s="99">
        <v>50</v>
      </c>
      <c r="H1075" s="99">
        <v>7</v>
      </c>
      <c r="I1075" s="99">
        <v>3</v>
      </c>
      <c r="J1075" s="99">
        <v>100</v>
      </c>
      <c r="K1075" s="102">
        <v>40</v>
      </c>
      <c r="L1075" s="103">
        <v>41.237113399999998</v>
      </c>
      <c r="M1075" s="102">
        <v>42</v>
      </c>
      <c r="N1075" s="103" t="s">
        <v>17</v>
      </c>
      <c r="O1075" s="103" t="s">
        <v>17</v>
      </c>
      <c r="P1075" s="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/>
      <c r="AC1075" s="104"/>
    </row>
    <row r="1076" spans="1:29" ht="15.75" thickBot="1">
      <c r="A1076" s="98">
        <v>43601</v>
      </c>
      <c r="B1076" s="99">
        <v>103596729558389</v>
      </c>
      <c r="C1076" s="104"/>
      <c r="D1076" s="99">
        <v>1</v>
      </c>
      <c r="E1076" s="101" t="s">
        <v>151</v>
      </c>
      <c r="F1076" s="99">
        <v>230</v>
      </c>
      <c r="G1076" s="99">
        <v>349</v>
      </c>
      <c r="H1076" s="99">
        <v>7</v>
      </c>
      <c r="I1076" s="99">
        <v>10.45</v>
      </c>
      <c r="J1076" s="99">
        <v>349</v>
      </c>
      <c r="K1076" s="105">
        <v>101.55</v>
      </c>
      <c r="L1076" s="103">
        <v>29.995569339999999</v>
      </c>
      <c r="M1076" s="105">
        <v>30</v>
      </c>
      <c r="N1076" s="103" t="s">
        <v>17</v>
      </c>
      <c r="O1076" s="103" t="s">
        <v>17</v>
      </c>
      <c r="P1076" s="4"/>
      <c r="Q1076" s="100"/>
      <c r="R1076" s="100"/>
      <c r="S1076" s="100"/>
      <c r="T1076" s="100"/>
      <c r="U1076" s="100"/>
      <c r="V1076" s="100"/>
      <c r="W1076" s="100"/>
      <c r="X1076" s="100"/>
      <c r="Y1076" s="100"/>
      <c r="Z1076" s="100"/>
      <c r="AA1076" s="100"/>
      <c r="AB1076" s="100"/>
      <c r="AC1076" s="100"/>
    </row>
    <row r="1077" spans="1:29" ht="15.75" thickBot="1">
      <c r="A1077" s="98">
        <v>43601</v>
      </c>
      <c r="B1077" s="99">
        <v>103603716164215</v>
      </c>
      <c r="C1077" s="100"/>
      <c r="D1077" s="99">
        <v>1</v>
      </c>
      <c r="E1077" s="101" t="s">
        <v>671</v>
      </c>
      <c r="F1077" s="99">
        <v>370</v>
      </c>
      <c r="G1077" s="99">
        <v>580</v>
      </c>
      <c r="H1077" s="99">
        <v>7</v>
      </c>
      <c r="I1077" s="99">
        <v>17.37</v>
      </c>
      <c r="J1077" s="99">
        <v>580</v>
      </c>
      <c r="K1077" s="102">
        <v>185.63</v>
      </c>
      <c r="L1077" s="103">
        <v>32.993263779999999</v>
      </c>
      <c r="M1077" s="102">
        <v>33</v>
      </c>
      <c r="N1077" s="103" t="s">
        <v>17</v>
      </c>
      <c r="O1077" s="103" t="s">
        <v>17</v>
      </c>
      <c r="P1077" s="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/>
      <c r="AC1077" s="104"/>
    </row>
    <row r="1078" spans="1:29" ht="15.75" thickBot="1">
      <c r="A1078" s="98">
        <v>43601</v>
      </c>
      <c r="B1078" s="99">
        <v>103604121497764</v>
      </c>
      <c r="C1078" s="104"/>
      <c r="D1078" s="99">
        <v>1</v>
      </c>
      <c r="E1078" s="101" t="s">
        <v>238</v>
      </c>
      <c r="F1078" s="99">
        <v>120</v>
      </c>
      <c r="G1078" s="99">
        <v>150</v>
      </c>
      <c r="H1078" s="99">
        <v>7</v>
      </c>
      <c r="I1078" s="99">
        <v>10.5</v>
      </c>
      <c r="J1078" s="99">
        <v>150</v>
      </c>
      <c r="K1078" s="105">
        <v>12.5</v>
      </c>
      <c r="L1078" s="103">
        <v>8.9605734770000005</v>
      </c>
      <c r="M1078" s="105">
        <v>9</v>
      </c>
      <c r="N1078" s="103" t="s">
        <v>17</v>
      </c>
      <c r="O1078" s="103" t="s">
        <v>17</v>
      </c>
      <c r="P1078" s="4"/>
      <c r="Q1078" s="100"/>
      <c r="R1078" s="100"/>
      <c r="S1078" s="100"/>
      <c r="T1078" s="100"/>
      <c r="U1078" s="100"/>
      <c r="V1078" s="100"/>
      <c r="W1078" s="100"/>
      <c r="X1078" s="100"/>
      <c r="Y1078" s="100"/>
      <c r="Z1078" s="100"/>
      <c r="AA1078" s="100"/>
      <c r="AB1078" s="100"/>
      <c r="AC1078" s="100"/>
    </row>
    <row r="1079" spans="1:29" ht="15.75" thickBot="1">
      <c r="A1079" s="98">
        <v>43601</v>
      </c>
      <c r="B1079" s="99">
        <v>103604386578879</v>
      </c>
      <c r="C1079" s="100"/>
      <c r="D1079" s="99">
        <v>1</v>
      </c>
      <c r="E1079" s="101" t="s">
        <v>672</v>
      </c>
      <c r="F1079" s="99">
        <v>100</v>
      </c>
      <c r="G1079" s="99">
        <v>200</v>
      </c>
      <c r="H1079" s="99">
        <v>7</v>
      </c>
      <c r="I1079" s="99">
        <v>23.96</v>
      </c>
      <c r="J1079" s="99">
        <v>200</v>
      </c>
      <c r="K1079" s="102">
        <v>69.040000000000006</v>
      </c>
      <c r="L1079" s="103">
        <v>39.218359460000002</v>
      </c>
      <c r="M1079" s="102">
        <v>40</v>
      </c>
      <c r="N1079" s="103" t="s">
        <v>17</v>
      </c>
      <c r="O1079" s="103" t="s">
        <v>17</v>
      </c>
      <c r="P1079" s="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/>
      <c r="AC1079" s="104"/>
    </row>
    <row r="1080" spans="1:29" ht="15.75" thickBot="1">
      <c r="A1080" s="98">
        <v>43601</v>
      </c>
      <c r="B1080" s="99">
        <v>103604386578879</v>
      </c>
      <c r="C1080" s="104"/>
      <c r="D1080" s="99">
        <v>1</v>
      </c>
      <c r="E1080" s="101" t="s">
        <v>673</v>
      </c>
      <c r="F1080" s="99">
        <v>100</v>
      </c>
      <c r="G1080" s="99">
        <v>200</v>
      </c>
      <c r="H1080" s="99">
        <v>0</v>
      </c>
      <c r="I1080" s="99">
        <v>0</v>
      </c>
      <c r="J1080" s="99">
        <v>200</v>
      </c>
      <c r="K1080" s="105">
        <v>100</v>
      </c>
      <c r="L1080" s="103">
        <v>50</v>
      </c>
      <c r="M1080" s="105">
        <v>50</v>
      </c>
      <c r="N1080" s="103" t="s">
        <v>17</v>
      </c>
      <c r="O1080" s="103" t="s">
        <v>17</v>
      </c>
      <c r="P1080" s="4"/>
      <c r="Q1080" s="100"/>
      <c r="R1080" s="100"/>
      <c r="S1080" s="100"/>
      <c r="T1080" s="100"/>
      <c r="U1080" s="100"/>
      <c r="V1080" s="100"/>
      <c r="W1080" s="100"/>
      <c r="X1080" s="100"/>
      <c r="Y1080" s="100"/>
      <c r="Z1080" s="100"/>
      <c r="AA1080" s="100"/>
      <c r="AB1080" s="100"/>
      <c r="AC1080" s="100"/>
    </row>
    <row r="1081" spans="1:29" ht="15.75" thickBot="1">
      <c r="A1081" s="98">
        <v>43601</v>
      </c>
      <c r="B1081" s="99">
        <v>103604386578879</v>
      </c>
      <c r="C1081" s="100"/>
      <c r="D1081" s="99">
        <v>1</v>
      </c>
      <c r="E1081" s="101" t="s">
        <v>674</v>
      </c>
      <c r="F1081" s="99">
        <v>100</v>
      </c>
      <c r="G1081" s="99">
        <v>200</v>
      </c>
      <c r="H1081" s="99">
        <v>0</v>
      </c>
      <c r="I1081" s="99">
        <v>0</v>
      </c>
      <c r="J1081" s="99">
        <v>200</v>
      </c>
      <c r="K1081" s="102">
        <v>100</v>
      </c>
      <c r="L1081" s="103">
        <v>50</v>
      </c>
      <c r="M1081" s="102">
        <v>50</v>
      </c>
      <c r="N1081" s="103" t="s">
        <v>17</v>
      </c>
      <c r="O1081" s="103" t="s">
        <v>17</v>
      </c>
      <c r="P1081" s="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/>
      <c r="AC1081" s="104"/>
    </row>
    <row r="1082" spans="1:29" ht="15.75" thickBot="1">
      <c r="A1082" s="98">
        <v>43601</v>
      </c>
      <c r="B1082" s="99">
        <v>103604386578879</v>
      </c>
      <c r="C1082" s="104"/>
      <c r="D1082" s="99">
        <v>1</v>
      </c>
      <c r="E1082" s="101" t="s">
        <v>675</v>
      </c>
      <c r="F1082" s="99">
        <v>100</v>
      </c>
      <c r="G1082" s="99">
        <v>200</v>
      </c>
      <c r="H1082" s="99">
        <v>0</v>
      </c>
      <c r="I1082" s="99">
        <v>0</v>
      </c>
      <c r="J1082" s="99">
        <v>200</v>
      </c>
      <c r="K1082" s="105">
        <v>100</v>
      </c>
      <c r="L1082" s="103">
        <v>50</v>
      </c>
      <c r="M1082" s="105">
        <v>50</v>
      </c>
      <c r="N1082" s="103" t="s">
        <v>17</v>
      </c>
      <c r="O1082" s="103" t="s">
        <v>17</v>
      </c>
      <c r="P1082" s="4"/>
      <c r="Q1082" s="100"/>
      <c r="R1082" s="100"/>
      <c r="S1082" s="100"/>
      <c r="T1082" s="100"/>
      <c r="U1082" s="100"/>
      <c r="V1082" s="100"/>
      <c r="W1082" s="100"/>
      <c r="X1082" s="100"/>
      <c r="Y1082" s="100"/>
      <c r="Z1082" s="100"/>
      <c r="AA1082" s="100"/>
      <c r="AB1082" s="100"/>
      <c r="AC1082" s="100"/>
    </row>
    <row r="1083" spans="1:29" ht="15.75" thickBot="1">
      <c r="A1083" s="98">
        <v>43601</v>
      </c>
      <c r="B1083" s="99">
        <v>103607107451796</v>
      </c>
      <c r="C1083" s="100"/>
      <c r="D1083" s="99">
        <v>1</v>
      </c>
      <c r="E1083" s="101" t="s">
        <v>676</v>
      </c>
      <c r="F1083" s="99">
        <v>380</v>
      </c>
      <c r="G1083" s="99">
        <v>580</v>
      </c>
      <c r="H1083" s="99">
        <v>7</v>
      </c>
      <c r="I1083" s="99">
        <v>17.37</v>
      </c>
      <c r="J1083" s="99">
        <v>580</v>
      </c>
      <c r="K1083" s="102">
        <v>175.63</v>
      </c>
      <c r="L1083" s="103">
        <v>31.215896770000001</v>
      </c>
      <c r="M1083" s="102">
        <v>32</v>
      </c>
      <c r="N1083" s="103" t="s">
        <v>17</v>
      </c>
      <c r="O1083" s="103" t="s">
        <v>17</v>
      </c>
      <c r="P1083" s="4"/>
      <c r="Q1083" s="104"/>
      <c r="R1083" s="104"/>
      <c r="S1083" s="104"/>
      <c r="T1083" s="104"/>
      <c r="U1083" s="104"/>
      <c r="V1083" s="104"/>
      <c r="W1083" s="104"/>
      <c r="X1083" s="104"/>
      <c r="Y1083" s="104"/>
      <c r="Z1083" s="104"/>
      <c r="AA1083" s="104"/>
      <c r="AB1083" s="104"/>
      <c r="AC1083" s="104"/>
    </row>
    <row r="1084" spans="1:29" ht="15.75" thickBot="1">
      <c r="A1084" s="98">
        <v>43601</v>
      </c>
      <c r="B1084" s="99">
        <v>103525419139899</v>
      </c>
      <c r="C1084" s="104"/>
      <c r="D1084" s="99">
        <v>1</v>
      </c>
      <c r="E1084" s="101" t="s">
        <v>677</v>
      </c>
      <c r="F1084" s="99">
        <v>150</v>
      </c>
      <c r="G1084" s="99">
        <v>220</v>
      </c>
      <c r="H1084" s="99">
        <v>7</v>
      </c>
      <c r="I1084" s="99">
        <v>6.59</v>
      </c>
      <c r="J1084" s="99">
        <v>220</v>
      </c>
      <c r="K1084" s="105">
        <v>56.41</v>
      </c>
      <c r="L1084" s="103">
        <v>26.432688250000002</v>
      </c>
      <c r="M1084" s="105">
        <v>27</v>
      </c>
      <c r="N1084" s="103" t="s">
        <v>17</v>
      </c>
      <c r="O1084" s="103" t="s">
        <v>17</v>
      </c>
      <c r="P1084" s="4"/>
      <c r="Q1084" s="100"/>
      <c r="R1084" s="100"/>
      <c r="S1084" s="100"/>
      <c r="T1084" s="100"/>
      <c r="U1084" s="100"/>
      <c r="V1084" s="100"/>
      <c r="W1084" s="100"/>
      <c r="X1084" s="100"/>
      <c r="Y1084" s="100"/>
      <c r="Z1084" s="100"/>
      <c r="AA1084" s="100"/>
      <c r="AB1084" s="100"/>
      <c r="AC1084" s="100"/>
    </row>
    <row r="1085" spans="1:29" ht="29.25" thickBot="1">
      <c r="A1085" s="98">
        <v>43601</v>
      </c>
      <c r="B1085" s="99">
        <v>103525290365231</v>
      </c>
      <c r="C1085" s="100"/>
      <c r="D1085" s="99">
        <v>2</v>
      </c>
      <c r="E1085" s="101" t="s">
        <v>678</v>
      </c>
      <c r="F1085" s="99">
        <v>80</v>
      </c>
      <c r="G1085" s="99">
        <v>130</v>
      </c>
      <c r="H1085" s="99">
        <v>7</v>
      </c>
      <c r="I1085" s="99">
        <v>7.8</v>
      </c>
      <c r="J1085" s="99">
        <v>260</v>
      </c>
      <c r="K1085" s="102">
        <v>85.2</v>
      </c>
      <c r="L1085" s="103">
        <v>33.78271213</v>
      </c>
      <c r="M1085" s="102">
        <v>34</v>
      </c>
      <c r="N1085" s="103" t="s">
        <v>17</v>
      </c>
      <c r="O1085" s="103" t="s">
        <v>17</v>
      </c>
      <c r="P1085" s="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/>
      <c r="AC1085" s="104"/>
    </row>
    <row r="1086" spans="1:29" ht="15.75" thickBot="1">
      <c r="A1086" s="106">
        <v>43601</v>
      </c>
      <c r="B1086" s="105"/>
      <c r="C1086" s="105"/>
      <c r="D1086" s="103">
        <v>1</v>
      </c>
      <c r="E1086" s="107" t="s">
        <v>679</v>
      </c>
      <c r="F1086" s="103">
        <v>410</v>
      </c>
      <c r="G1086" s="103">
        <v>550</v>
      </c>
      <c r="H1086" s="103">
        <v>0</v>
      </c>
      <c r="I1086" s="103">
        <v>0</v>
      </c>
      <c r="J1086" s="103">
        <v>550</v>
      </c>
      <c r="K1086" s="105">
        <v>140</v>
      </c>
      <c r="L1086" s="103">
        <v>25.454545450000001</v>
      </c>
      <c r="M1086" s="105">
        <v>26</v>
      </c>
      <c r="N1086" s="108" t="s">
        <v>292</v>
      </c>
      <c r="O1086" s="103" t="s">
        <v>70</v>
      </c>
      <c r="P1086" s="4"/>
      <c r="Q1086" s="100"/>
      <c r="R1086" s="100"/>
      <c r="S1086" s="100"/>
      <c r="T1086" s="100"/>
      <c r="U1086" s="100"/>
      <c r="V1086" s="100"/>
      <c r="W1086" s="100"/>
      <c r="X1086" s="100"/>
      <c r="Y1086" s="100"/>
      <c r="Z1086" s="100"/>
      <c r="AA1086" s="100"/>
      <c r="AB1086" s="100"/>
      <c r="AC1086" s="100"/>
    </row>
    <row r="1087" spans="1:29" ht="15.75" thickBot="1">
      <c r="A1087" s="106">
        <v>43602</v>
      </c>
      <c r="B1087" s="102"/>
      <c r="C1087" s="102"/>
      <c r="D1087" s="103">
        <v>2</v>
      </c>
      <c r="E1087" s="103" t="s">
        <v>680</v>
      </c>
      <c r="F1087" s="103">
        <v>70</v>
      </c>
      <c r="G1087" s="103">
        <v>120</v>
      </c>
      <c r="H1087" s="103">
        <v>0</v>
      </c>
      <c r="I1087" s="103">
        <v>0</v>
      </c>
      <c r="J1087" s="103">
        <v>240</v>
      </c>
      <c r="K1087" s="102">
        <v>100</v>
      </c>
      <c r="L1087" s="103">
        <v>41.666666669999998</v>
      </c>
      <c r="M1087" s="102">
        <v>42</v>
      </c>
      <c r="N1087" s="108" t="s">
        <v>292</v>
      </c>
      <c r="O1087" s="103" t="s">
        <v>70</v>
      </c>
      <c r="P1087" s="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/>
      <c r="AC1087" s="104"/>
    </row>
    <row r="1088" spans="1:29" ht="15.75" thickBot="1">
      <c r="A1088" s="106">
        <v>43602</v>
      </c>
      <c r="B1088" s="105"/>
      <c r="C1088" s="105"/>
      <c r="D1088" s="103">
        <v>1</v>
      </c>
      <c r="E1088" s="103" t="s">
        <v>681</v>
      </c>
      <c r="F1088" s="103">
        <v>90</v>
      </c>
      <c r="G1088" s="103">
        <v>130</v>
      </c>
      <c r="H1088" s="103">
        <v>0</v>
      </c>
      <c r="I1088" s="103">
        <v>0</v>
      </c>
      <c r="J1088" s="103">
        <v>130</v>
      </c>
      <c r="K1088" s="105">
        <v>40</v>
      </c>
      <c r="L1088" s="103">
        <v>30.76923077</v>
      </c>
      <c r="M1088" s="105">
        <v>31</v>
      </c>
      <c r="N1088" s="108" t="s">
        <v>292</v>
      </c>
      <c r="O1088" s="103" t="s">
        <v>70</v>
      </c>
      <c r="P1088" s="4"/>
      <c r="Q1088" s="100"/>
      <c r="R1088" s="100"/>
      <c r="S1088" s="100"/>
      <c r="T1088" s="100"/>
      <c r="U1088" s="100"/>
      <c r="V1088" s="100"/>
      <c r="W1088" s="100"/>
      <c r="X1088" s="100"/>
      <c r="Y1088" s="100"/>
      <c r="Z1088" s="100"/>
      <c r="AA1088" s="100"/>
      <c r="AB1088" s="100"/>
      <c r="AC1088" s="100"/>
    </row>
    <row r="1089" spans="1:29" ht="15.75" thickBot="1">
      <c r="A1089" s="106">
        <v>43602</v>
      </c>
      <c r="B1089" s="102"/>
      <c r="C1089" s="102"/>
      <c r="D1089" s="103">
        <v>1</v>
      </c>
      <c r="E1089" s="103" t="s">
        <v>682</v>
      </c>
      <c r="F1089" s="103">
        <v>110</v>
      </c>
      <c r="G1089" s="103">
        <v>120</v>
      </c>
      <c r="H1089" s="103">
        <v>0</v>
      </c>
      <c r="I1089" s="103">
        <v>0</v>
      </c>
      <c r="J1089" s="103">
        <v>120</v>
      </c>
      <c r="K1089" s="102">
        <v>10</v>
      </c>
      <c r="L1089" s="103">
        <v>8.3333333330000006</v>
      </c>
      <c r="M1089" s="102">
        <v>9</v>
      </c>
      <c r="N1089" s="108" t="s">
        <v>292</v>
      </c>
      <c r="O1089" s="103" t="s">
        <v>70</v>
      </c>
      <c r="P1089" s="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/>
      <c r="AC1089" s="104"/>
    </row>
    <row r="1090" spans="1:29" ht="15.75" thickBot="1">
      <c r="A1090" s="106">
        <v>43602</v>
      </c>
      <c r="B1090" s="105"/>
      <c r="C1090" s="105"/>
      <c r="D1090" s="103">
        <v>1</v>
      </c>
      <c r="E1090" s="103" t="s">
        <v>683</v>
      </c>
      <c r="F1090" s="103">
        <v>100</v>
      </c>
      <c r="G1090" s="103">
        <v>200</v>
      </c>
      <c r="H1090" s="103">
        <v>0</v>
      </c>
      <c r="I1090" s="103">
        <v>0</v>
      </c>
      <c r="J1090" s="103">
        <v>200</v>
      </c>
      <c r="K1090" s="105">
        <v>100</v>
      </c>
      <c r="L1090" s="103">
        <v>50</v>
      </c>
      <c r="M1090" s="105">
        <v>50</v>
      </c>
      <c r="N1090" s="108" t="s">
        <v>292</v>
      </c>
      <c r="O1090" s="103" t="s">
        <v>70</v>
      </c>
      <c r="P1090" s="4"/>
      <c r="Q1090" s="100"/>
      <c r="R1090" s="100"/>
      <c r="S1090" s="100"/>
      <c r="T1090" s="100"/>
      <c r="U1090" s="100"/>
      <c r="V1090" s="100"/>
      <c r="W1090" s="100"/>
      <c r="X1090" s="100"/>
      <c r="Y1090" s="100"/>
      <c r="Z1090" s="100"/>
      <c r="AA1090" s="100"/>
      <c r="AB1090" s="100"/>
      <c r="AC1090" s="100"/>
    </row>
    <row r="1091" spans="1:29" ht="15.75" thickBot="1">
      <c r="A1091" s="98">
        <v>43602</v>
      </c>
      <c r="B1091" s="99">
        <v>103532256264348</v>
      </c>
      <c r="C1091" s="100"/>
      <c r="D1091" s="99">
        <v>1</v>
      </c>
      <c r="E1091" s="101" t="s">
        <v>684</v>
      </c>
      <c r="F1091" s="99">
        <v>220</v>
      </c>
      <c r="G1091" s="99">
        <v>330</v>
      </c>
      <c r="H1091" s="99">
        <v>7</v>
      </c>
      <c r="I1091" s="99">
        <v>9.89</v>
      </c>
      <c r="J1091" s="99">
        <v>330</v>
      </c>
      <c r="K1091" s="102">
        <v>93.11</v>
      </c>
      <c r="L1091" s="103">
        <v>29.08687639</v>
      </c>
      <c r="M1091" s="102">
        <v>30</v>
      </c>
      <c r="N1091" s="103" t="s">
        <v>17</v>
      </c>
      <c r="O1091" s="103" t="s">
        <v>17</v>
      </c>
      <c r="P1091" s="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/>
      <c r="AC1091" s="104"/>
    </row>
    <row r="1092" spans="1:29" ht="15.75" thickBot="1">
      <c r="A1092" s="98">
        <v>43602</v>
      </c>
      <c r="B1092" s="99">
        <v>103533620509293</v>
      </c>
      <c r="C1092" s="104"/>
      <c r="D1092" s="99">
        <v>1</v>
      </c>
      <c r="E1092" s="101" t="s">
        <v>501</v>
      </c>
      <c r="F1092" s="99">
        <v>20</v>
      </c>
      <c r="G1092" s="99">
        <v>70</v>
      </c>
      <c r="H1092" s="99">
        <v>7</v>
      </c>
      <c r="I1092" s="99">
        <v>2.1</v>
      </c>
      <c r="J1092" s="99">
        <v>70</v>
      </c>
      <c r="K1092" s="105">
        <v>40.9</v>
      </c>
      <c r="L1092" s="103">
        <v>60.235640650000001</v>
      </c>
      <c r="M1092" s="105">
        <v>61</v>
      </c>
      <c r="N1092" s="103" t="s">
        <v>17</v>
      </c>
      <c r="O1092" s="103" t="s">
        <v>17</v>
      </c>
      <c r="P1092" s="4"/>
      <c r="Q1092" s="100"/>
      <c r="R1092" s="100"/>
      <c r="S1092" s="100"/>
      <c r="T1092" s="100"/>
      <c r="U1092" s="100"/>
      <c r="V1092" s="100"/>
      <c r="W1092" s="100"/>
      <c r="X1092" s="100"/>
      <c r="Y1092" s="100"/>
      <c r="Z1092" s="100"/>
      <c r="AA1092" s="100"/>
      <c r="AB1092" s="100"/>
      <c r="AC1092" s="100"/>
    </row>
    <row r="1093" spans="1:29" ht="15.75" thickBot="1">
      <c r="A1093" s="98">
        <v>43602</v>
      </c>
      <c r="B1093" s="99">
        <v>103534052636667</v>
      </c>
      <c r="C1093" s="100"/>
      <c r="D1093" s="99">
        <v>1</v>
      </c>
      <c r="E1093" s="101" t="s">
        <v>685</v>
      </c>
      <c r="F1093" s="99">
        <v>70</v>
      </c>
      <c r="G1093" s="99">
        <v>120</v>
      </c>
      <c r="H1093" s="99">
        <v>7</v>
      </c>
      <c r="I1093" s="99">
        <v>3.59</v>
      </c>
      <c r="J1093" s="99">
        <v>120</v>
      </c>
      <c r="K1093" s="102">
        <v>39.409999999999997</v>
      </c>
      <c r="L1093" s="103">
        <v>33.854479859999998</v>
      </c>
      <c r="M1093" s="102">
        <v>34</v>
      </c>
      <c r="N1093" s="103" t="s">
        <v>17</v>
      </c>
      <c r="O1093" s="103" t="s">
        <v>17</v>
      </c>
      <c r="P1093" s="4"/>
      <c r="Q1093" s="109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/>
      <c r="AC1093" s="104"/>
    </row>
    <row r="1094" spans="1:29" ht="15.75" thickBot="1">
      <c r="A1094" s="98">
        <v>43602</v>
      </c>
      <c r="B1094" s="99">
        <v>103617562520038</v>
      </c>
      <c r="C1094" s="104"/>
      <c r="D1094" s="99">
        <v>1</v>
      </c>
      <c r="E1094" s="101" t="s">
        <v>326</v>
      </c>
      <c r="F1094" s="99">
        <v>80</v>
      </c>
      <c r="G1094" s="99">
        <v>130</v>
      </c>
      <c r="H1094" s="99">
        <v>7</v>
      </c>
      <c r="I1094" s="99">
        <v>3.9</v>
      </c>
      <c r="J1094" s="99">
        <v>130</v>
      </c>
      <c r="K1094" s="105">
        <v>39.1</v>
      </c>
      <c r="L1094" s="103">
        <v>31.007137190000002</v>
      </c>
      <c r="M1094" s="105">
        <v>32</v>
      </c>
      <c r="N1094" s="103" t="s">
        <v>17</v>
      </c>
      <c r="O1094" s="103" t="s">
        <v>17</v>
      </c>
      <c r="P1094" s="4"/>
      <c r="Q1094" s="102"/>
      <c r="R1094" s="100"/>
      <c r="S1094" s="100"/>
      <c r="T1094" s="100"/>
      <c r="U1094" s="100"/>
      <c r="V1094" s="100"/>
      <c r="W1094" s="100"/>
      <c r="X1094" s="100"/>
      <c r="Y1094" s="100"/>
      <c r="Z1094" s="100"/>
      <c r="AA1094" s="100"/>
      <c r="AB1094" s="100"/>
      <c r="AC1094" s="100"/>
    </row>
    <row r="1095" spans="1:29" ht="15.75" thickBot="1">
      <c r="A1095" s="98">
        <v>43602</v>
      </c>
      <c r="B1095" s="99">
        <v>103620503553192</v>
      </c>
      <c r="C1095" s="100"/>
      <c r="D1095" s="99">
        <v>1</v>
      </c>
      <c r="E1095" s="101" t="s">
        <v>533</v>
      </c>
      <c r="F1095" s="99">
        <v>550</v>
      </c>
      <c r="G1095" s="99">
        <v>750</v>
      </c>
      <c r="H1095" s="99">
        <v>7</v>
      </c>
      <c r="I1095" s="99">
        <v>22.46</v>
      </c>
      <c r="J1095" s="99">
        <v>750</v>
      </c>
      <c r="K1095" s="102">
        <v>170.54</v>
      </c>
      <c r="L1095" s="103">
        <v>23.440635570000001</v>
      </c>
      <c r="M1095" s="102">
        <v>24</v>
      </c>
      <c r="N1095" s="103" t="s">
        <v>17</v>
      </c>
      <c r="O1095" s="103" t="s">
        <v>17</v>
      </c>
      <c r="P1095" s="4"/>
      <c r="Q1095" s="110"/>
      <c r="R1095" s="104"/>
      <c r="S1095" s="104"/>
      <c r="T1095" s="104"/>
      <c r="U1095" s="104"/>
      <c r="V1095" s="104"/>
      <c r="W1095" s="104"/>
      <c r="X1095" s="104"/>
      <c r="Y1095" s="104"/>
      <c r="Z1095" s="104"/>
      <c r="AA1095" s="104"/>
      <c r="AB1095" s="104"/>
      <c r="AC1095" s="104"/>
    </row>
    <row r="1096" spans="1:29" ht="29.25" thickBot="1">
      <c r="A1096" s="98">
        <v>43602</v>
      </c>
      <c r="B1096" s="99">
        <v>103625572965689</v>
      </c>
      <c r="C1096" s="104"/>
      <c r="D1096" s="99">
        <v>1</v>
      </c>
      <c r="E1096" s="101" t="s">
        <v>686</v>
      </c>
      <c r="F1096" s="99">
        <v>750</v>
      </c>
      <c r="G1096" s="99">
        <v>1000</v>
      </c>
      <c r="H1096" s="99">
        <v>7</v>
      </c>
      <c r="I1096" s="99">
        <v>29.95</v>
      </c>
      <c r="J1096" s="99">
        <v>1000</v>
      </c>
      <c r="K1096" s="105">
        <v>213.05</v>
      </c>
      <c r="L1096" s="103">
        <v>21.962785419999999</v>
      </c>
      <c r="M1096" s="105">
        <v>22</v>
      </c>
      <c r="N1096" s="103" t="s">
        <v>17</v>
      </c>
      <c r="O1096" s="103" t="s">
        <v>17</v>
      </c>
      <c r="P1096" s="4"/>
      <c r="Q1096" s="110"/>
      <c r="R1096" s="100"/>
      <c r="S1096" s="100"/>
      <c r="T1096" s="100"/>
      <c r="U1096" s="100"/>
      <c r="V1096" s="100"/>
      <c r="W1096" s="100"/>
      <c r="X1096" s="100"/>
      <c r="Y1096" s="100"/>
      <c r="Z1096" s="100"/>
      <c r="AA1096" s="100"/>
      <c r="AB1096" s="100"/>
      <c r="AC1096" s="100"/>
    </row>
    <row r="1097" spans="1:29" ht="15.75" thickBot="1">
      <c r="A1097" s="98">
        <v>43602</v>
      </c>
      <c r="B1097" s="99">
        <v>103627985459175</v>
      </c>
      <c r="C1097" s="100"/>
      <c r="D1097" s="99">
        <v>5</v>
      </c>
      <c r="E1097" s="101" t="s">
        <v>687</v>
      </c>
      <c r="F1097" s="99">
        <v>320</v>
      </c>
      <c r="G1097" s="99">
        <v>500</v>
      </c>
      <c r="H1097" s="99">
        <v>7</v>
      </c>
      <c r="I1097" s="99">
        <v>74.849999999999994</v>
      </c>
      <c r="J1097" s="99">
        <v>2500</v>
      </c>
      <c r="K1097" s="102">
        <v>818.15</v>
      </c>
      <c r="L1097" s="103">
        <v>33.736057559999999</v>
      </c>
      <c r="M1097" s="102">
        <v>34</v>
      </c>
      <c r="N1097" s="103" t="s">
        <v>17</v>
      </c>
      <c r="O1097" s="103" t="s">
        <v>17</v>
      </c>
      <c r="P1097" s="4"/>
      <c r="Q1097" s="105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/>
      <c r="AC1097" s="104"/>
    </row>
    <row r="1098" spans="1:29" ht="15.75" thickBot="1">
      <c r="A1098" s="98">
        <v>43602</v>
      </c>
      <c r="B1098" s="99">
        <v>103629140987595</v>
      </c>
      <c r="C1098" s="104"/>
      <c r="D1098" s="99">
        <v>1</v>
      </c>
      <c r="E1098" s="101" t="s">
        <v>100</v>
      </c>
      <c r="F1098" s="99">
        <v>570</v>
      </c>
      <c r="G1098" s="99">
        <v>650</v>
      </c>
      <c r="H1098" s="99">
        <v>7</v>
      </c>
      <c r="I1098" s="99">
        <v>41.63</v>
      </c>
      <c r="J1098" s="99">
        <v>650</v>
      </c>
      <c r="K1098" s="105">
        <v>31.37</v>
      </c>
      <c r="L1098" s="103">
        <v>5.1564015320000003</v>
      </c>
      <c r="M1098" s="105">
        <v>6</v>
      </c>
      <c r="N1098" s="103" t="s">
        <v>17</v>
      </c>
      <c r="O1098" s="103" t="s">
        <v>17</v>
      </c>
      <c r="P1098" s="4"/>
      <c r="Q1098" s="100"/>
      <c r="R1098" s="100"/>
      <c r="S1098" s="100"/>
      <c r="T1098" s="100"/>
      <c r="U1098" s="100"/>
      <c r="V1098" s="100"/>
      <c r="W1098" s="100"/>
      <c r="X1098" s="100"/>
      <c r="Y1098" s="100"/>
      <c r="Z1098" s="100"/>
      <c r="AA1098" s="100"/>
      <c r="AB1098" s="100"/>
      <c r="AC1098" s="100"/>
    </row>
    <row r="1099" spans="1:29" ht="15.75" thickBot="1">
      <c r="A1099" s="98">
        <v>43602</v>
      </c>
      <c r="B1099" s="99">
        <v>103629140987595</v>
      </c>
      <c r="C1099" s="100"/>
      <c r="D1099" s="99">
        <v>1</v>
      </c>
      <c r="E1099" s="101" t="s">
        <v>688</v>
      </c>
      <c r="F1099" s="99">
        <v>370</v>
      </c>
      <c r="G1099" s="99">
        <v>440</v>
      </c>
      <c r="H1099" s="99">
        <v>0</v>
      </c>
      <c r="I1099" s="99">
        <v>0</v>
      </c>
      <c r="J1099" s="99">
        <v>440</v>
      </c>
      <c r="K1099" s="102">
        <v>70</v>
      </c>
      <c r="L1099" s="103">
        <v>15.90909091</v>
      </c>
      <c r="M1099" s="102">
        <v>16</v>
      </c>
      <c r="N1099" s="103" t="s">
        <v>17</v>
      </c>
      <c r="O1099" s="103" t="s">
        <v>17</v>
      </c>
      <c r="P1099" s="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/>
      <c r="AC1099" s="104"/>
    </row>
    <row r="1100" spans="1:29" ht="15.75" thickBot="1">
      <c r="A1100" s="98">
        <v>43602</v>
      </c>
      <c r="B1100" s="99">
        <v>103629140987595</v>
      </c>
      <c r="C1100" s="104"/>
      <c r="D1100" s="99">
        <v>1</v>
      </c>
      <c r="E1100" s="101" t="s">
        <v>514</v>
      </c>
      <c r="F1100" s="99">
        <v>200</v>
      </c>
      <c r="G1100" s="99">
        <v>300</v>
      </c>
      <c r="H1100" s="99">
        <v>0</v>
      </c>
      <c r="I1100" s="99">
        <v>0</v>
      </c>
      <c r="J1100" s="99">
        <v>300</v>
      </c>
      <c r="K1100" s="105">
        <v>100</v>
      </c>
      <c r="L1100" s="103">
        <v>33.333333330000002</v>
      </c>
      <c r="M1100" s="105">
        <v>34</v>
      </c>
      <c r="N1100" s="103" t="s">
        <v>17</v>
      </c>
      <c r="O1100" s="103" t="s">
        <v>17</v>
      </c>
      <c r="P1100" s="4"/>
      <c r="Q1100" s="100"/>
      <c r="R1100" s="100"/>
      <c r="S1100" s="100"/>
      <c r="T1100" s="100"/>
      <c r="U1100" s="100"/>
      <c r="V1100" s="100"/>
      <c r="W1100" s="100"/>
      <c r="X1100" s="100"/>
      <c r="Y1100" s="100"/>
      <c r="Z1100" s="100"/>
      <c r="AA1100" s="100"/>
      <c r="AB1100" s="100"/>
      <c r="AC1100" s="100"/>
    </row>
    <row r="1101" spans="1:29" ht="15.75" thickBot="1">
      <c r="A1101" s="98">
        <v>43602</v>
      </c>
      <c r="B1101" s="99">
        <v>103630357311963</v>
      </c>
      <c r="C1101" s="100"/>
      <c r="D1101" s="99">
        <v>5</v>
      </c>
      <c r="E1101" s="99" t="s">
        <v>689</v>
      </c>
      <c r="F1101" s="99">
        <v>11</v>
      </c>
      <c r="G1101" s="99">
        <v>50</v>
      </c>
      <c r="H1101" s="99">
        <v>7</v>
      </c>
      <c r="I1101" s="99">
        <v>7.5</v>
      </c>
      <c r="J1101" s="99">
        <v>250</v>
      </c>
      <c r="K1101" s="102">
        <v>180.5</v>
      </c>
      <c r="L1101" s="103">
        <v>74.432989689999999</v>
      </c>
      <c r="M1101" s="102">
        <v>75</v>
      </c>
      <c r="N1101" s="103" t="s">
        <v>17</v>
      </c>
      <c r="O1101" s="103" t="s">
        <v>17</v>
      </c>
      <c r="P1101" s="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/>
      <c r="AC1101" s="104"/>
    </row>
    <row r="1102" spans="1:29" ht="15.75" thickBot="1">
      <c r="A1102" s="98">
        <v>43602</v>
      </c>
      <c r="B1102" s="99">
        <v>103549826617908</v>
      </c>
      <c r="C1102" s="104"/>
      <c r="D1102" s="99">
        <v>1</v>
      </c>
      <c r="E1102" s="99" t="s">
        <v>690</v>
      </c>
      <c r="F1102" s="99">
        <v>3.6</v>
      </c>
      <c r="G1102" s="99">
        <v>30</v>
      </c>
      <c r="H1102" s="99">
        <v>7</v>
      </c>
      <c r="I1102" s="99">
        <v>0.9</v>
      </c>
      <c r="J1102" s="99">
        <v>30</v>
      </c>
      <c r="K1102" s="105">
        <v>18.5</v>
      </c>
      <c r="L1102" s="103">
        <v>63.573883160000001</v>
      </c>
      <c r="M1102" s="105">
        <v>64</v>
      </c>
      <c r="N1102" s="103" t="s">
        <v>17</v>
      </c>
      <c r="O1102" s="103" t="s">
        <v>17</v>
      </c>
      <c r="P1102" s="4"/>
      <c r="Q1102" s="100"/>
      <c r="R1102" s="100"/>
      <c r="S1102" s="100"/>
      <c r="T1102" s="100"/>
      <c r="U1102" s="100"/>
      <c r="V1102" s="100"/>
      <c r="W1102" s="100"/>
      <c r="X1102" s="100"/>
      <c r="Y1102" s="100"/>
      <c r="Z1102" s="100"/>
      <c r="AA1102" s="100"/>
      <c r="AB1102" s="100"/>
      <c r="AC1102" s="100"/>
    </row>
    <row r="1103" spans="1:29" ht="15.75" thickBot="1">
      <c r="A1103" s="98">
        <v>43602</v>
      </c>
      <c r="B1103" s="99">
        <v>103556026413037</v>
      </c>
      <c r="C1103" s="100"/>
      <c r="D1103" s="99">
        <v>1</v>
      </c>
      <c r="E1103" s="99" t="s">
        <v>691</v>
      </c>
      <c r="F1103" s="99">
        <v>260</v>
      </c>
      <c r="G1103" s="99">
        <v>320</v>
      </c>
      <c r="H1103" s="99">
        <v>7</v>
      </c>
      <c r="I1103" s="99">
        <v>9.58</v>
      </c>
      <c r="J1103" s="99">
        <v>320</v>
      </c>
      <c r="K1103" s="102">
        <v>43.42</v>
      </c>
      <c r="L1103" s="103">
        <v>13.98750081</v>
      </c>
      <c r="M1103" s="102">
        <v>14</v>
      </c>
      <c r="N1103" s="103" t="s">
        <v>17</v>
      </c>
      <c r="O1103" s="103" t="s">
        <v>17</v>
      </c>
      <c r="P1103" s="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/>
      <c r="AC1103" s="104"/>
    </row>
    <row r="1104" spans="1:29" ht="15.75" thickBot="1">
      <c r="A1104" s="98">
        <v>43602</v>
      </c>
      <c r="B1104" s="99">
        <v>103638524018763</v>
      </c>
      <c r="C1104" s="104"/>
      <c r="D1104" s="99">
        <v>1</v>
      </c>
      <c r="E1104" s="99" t="s">
        <v>610</v>
      </c>
      <c r="F1104" s="99">
        <v>85</v>
      </c>
      <c r="G1104" s="99">
        <v>150</v>
      </c>
      <c r="H1104" s="99">
        <v>7</v>
      </c>
      <c r="I1104" s="99">
        <v>4.5</v>
      </c>
      <c r="J1104" s="99">
        <v>150</v>
      </c>
      <c r="K1104" s="105">
        <v>53.5</v>
      </c>
      <c r="L1104" s="103">
        <v>36.769759450000002</v>
      </c>
      <c r="M1104" s="105">
        <v>37</v>
      </c>
      <c r="N1104" s="103" t="s">
        <v>17</v>
      </c>
      <c r="O1104" s="103" t="s">
        <v>17</v>
      </c>
      <c r="P1104" s="4"/>
      <c r="Q1104" s="100"/>
      <c r="R1104" s="100"/>
      <c r="S1104" s="100"/>
      <c r="T1104" s="100"/>
      <c r="U1104" s="100"/>
      <c r="V1104" s="100"/>
      <c r="W1104" s="100"/>
      <c r="X1104" s="100"/>
      <c r="Y1104" s="100"/>
      <c r="Z1104" s="100"/>
      <c r="AA1104" s="100"/>
      <c r="AB1104" s="100"/>
      <c r="AC1104" s="100"/>
    </row>
    <row r="1105" spans="1:29" ht="15.75" thickBot="1">
      <c r="A1105" s="98">
        <v>43602</v>
      </c>
      <c r="B1105" s="99">
        <v>103640128990184</v>
      </c>
      <c r="C1105" s="100"/>
      <c r="D1105" s="99">
        <v>1</v>
      </c>
      <c r="E1105" s="99" t="s">
        <v>692</v>
      </c>
      <c r="F1105" s="99">
        <v>390</v>
      </c>
      <c r="G1105" s="99">
        <v>539</v>
      </c>
      <c r="H1105" s="99">
        <v>7</v>
      </c>
      <c r="I1105" s="99">
        <v>16.14</v>
      </c>
      <c r="J1105" s="99">
        <v>539</v>
      </c>
      <c r="K1105" s="102">
        <v>125.86</v>
      </c>
      <c r="L1105" s="103">
        <v>24.071453160000001</v>
      </c>
      <c r="M1105" s="102">
        <v>25</v>
      </c>
      <c r="N1105" s="103" t="s">
        <v>17</v>
      </c>
      <c r="O1105" s="103" t="s">
        <v>17</v>
      </c>
      <c r="P1105" s="4"/>
      <c r="Q1105" s="104"/>
      <c r="R1105" s="104"/>
      <c r="S1105" s="104"/>
      <c r="T1105" s="104"/>
      <c r="U1105" s="104"/>
      <c r="V1105" s="104"/>
      <c r="W1105" s="104"/>
      <c r="X1105" s="104"/>
      <c r="Y1105" s="104"/>
      <c r="Z1105" s="104"/>
      <c r="AA1105" s="104"/>
      <c r="AB1105" s="104"/>
      <c r="AC1105" s="104"/>
    </row>
    <row r="1106" spans="1:29" ht="15.75" thickBot="1">
      <c r="A1106" s="98">
        <v>43602</v>
      </c>
      <c r="B1106" s="99">
        <v>103561204882631</v>
      </c>
      <c r="C1106" s="104"/>
      <c r="D1106" s="99">
        <v>1</v>
      </c>
      <c r="E1106" s="99" t="s">
        <v>693</v>
      </c>
      <c r="F1106" s="99">
        <v>220</v>
      </c>
      <c r="G1106" s="99">
        <v>400</v>
      </c>
      <c r="H1106" s="99">
        <v>7</v>
      </c>
      <c r="I1106" s="99">
        <v>11.98</v>
      </c>
      <c r="J1106" s="99">
        <v>400</v>
      </c>
      <c r="K1106" s="105">
        <v>161.02000000000001</v>
      </c>
      <c r="L1106" s="103">
        <v>41.497860940000002</v>
      </c>
      <c r="M1106" s="105">
        <v>42</v>
      </c>
      <c r="N1106" s="103" t="s">
        <v>17</v>
      </c>
      <c r="O1106" s="103" t="s">
        <v>17</v>
      </c>
      <c r="P1106" s="4"/>
      <c r="Q1106" s="100"/>
      <c r="R1106" s="100"/>
      <c r="S1106" s="100"/>
      <c r="T1106" s="100"/>
      <c r="U1106" s="100"/>
      <c r="V1106" s="100"/>
      <c r="W1106" s="100"/>
      <c r="X1106" s="100"/>
      <c r="Y1106" s="100"/>
      <c r="Z1106" s="100"/>
      <c r="AA1106" s="100"/>
      <c r="AB1106" s="100"/>
      <c r="AC1106" s="100"/>
    </row>
    <row r="1107" spans="1:29" ht="15.75" thickBot="1">
      <c r="A1107" s="98">
        <v>43602</v>
      </c>
      <c r="B1107" s="99">
        <v>103641147841878</v>
      </c>
      <c r="C1107" s="100"/>
      <c r="D1107" s="99">
        <v>1</v>
      </c>
      <c r="E1107" s="99" t="s">
        <v>694</v>
      </c>
      <c r="F1107" s="99">
        <v>550</v>
      </c>
      <c r="G1107" s="99">
        <v>750</v>
      </c>
      <c r="H1107" s="99">
        <v>7</v>
      </c>
      <c r="I1107" s="99">
        <v>24.46</v>
      </c>
      <c r="J1107" s="99">
        <v>750</v>
      </c>
      <c r="K1107" s="102">
        <v>168.54</v>
      </c>
      <c r="L1107" s="103">
        <v>23.229594509999998</v>
      </c>
      <c r="M1107" s="102">
        <v>24</v>
      </c>
      <c r="N1107" s="103" t="s">
        <v>17</v>
      </c>
      <c r="O1107" s="103" t="s">
        <v>17</v>
      </c>
      <c r="P1107" s="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/>
      <c r="AC1107" s="104"/>
    </row>
    <row r="1108" spans="1:29" ht="15.75" thickBot="1">
      <c r="A1108" s="98">
        <v>43602</v>
      </c>
      <c r="B1108" s="99">
        <v>103641348026180</v>
      </c>
      <c r="C1108" s="104"/>
      <c r="D1108" s="99">
        <v>1</v>
      </c>
      <c r="E1108" s="99" t="s">
        <v>695</v>
      </c>
      <c r="F1108" s="99">
        <v>2090</v>
      </c>
      <c r="G1108" s="99">
        <v>6500</v>
      </c>
      <c r="H1108" s="99">
        <v>7</v>
      </c>
      <c r="I1108" s="99">
        <v>194.64</v>
      </c>
      <c r="J1108" s="99">
        <v>6500</v>
      </c>
      <c r="K1108" s="105">
        <v>4208.3599999999997</v>
      </c>
      <c r="L1108" s="103">
        <v>66.742580919999995</v>
      </c>
      <c r="M1108" s="105">
        <v>67</v>
      </c>
      <c r="N1108" s="103" t="s">
        <v>17</v>
      </c>
      <c r="O1108" s="103" t="s">
        <v>17</v>
      </c>
      <c r="P1108" s="4"/>
      <c r="Q1108" s="100"/>
      <c r="R1108" s="100"/>
      <c r="S1108" s="100"/>
      <c r="T1108" s="100"/>
      <c r="U1108" s="100"/>
      <c r="V1108" s="100"/>
      <c r="W1108" s="100"/>
      <c r="X1108" s="100"/>
      <c r="Y1108" s="100"/>
      <c r="Z1108" s="100"/>
      <c r="AA1108" s="100"/>
      <c r="AB1108" s="100"/>
      <c r="AC1108" s="100"/>
    </row>
    <row r="1109" spans="1:29" ht="15.75" thickBot="1">
      <c r="A1109" s="106">
        <v>43603</v>
      </c>
      <c r="B1109" s="102"/>
      <c r="C1109" s="102"/>
      <c r="D1109" s="103">
        <v>1</v>
      </c>
      <c r="E1109" s="103" t="s">
        <v>696</v>
      </c>
      <c r="F1109" s="103">
        <v>1000</v>
      </c>
      <c r="G1109" s="103">
        <v>1450</v>
      </c>
      <c r="H1109" s="103">
        <v>0</v>
      </c>
      <c r="I1109" s="103">
        <v>0</v>
      </c>
      <c r="J1109" s="103">
        <v>1450</v>
      </c>
      <c r="K1109" s="102">
        <v>450</v>
      </c>
      <c r="L1109" s="103">
        <v>31.03448276</v>
      </c>
      <c r="M1109" s="102">
        <v>32</v>
      </c>
      <c r="N1109" s="108" t="s">
        <v>292</v>
      </c>
      <c r="O1109" s="103" t="s">
        <v>70</v>
      </c>
      <c r="P1109" s="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/>
      <c r="AC1109" s="104"/>
    </row>
    <row r="1110" spans="1:29" ht="15.75" thickBot="1">
      <c r="A1110" s="106">
        <v>43603</v>
      </c>
      <c r="B1110" s="105"/>
      <c r="C1110" s="105"/>
      <c r="D1110" s="103">
        <v>1</v>
      </c>
      <c r="E1110" s="103" t="s">
        <v>697</v>
      </c>
      <c r="F1110" s="103">
        <v>60</v>
      </c>
      <c r="G1110" s="103">
        <v>150</v>
      </c>
      <c r="H1110" s="103">
        <v>0</v>
      </c>
      <c r="I1110" s="103">
        <v>0</v>
      </c>
      <c r="J1110" s="103">
        <v>150</v>
      </c>
      <c r="K1110" s="105">
        <v>90</v>
      </c>
      <c r="L1110" s="103">
        <v>60</v>
      </c>
      <c r="M1110" s="105">
        <v>60</v>
      </c>
      <c r="N1110" s="108" t="s">
        <v>292</v>
      </c>
      <c r="O1110" s="103" t="s">
        <v>70</v>
      </c>
      <c r="P1110" s="4"/>
      <c r="Q1110" s="100"/>
      <c r="R1110" s="100"/>
      <c r="S1110" s="100"/>
      <c r="T1110" s="100"/>
      <c r="U1110" s="100"/>
      <c r="V1110" s="100"/>
      <c r="W1110" s="100"/>
      <c r="X1110" s="100"/>
      <c r="Y1110" s="100"/>
      <c r="Z1110" s="100"/>
      <c r="AA1110" s="100"/>
      <c r="AB1110" s="100"/>
      <c r="AC1110" s="100"/>
    </row>
    <row r="1111" spans="1:29" ht="15.75" thickBot="1">
      <c r="A1111" s="98">
        <v>43603</v>
      </c>
      <c r="B1111" s="99">
        <v>103643980500283</v>
      </c>
      <c r="C1111" s="100"/>
      <c r="D1111" s="99">
        <v>1</v>
      </c>
      <c r="E1111" s="99" t="s">
        <v>698</v>
      </c>
      <c r="F1111" s="99">
        <v>20</v>
      </c>
      <c r="G1111" s="99">
        <v>50</v>
      </c>
      <c r="H1111" s="99">
        <v>7</v>
      </c>
      <c r="I1111" s="99">
        <v>1.5</v>
      </c>
      <c r="J1111" s="99">
        <v>50</v>
      </c>
      <c r="K1111" s="102">
        <v>21.5</v>
      </c>
      <c r="L1111" s="103">
        <v>44.329896910000002</v>
      </c>
      <c r="M1111" s="102">
        <v>45</v>
      </c>
      <c r="N1111" s="103" t="s">
        <v>17</v>
      </c>
      <c r="O1111" s="103" t="s">
        <v>17</v>
      </c>
      <c r="P1111" s="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/>
      <c r="AC1111" s="104"/>
    </row>
    <row r="1112" spans="1:29" ht="30" thickBot="1">
      <c r="A1112" s="98">
        <v>43603</v>
      </c>
      <c r="B1112" s="99">
        <v>103566416680821</v>
      </c>
      <c r="C1112" s="104"/>
      <c r="D1112" s="99">
        <v>1</v>
      </c>
      <c r="E1112" s="99" t="s">
        <v>699</v>
      </c>
      <c r="F1112" s="99">
        <v>37.5</v>
      </c>
      <c r="G1112" s="99">
        <v>70</v>
      </c>
      <c r="H1112" s="99">
        <v>7</v>
      </c>
      <c r="I1112" s="99">
        <v>2.1</v>
      </c>
      <c r="J1112" s="99">
        <v>70</v>
      </c>
      <c r="K1112" s="105">
        <v>23.4</v>
      </c>
      <c r="L1112" s="103">
        <v>34.462444769999998</v>
      </c>
      <c r="M1112" s="105">
        <v>35</v>
      </c>
      <c r="N1112" s="103" t="s">
        <v>17</v>
      </c>
      <c r="O1112" s="103" t="s">
        <v>17</v>
      </c>
      <c r="P1112" s="4"/>
      <c r="Q1112" s="100"/>
      <c r="R1112" s="100"/>
      <c r="S1112" s="100"/>
      <c r="T1112" s="100"/>
      <c r="U1112" s="100"/>
      <c r="V1112" s="100"/>
      <c r="W1112" s="100"/>
      <c r="X1112" s="100"/>
      <c r="Y1112" s="100"/>
      <c r="Z1112" s="100"/>
      <c r="AA1112" s="100"/>
      <c r="AB1112" s="100"/>
      <c r="AC1112" s="100"/>
    </row>
    <row r="1113" spans="1:29" ht="44.25" thickBot="1">
      <c r="A1113" s="98">
        <v>43603</v>
      </c>
      <c r="B1113" s="99">
        <v>103651526458098</v>
      </c>
      <c r="C1113" s="100"/>
      <c r="D1113" s="99">
        <v>1</v>
      </c>
      <c r="E1113" s="99" t="s">
        <v>700</v>
      </c>
      <c r="F1113" s="99">
        <v>60</v>
      </c>
      <c r="G1113" s="99">
        <v>120</v>
      </c>
      <c r="H1113" s="99">
        <v>7</v>
      </c>
      <c r="I1113" s="99">
        <v>3.59</v>
      </c>
      <c r="J1113" s="99">
        <v>120</v>
      </c>
      <c r="K1113" s="102">
        <v>49.41</v>
      </c>
      <c r="L1113" s="103">
        <v>42.444807150000003</v>
      </c>
      <c r="M1113" s="102">
        <v>43</v>
      </c>
      <c r="N1113" s="103" t="s">
        <v>17</v>
      </c>
      <c r="O1113" s="103" t="s">
        <v>17</v>
      </c>
      <c r="P1113" s="4"/>
      <c r="Q1113" s="104"/>
      <c r="R1113" s="104"/>
      <c r="S1113" s="104"/>
      <c r="T1113" s="104"/>
      <c r="U1113" s="104"/>
      <c r="V1113" s="104"/>
      <c r="W1113" s="104"/>
      <c r="X1113" s="104"/>
      <c r="Y1113" s="104"/>
      <c r="Z1113" s="104"/>
      <c r="AA1113" s="104"/>
      <c r="AB1113" s="104"/>
      <c r="AC1113" s="104"/>
    </row>
    <row r="1114" spans="1:29" ht="15.75" thickBot="1">
      <c r="A1114" s="98">
        <v>43603</v>
      </c>
      <c r="B1114" s="99">
        <v>103577018380662</v>
      </c>
      <c r="C1114" s="104"/>
      <c r="D1114" s="99">
        <v>1</v>
      </c>
      <c r="E1114" s="99" t="s">
        <v>701</v>
      </c>
      <c r="F1114" s="99">
        <v>575</v>
      </c>
      <c r="G1114" s="99">
        <v>800</v>
      </c>
      <c r="H1114" s="99">
        <v>7</v>
      </c>
      <c r="I1114" s="99">
        <v>122.79</v>
      </c>
      <c r="J1114" s="99">
        <v>800</v>
      </c>
      <c r="K1114" s="105">
        <v>95.21</v>
      </c>
      <c r="L1114" s="103">
        <v>14.059154469999999</v>
      </c>
      <c r="M1114" s="105">
        <v>15</v>
      </c>
      <c r="N1114" s="103" t="s">
        <v>17</v>
      </c>
      <c r="O1114" s="103" t="s">
        <v>17</v>
      </c>
      <c r="P1114" s="4"/>
      <c r="Q1114" s="100"/>
      <c r="R1114" s="100"/>
      <c r="S1114" s="100"/>
      <c r="T1114" s="100"/>
      <c r="U1114" s="100"/>
      <c r="V1114" s="100"/>
      <c r="W1114" s="100"/>
      <c r="X1114" s="100"/>
      <c r="Y1114" s="100"/>
      <c r="Z1114" s="100"/>
      <c r="AA1114" s="100"/>
      <c r="AB1114" s="100"/>
      <c r="AC1114" s="100"/>
    </row>
    <row r="1115" spans="1:29" ht="15.75" thickBot="1">
      <c r="A1115" s="98">
        <v>43603</v>
      </c>
      <c r="B1115" s="99">
        <v>103577018380662</v>
      </c>
      <c r="C1115" s="100"/>
      <c r="D1115" s="99">
        <v>1</v>
      </c>
      <c r="E1115" s="99" t="s">
        <v>702</v>
      </c>
      <c r="F1115" s="99">
        <v>882</v>
      </c>
      <c r="G1115" s="99">
        <v>1500</v>
      </c>
      <c r="H1115" s="99">
        <v>0</v>
      </c>
      <c r="I1115" s="99">
        <v>0</v>
      </c>
      <c r="J1115" s="99">
        <v>1500</v>
      </c>
      <c r="K1115" s="102">
        <v>618</v>
      </c>
      <c r="L1115" s="103">
        <v>41.2</v>
      </c>
      <c r="M1115" s="102">
        <v>42</v>
      </c>
      <c r="N1115" s="103" t="s">
        <v>17</v>
      </c>
      <c r="O1115" s="103" t="s">
        <v>17</v>
      </c>
      <c r="P1115" s="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/>
      <c r="AC1115" s="104"/>
    </row>
    <row r="1116" spans="1:29" ht="15.75" thickBot="1">
      <c r="A1116" s="98">
        <v>43603</v>
      </c>
      <c r="B1116" s="99">
        <v>103577018380662</v>
      </c>
      <c r="C1116" s="104"/>
      <c r="D1116" s="99">
        <v>3</v>
      </c>
      <c r="E1116" s="99" t="s">
        <v>703</v>
      </c>
      <c r="F1116" s="99">
        <v>150</v>
      </c>
      <c r="G1116" s="99">
        <v>600</v>
      </c>
      <c r="H1116" s="99">
        <v>0</v>
      </c>
      <c r="I1116" s="99">
        <v>0</v>
      </c>
      <c r="J1116" s="99">
        <v>1800</v>
      </c>
      <c r="K1116" s="105">
        <v>1350</v>
      </c>
      <c r="L1116" s="103">
        <v>75</v>
      </c>
      <c r="M1116" s="105">
        <v>75</v>
      </c>
      <c r="N1116" s="103" t="s">
        <v>17</v>
      </c>
      <c r="O1116" s="103" t="s">
        <v>17</v>
      </c>
      <c r="P1116" s="4"/>
      <c r="Q1116" s="100"/>
      <c r="R1116" s="100"/>
      <c r="S1116" s="100"/>
      <c r="T1116" s="100"/>
      <c r="U1116" s="100"/>
      <c r="V1116" s="100"/>
      <c r="W1116" s="100"/>
      <c r="X1116" s="100"/>
      <c r="Y1116" s="100"/>
      <c r="Z1116" s="100"/>
      <c r="AA1116" s="100"/>
      <c r="AB1116" s="100"/>
      <c r="AC1116" s="100"/>
    </row>
    <row r="1117" spans="1:29" ht="15.75" thickBot="1">
      <c r="A1117" s="98">
        <v>43603</v>
      </c>
      <c r="B1117" s="99">
        <v>103654595356363</v>
      </c>
      <c r="C1117" s="100"/>
      <c r="D1117" s="99">
        <v>1</v>
      </c>
      <c r="E1117" s="99" t="s">
        <v>704</v>
      </c>
      <c r="F1117" s="99">
        <v>100</v>
      </c>
      <c r="G1117" s="99">
        <v>200</v>
      </c>
      <c r="H1117" s="99">
        <v>7</v>
      </c>
      <c r="I1117" s="99">
        <v>5.99</v>
      </c>
      <c r="J1117" s="99">
        <v>200</v>
      </c>
      <c r="K1117" s="102">
        <v>87.01</v>
      </c>
      <c r="L1117" s="103">
        <v>44.848203699999999</v>
      </c>
      <c r="M1117" s="102">
        <v>45</v>
      </c>
      <c r="N1117" s="103" t="s">
        <v>17</v>
      </c>
      <c r="O1117" s="103" t="s">
        <v>17</v>
      </c>
      <c r="P1117" s="4"/>
      <c r="Q1117" s="104"/>
      <c r="R1117" s="105"/>
      <c r="S1117" s="104"/>
      <c r="T1117" s="104"/>
      <c r="U1117" s="104"/>
      <c r="V1117" s="104"/>
      <c r="W1117" s="104"/>
      <c r="X1117" s="104"/>
      <c r="Y1117" s="104"/>
      <c r="Z1117" s="104"/>
      <c r="AA1117" s="104"/>
      <c r="AB1117" s="104"/>
      <c r="AC1117" s="104"/>
    </row>
    <row r="1118" spans="1:29" ht="15.75" thickBot="1">
      <c r="A1118" s="98">
        <v>43603</v>
      </c>
      <c r="B1118" s="105"/>
      <c r="C1118" s="105"/>
      <c r="D1118" s="103">
        <v>1</v>
      </c>
      <c r="E1118" s="103" t="s">
        <v>705</v>
      </c>
      <c r="F1118" s="103">
        <v>14.5</v>
      </c>
      <c r="G1118" s="103">
        <v>100</v>
      </c>
      <c r="H1118" s="103">
        <v>0</v>
      </c>
      <c r="I1118" s="103">
        <v>0</v>
      </c>
      <c r="J1118" s="103">
        <v>100</v>
      </c>
      <c r="K1118" s="105">
        <v>85.5</v>
      </c>
      <c r="L1118" s="103">
        <v>85.5</v>
      </c>
      <c r="M1118" s="105">
        <v>86</v>
      </c>
      <c r="N1118" s="108" t="s">
        <v>292</v>
      </c>
      <c r="O1118" s="103" t="s">
        <v>70</v>
      </c>
      <c r="P1118" s="4"/>
      <c r="Q1118" s="100"/>
      <c r="R1118" s="102"/>
      <c r="S1118" s="100"/>
      <c r="T1118" s="100"/>
      <c r="U1118" s="100"/>
      <c r="V1118" s="100"/>
      <c r="W1118" s="100"/>
      <c r="X1118" s="100"/>
      <c r="Y1118" s="100"/>
      <c r="Z1118" s="100"/>
      <c r="AA1118" s="100"/>
      <c r="AB1118" s="100"/>
      <c r="AC1118" s="100"/>
    </row>
    <row r="1119" spans="1:29" ht="15.75" thickBot="1">
      <c r="A1119" s="98">
        <v>43603</v>
      </c>
      <c r="B1119" s="99">
        <v>103579444677815</v>
      </c>
      <c r="C1119" s="100"/>
      <c r="D1119" s="99">
        <v>1</v>
      </c>
      <c r="E1119" s="99" t="s">
        <v>688</v>
      </c>
      <c r="F1119" s="99">
        <v>370</v>
      </c>
      <c r="G1119" s="99">
        <v>440</v>
      </c>
      <c r="H1119" s="99">
        <v>7</v>
      </c>
      <c r="I1119" s="99">
        <v>13.18</v>
      </c>
      <c r="J1119" s="99">
        <v>440</v>
      </c>
      <c r="K1119" s="102">
        <v>49.82</v>
      </c>
      <c r="L1119" s="103">
        <v>11.67236774</v>
      </c>
      <c r="M1119" s="102">
        <v>12</v>
      </c>
      <c r="N1119" s="99" t="s">
        <v>17</v>
      </c>
      <c r="O1119" s="99" t="s">
        <v>17</v>
      </c>
      <c r="P1119" s="4"/>
      <c r="Q1119" s="104"/>
      <c r="R1119" s="105"/>
      <c r="S1119" s="104"/>
      <c r="T1119" s="104"/>
      <c r="U1119" s="104"/>
      <c r="V1119" s="104"/>
      <c r="W1119" s="104"/>
      <c r="X1119" s="104"/>
      <c r="Y1119" s="104"/>
      <c r="Z1119" s="104"/>
      <c r="AA1119" s="104"/>
      <c r="AB1119" s="104"/>
      <c r="AC1119" s="104"/>
    </row>
    <row r="1120" spans="1:29" ht="15.75" thickBot="1">
      <c r="A1120" s="98">
        <v>43603</v>
      </c>
      <c r="B1120" s="99">
        <v>103660112571317</v>
      </c>
      <c r="C1120" s="104"/>
      <c r="D1120" s="99">
        <v>3</v>
      </c>
      <c r="E1120" s="99" t="s">
        <v>101</v>
      </c>
      <c r="F1120" s="99">
        <v>120</v>
      </c>
      <c r="G1120" s="99">
        <v>170</v>
      </c>
      <c r="H1120" s="99">
        <v>7</v>
      </c>
      <c r="I1120" s="99">
        <v>15.3</v>
      </c>
      <c r="J1120" s="99">
        <v>510</v>
      </c>
      <c r="K1120" s="105">
        <v>127.7</v>
      </c>
      <c r="L1120" s="103">
        <v>25.81362442</v>
      </c>
      <c r="M1120" s="105">
        <v>26</v>
      </c>
      <c r="N1120" s="99" t="s">
        <v>17</v>
      </c>
      <c r="O1120" s="99" t="s">
        <v>17</v>
      </c>
      <c r="P1120" s="4"/>
      <c r="Q1120" s="100"/>
      <c r="R1120" s="102"/>
      <c r="S1120" s="100"/>
      <c r="T1120" s="100"/>
      <c r="U1120" s="100"/>
      <c r="V1120" s="100"/>
      <c r="W1120" s="100"/>
      <c r="X1120" s="100"/>
      <c r="Y1120" s="100"/>
      <c r="Z1120" s="100"/>
      <c r="AA1120" s="100"/>
      <c r="AB1120" s="100"/>
      <c r="AC1120" s="100"/>
    </row>
    <row r="1121" spans="1:29" ht="15.75" thickBot="1">
      <c r="A1121" s="98">
        <v>43603</v>
      </c>
      <c r="B1121" s="99">
        <v>103661574715614</v>
      </c>
      <c r="C1121" s="100"/>
      <c r="D1121" s="99">
        <v>2</v>
      </c>
      <c r="E1121" s="99" t="s">
        <v>383</v>
      </c>
      <c r="F1121" s="99">
        <v>50</v>
      </c>
      <c r="G1121" s="99">
        <v>80</v>
      </c>
      <c r="H1121" s="99">
        <v>7</v>
      </c>
      <c r="I1121" s="99">
        <v>4.8</v>
      </c>
      <c r="J1121" s="99">
        <v>160</v>
      </c>
      <c r="K1121" s="102">
        <v>48.2</v>
      </c>
      <c r="L1121" s="103">
        <v>31.056701029999999</v>
      </c>
      <c r="M1121" s="102">
        <v>32</v>
      </c>
      <c r="N1121" s="99" t="s">
        <v>17</v>
      </c>
      <c r="O1121" s="99" t="s">
        <v>17</v>
      </c>
      <c r="P1121" s="4"/>
      <c r="Q1121" s="104"/>
      <c r="R1121" s="105"/>
      <c r="S1121" s="104"/>
      <c r="T1121" s="104"/>
      <c r="U1121" s="104"/>
      <c r="V1121" s="104"/>
      <c r="W1121" s="104"/>
      <c r="X1121" s="104"/>
      <c r="Y1121" s="104"/>
      <c r="Z1121" s="104"/>
      <c r="AA1121" s="104"/>
      <c r="AB1121" s="104"/>
      <c r="AC1121" s="104"/>
    </row>
    <row r="1122" spans="1:29" ht="15.75" thickBot="1">
      <c r="A1122" s="98">
        <v>43603</v>
      </c>
      <c r="B1122" s="99">
        <v>103585602096558</v>
      </c>
      <c r="C1122" s="104"/>
      <c r="D1122" s="99">
        <v>1</v>
      </c>
      <c r="E1122" s="99" t="s">
        <v>487</v>
      </c>
      <c r="F1122" s="99">
        <v>72.5</v>
      </c>
      <c r="G1122" s="99">
        <v>120</v>
      </c>
      <c r="H1122" s="99">
        <v>7</v>
      </c>
      <c r="I1122" s="99">
        <v>3.59</v>
      </c>
      <c r="J1122" s="99">
        <v>120</v>
      </c>
      <c r="K1122" s="105">
        <v>36.909999999999997</v>
      </c>
      <c r="L1122" s="103">
        <v>31.706898030000001</v>
      </c>
      <c r="M1122" s="105">
        <v>32</v>
      </c>
      <c r="N1122" s="99" t="s">
        <v>17</v>
      </c>
      <c r="O1122" s="99" t="s">
        <v>17</v>
      </c>
      <c r="P1122" s="4"/>
      <c r="Q1122" s="100"/>
      <c r="R1122" s="100"/>
      <c r="S1122" s="100"/>
      <c r="T1122" s="100"/>
      <c r="U1122" s="100"/>
      <c r="V1122" s="100"/>
      <c r="W1122" s="100"/>
      <c r="X1122" s="100"/>
      <c r="Y1122" s="100"/>
      <c r="Z1122" s="100"/>
      <c r="AA1122" s="100"/>
      <c r="AB1122" s="100"/>
      <c r="AC1122" s="100"/>
    </row>
    <row r="1123" spans="1:29" ht="15.75" thickBot="1">
      <c r="A1123" s="98">
        <v>43603</v>
      </c>
      <c r="B1123" s="99">
        <v>103584870879907</v>
      </c>
      <c r="C1123" s="100"/>
      <c r="D1123" s="99">
        <v>1</v>
      </c>
      <c r="E1123" s="99" t="s">
        <v>706</v>
      </c>
      <c r="F1123" s="99">
        <v>40</v>
      </c>
      <c r="G1123" s="99">
        <v>55</v>
      </c>
      <c r="H1123" s="99">
        <v>7</v>
      </c>
      <c r="I1123" s="99">
        <v>1.65</v>
      </c>
      <c r="J1123" s="99">
        <v>55</v>
      </c>
      <c r="K1123" s="102">
        <v>6.35</v>
      </c>
      <c r="L1123" s="103">
        <v>11.902530459999999</v>
      </c>
      <c r="M1123" s="102">
        <v>12</v>
      </c>
      <c r="N1123" s="99" t="s">
        <v>17</v>
      </c>
      <c r="O1123" s="99" t="s">
        <v>17</v>
      </c>
      <c r="P1123" s="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/>
      <c r="AC1123" s="104"/>
    </row>
    <row r="1124" spans="1:29" ht="15.75" thickBot="1">
      <c r="A1124" s="98">
        <v>43603</v>
      </c>
      <c r="B1124" s="99">
        <v>103566416680821</v>
      </c>
      <c r="C1124" s="104"/>
      <c r="D1124" s="99">
        <v>1</v>
      </c>
      <c r="E1124" s="99" t="s">
        <v>417</v>
      </c>
      <c r="F1124" s="99">
        <v>37.5</v>
      </c>
      <c r="G1124" s="99">
        <v>70</v>
      </c>
      <c r="H1124" s="99">
        <v>7</v>
      </c>
      <c r="I1124" s="99">
        <v>2.1</v>
      </c>
      <c r="J1124" s="99">
        <v>70</v>
      </c>
      <c r="K1124" s="105">
        <v>23.4</v>
      </c>
      <c r="L1124" s="103">
        <v>34.462444769999998</v>
      </c>
      <c r="M1124" s="105">
        <v>35</v>
      </c>
      <c r="N1124" s="99" t="s">
        <v>17</v>
      </c>
      <c r="O1124" s="99" t="s">
        <v>17</v>
      </c>
      <c r="P1124" s="4"/>
      <c r="Q1124" s="100"/>
      <c r="R1124" s="100"/>
      <c r="S1124" s="100"/>
      <c r="T1124" s="100"/>
      <c r="U1124" s="100"/>
      <c r="V1124" s="100"/>
      <c r="W1124" s="100"/>
      <c r="X1124" s="100"/>
      <c r="Y1124" s="100"/>
      <c r="Z1124" s="100"/>
      <c r="AA1124" s="100"/>
      <c r="AB1124" s="100"/>
      <c r="AC1124" s="100"/>
    </row>
    <row r="1125" spans="1:29" ht="30" thickBot="1">
      <c r="A1125" s="98">
        <v>43603</v>
      </c>
      <c r="B1125" s="99">
        <v>103580851749665</v>
      </c>
      <c r="C1125" s="104"/>
      <c r="D1125" s="99">
        <v>1</v>
      </c>
      <c r="E1125" s="99" t="s">
        <v>707</v>
      </c>
      <c r="F1125" s="99">
        <v>524</v>
      </c>
      <c r="G1125" s="99">
        <v>1640</v>
      </c>
      <c r="H1125" s="99">
        <v>7</v>
      </c>
      <c r="I1125" s="99">
        <v>49.11</v>
      </c>
      <c r="J1125" s="99">
        <v>1640</v>
      </c>
      <c r="K1125" s="102">
        <v>1059.8900000000001</v>
      </c>
      <c r="L1125" s="103">
        <v>66.62245661</v>
      </c>
      <c r="M1125" s="102">
        <v>67</v>
      </c>
      <c r="N1125" s="99" t="s">
        <v>17</v>
      </c>
      <c r="O1125" s="99" t="s">
        <v>17</v>
      </c>
      <c r="P1125" s="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/>
      <c r="AC1125" s="104"/>
    </row>
    <row r="1126" spans="1:29" ht="30" thickBot="1">
      <c r="A1126" s="98">
        <v>43603</v>
      </c>
      <c r="B1126" s="99">
        <v>103660533000289</v>
      </c>
      <c r="C1126" s="104"/>
      <c r="D1126" s="99">
        <v>4</v>
      </c>
      <c r="E1126" s="99" t="s">
        <v>708</v>
      </c>
      <c r="F1126" s="99">
        <v>15</v>
      </c>
      <c r="G1126" s="99">
        <v>50</v>
      </c>
      <c r="H1126" s="99">
        <v>7</v>
      </c>
      <c r="I1126" s="99">
        <v>6</v>
      </c>
      <c r="J1126" s="99">
        <v>200</v>
      </c>
      <c r="K1126" s="105">
        <v>127</v>
      </c>
      <c r="L1126" s="103">
        <v>65.463917530000003</v>
      </c>
      <c r="M1126" s="105">
        <v>66</v>
      </c>
      <c r="N1126" s="99" t="s">
        <v>17</v>
      </c>
      <c r="O1126" s="99" t="s">
        <v>17</v>
      </c>
      <c r="P1126" s="4"/>
      <c r="Q1126" s="100"/>
      <c r="R1126" s="100"/>
      <c r="S1126" s="100"/>
      <c r="T1126" s="100"/>
      <c r="U1126" s="100"/>
      <c r="V1126" s="100"/>
      <c r="W1126" s="100"/>
      <c r="X1126" s="100"/>
      <c r="Y1126" s="100"/>
      <c r="Z1126" s="100"/>
      <c r="AA1126" s="100"/>
      <c r="AB1126" s="100"/>
      <c r="AC1126" s="100"/>
    </row>
    <row r="1127" spans="1:29" ht="15.75" thickBot="1">
      <c r="A1127" s="98">
        <v>43604</v>
      </c>
      <c r="B1127" s="99">
        <v>103591034291549</v>
      </c>
      <c r="C1127" s="100"/>
      <c r="D1127" s="99">
        <v>1</v>
      </c>
      <c r="E1127" s="99" t="s">
        <v>709</v>
      </c>
      <c r="F1127" s="99">
        <v>3.6</v>
      </c>
      <c r="G1127" s="99">
        <v>30</v>
      </c>
      <c r="H1127" s="99">
        <v>7</v>
      </c>
      <c r="I1127" s="99">
        <v>29.08</v>
      </c>
      <c r="J1127" s="99">
        <v>30</v>
      </c>
      <c r="K1127" s="102">
        <v>-9.68</v>
      </c>
      <c r="L1127" s="103">
        <v>-1052.1739130000001</v>
      </c>
      <c r="M1127" s="102">
        <v>-1053</v>
      </c>
      <c r="N1127" s="99" t="s">
        <v>17</v>
      </c>
      <c r="O1127" s="99" t="s">
        <v>17</v>
      </c>
      <c r="P1127" s="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/>
      <c r="AC1127" s="104"/>
    </row>
    <row r="1128" spans="1:29" ht="15.75" thickBot="1">
      <c r="A1128" s="98">
        <v>43604</v>
      </c>
      <c r="B1128" s="99">
        <v>103591034291549</v>
      </c>
      <c r="C1128" s="104"/>
      <c r="D1128" s="99">
        <v>1</v>
      </c>
      <c r="E1128" s="99" t="s">
        <v>520</v>
      </c>
      <c r="F1128" s="99">
        <v>3.6</v>
      </c>
      <c r="G1128" s="99">
        <v>30</v>
      </c>
      <c r="H1128" s="99">
        <v>0</v>
      </c>
      <c r="I1128" s="99">
        <v>0</v>
      </c>
      <c r="J1128" s="99">
        <v>30</v>
      </c>
      <c r="K1128" s="105">
        <v>26.4</v>
      </c>
      <c r="L1128" s="103">
        <v>88</v>
      </c>
      <c r="M1128" s="105">
        <v>88</v>
      </c>
      <c r="N1128" s="99" t="s">
        <v>17</v>
      </c>
      <c r="O1128" s="99" t="s">
        <v>17</v>
      </c>
      <c r="P1128" s="4"/>
      <c r="Q1128" s="100"/>
      <c r="R1128" s="100"/>
      <c r="S1128" s="100"/>
      <c r="T1128" s="100"/>
      <c r="U1128" s="100"/>
      <c r="V1128" s="100"/>
      <c r="W1128" s="100"/>
      <c r="X1128" s="100"/>
      <c r="Y1128" s="100"/>
      <c r="Z1128" s="100"/>
      <c r="AA1128" s="100"/>
      <c r="AB1128" s="100"/>
      <c r="AC1128" s="100"/>
    </row>
    <row r="1129" spans="1:29" ht="15.75" thickBot="1">
      <c r="A1129" s="98">
        <v>43604</v>
      </c>
      <c r="B1129" s="99">
        <v>103591034291549</v>
      </c>
      <c r="C1129" s="100"/>
      <c r="D1129" s="99">
        <v>1</v>
      </c>
      <c r="E1129" s="99" t="s">
        <v>710</v>
      </c>
      <c r="F1129" s="99">
        <v>110</v>
      </c>
      <c r="G1129" s="99">
        <v>200</v>
      </c>
      <c r="H1129" s="99">
        <v>0</v>
      </c>
      <c r="I1129" s="99">
        <v>0</v>
      </c>
      <c r="J1129" s="99">
        <v>200</v>
      </c>
      <c r="K1129" s="102">
        <v>90</v>
      </c>
      <c r="L1129" s="103">
        <v>45</v>
      </c>
      <c r="M1129" s="102">
        <v>45</v>
      </c>
      <c r="N1129" s="99" t="s">
        <v>17</v>
      </c>
      <c r="O1129" s="99" t="s">
        <v>17</v>
      </c>
      <c r="P1129" s="4"/>
      <c r="Q1129" s="104"/>
      <c r="R1129" s="104"/>
      <c r="S1129" s="104"/>
      <c r="T1129" s="104"/>
      <c r="U1129" s="104"/>
      <c r="V1129" s="104"/>
      <c r="W1129" s="104"/>
      <c r="X1129" s="104"/>
      <c r="Y1129" s="104"/>
      <c r="Z1129" s="104"/>
      <c r="AA1129" s="104"/>
      <c r="AB1129" s="104"/>
      <c r="AC1129" s="104"/>
    </row>
    <row r="1130" spans="1:29" ht="15.75" thickBot="1">
      <c r="A1130" s="98">
        <v>43604</v>
      </c>
      <c r="B1130" s="99">
        <v>103591034291549</v>
      </c>
      <c r="C1130" s="104"/>
      <c r="D1130" s="99">
        <v>1</v>
      </c>
      <c r="E1130" s="99" t="s">
        <v>711</v>
      </c>
      <c r="F1130" s="99">
        <v>20</v>
      </c>
      <c r="G1130" s="99">
        <v>40</v>
      </c>
      <c r="H1130" s="99">
        <v>0</v>
      </c>
      <c r="I1130" s="99">
        <v>0</v>
      </c>
      <c r="J1130" s="99">
        <v>40</v>
      </c>
      <c r="K1130" s="105">
        <v>20</v>
      </c>
      <c r="L1130" s="103">
        <v>50</v>
      </c>
      <c r="M1130" s="105">
        <v>50</v>
      </c>
      <c r="N1130" s="99" t="s">
        <v>17</v>
      </c>
      <c r="O1130" s="99" t="s">
        <v>17</v>
      </c>
      <c r="P1130" s="4"/>
      <c r="Q1130" s="100"/>
      <c r="R1130" s="100"/>
      <c r="S1130" s="100"/>
      <c r="T1130" s="100"/>
      <c r="U1130" s="100"/>
      <c r="V1130" s="100"/>
      <c r="W1130" s="100"/>
      <c r="X1130" s="100"/>
      <c r="Y1130" s="100"/>
      <c r="Z1130" s="100"/>
      <c r="AA1130" s="100"/>
      <c r="AB1130" s="100"/>
      <c r="AC1130" s="100"/>
    </row>
    <row r="1131" spans="1:29" ht="15.75" thickBot="1">
      <c r="A1131" s="98">
        <v>43604</v>
      </c>
      <c r="B1131" s="99">
        <v>103591034291549</v>
      </c>
      <c r="C1131" s="100"/>
      <c r="D1131" s="99">
        <v>2</v>
      </c>
      <c r="E1131" s="99" t="s">
        <v>317</v>
      </c>
      <c r="F1131" s="99">
        <v>18</v>
      </c>
      <c r="G1131" s="99">
        <v>40</v>
      </c>
      <c r="H1131" s="99">
        <v>0</v>
      </c>
      <c r="I1131" s="99">
        <v>0</v>
      </c>
      <c r="J1131" s="99">
        <v>80</v>
      </c>
      <c r="K1131" s="102">
        <v>44</v>
      </c>
      <c r="L1131" s="103">
        <v>55</v>
      </c>
      <c r="M1131" s="102">
        <v>55</v>
      </c>
      <c r="N1131" s="99" t="s">
        <v>17</v>
      </c>
      <c r="O1131" s="99" t="s">
        <v>17</v>
      </c>
      <c r="P1131" s="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/>
      <c r="AC1131" s="104"/>
    </row>
    <row r="1132" spans="1:29" ht="15.75" thickBot="1">
      <c r="A1132" s="98">
        <v>43604</v>
      </c>
      <c r="B1132" s="99">
        <v>103591034291549</v>
      </c>
      <c r="C1132" s="104"/>
      <c r="D1132" s="99">
        <v>1</v>
      </c>
      <c r="E1132" s="99" t="s">
        <v>622</v>
      </c>
      <c r="F1132" s="99">
        <v>15</v>
      </c>
      <c r="G1132" s="99">
        <v>40</v>
      </c>
      <c r="H1132" s="99">
        <v>0</v>
      </c>
      <c r="I1132" s="99">
        <v>0</v>
      </c>
      <c r="J1132" s="99">
        <v>40</v>
      </c>
      <c r="K1132" s="105">
        <v>25</v>
      </c>
      <c r="L1132" s="103">
        <v>62.5</v>
      </c>
      <c r="M1132" s="105">
        <v>63</v>
      </c>
      <c r="N1132" s="99" t="s">
        <v>17</v>
      </c>
      <c r="O1132" s="99" t="s">
        <v>17</v>
      </c>
      <c r="P1132" s="4"/>
      <c r="Q1132" s="100"/>
      <c r="R1132" s="100"/>
      <c r="S1132" s="100"/>
      <c r="T1132" s="100"/>
      <c r="U1132" s="100"/>
      <c r="V1132" s="100"/>
      <c r="W1132" s="100"/>
      <c r="X1132" s="100"/>
      <c r="Y1132" s="100"/>
      <c r="Z1132" s="100"/>
      <c r="AA1132" s="100"/>
      <c r="AB1132" s="100"/>
      <c r="AC1132" s="100"/>
    </row>
    <row r="1133" spans="1:29" ht="15.75" thickBot="1">
      <c r="A1133" s="98">
        <v>43604</v>
      </c>
      <c r="B1133" s="99">
        <v>103591034291549</v>
      </c>
      <c r="C1133" s="100"/>
      <c r="D1133" s="99">
        <v>1</v>
      </c>
      <c r="E1133" s="99" t="s">
        <v>712</v>
      </c>
      <c r="F1133" s="99">
        <v>40</v>
      </c>
      <c r="G1133" s="99">
        <v>60</v>
      </c>
      <c r="H1133" s="99">
        <v>0</v>
      </c>
      <c r="I1133" s="99">
        <v>0</v>
      </c>
      <c r="J1133" s="99">
        <v>60</v>
      </c>
      <c r="K1133" s="102">
        <v>20</v>
      </c>
      <c r="L1133" s="103">
        <v>33.333333330000002</v>
      </c>
      <c r="M1133" s="102">
        <v>34</v>
      </c>
      <c r="N1133" s="99" t="s">
        <v>17</v>
      </c>
      <c r="O1133" s="99" t="s">
        <v>17</v>
      </c>
      <c r="P1133" s="4"/>
      <c r="Q1133" s="104"/>
      <c r="R1133" s="104"/>
      <c r="S1133" s="104"/>
      <c r="T1133" s="104"/>
      <c r="U1133" s="104"/>
      <c r="V1133" s="104"/>
      <c r="W1133" s="104"/>
      <c r="X1133" s="104"/>
      <c r="Y1133" s="104"/>
      <c r="Z1133" s="104"/>
      <c r="AA1133" s="104"/>
      <c r="AB1133" s="104"/>
      <c r="AC1133" s="104"/>
    </row>
    <row r="1134" spans="1:29" ht="15.75" thickBot="1">
      <c r="A1134" s="98">
        <v>43604</v>
      </c>
      <c r="B1134" s="99">
        <v>103591034291549</v>
      </c>
      <c r="C1134" s="104"/>
      <c r="D1134" s="99">
        <v>1</v>
      </c>
      <c r="E1134" s="99" t="s">
        <v>713</v>
      </c>
      <c r="F1134" s="99">
        <v>20</v>
      </c>
      <c r="G1134" s="99">
        <v>70</v>
      </c>
      <c r="H1134" s="99">
        <v>0</v>
      </c>
      <c r="I1134" s="99">
        <v>0</v>
      </c>
      <c r="J1134" s="99">
        <v>70</v>
      </c>
      <c r="K1134" s="105">
        <v>50</v>
      </c>
      <c r="L1134" s="103">
        <v>71.428571430000005</v>
      </c>
      <c r="M1134" s="105">
        <v>72</v>
      </c>
      <c r="N1134" s="99" t="s">
        <v>17</v>
      </c>
      <c r="O1134" s="99" t="s">
        <v>17</v>
      </c>
      <c r="P1134" s="4"/>
      <c r="Q1134" s="100"/>
      <c r="R1134" s="100"/>
      <c r="S1134" s="100"/>
      <c r="T1134" s="100"/>
      <c r="U1134" s="100"/>
      <c r="V1134" s="100"/>
      <c r="W1134" s="100"/>
      <c r="X1134" s="100"/>
      <c r="Y1134" s="100"/>
      <c r="Z1134" s="100"/>
      <c r="AA1134" s="100"/>
      <c r="AB1134" s="100"/>
      <c r="AC1134" s="100"/>
    </row>
    <row r="1135" spans="1:29" ht="15.75" thickBot="1">
      <c r="A1135" s="98">
        <v>43604</v>
      </c>
      <c r="B1135" s="99">
        <v>103591034291549</v>
      </c>
      <c r="C1135" s="100"/>
      <c r="D1135" s="99">
        <v>1</v>
      </c>
      <c r="E1135" s="99" t="s">
        <v>610</v>
      </c>
      <c r="F1135" s="99">
        <v>85</v>
      </c>
      <c r="G1135" s="99">
        <v>150</v>
      </c>
      <c r="H1135" s="99">
        <v>0</v>
      </c>
      <c r="I1135" s="99">
        <v>0</v>
      </c>
      <c r="J1135" s="99">
        <v>150</v>
      </c>
      <c r="K1135" s="102">
        <v>65</v>
      </c>
      <c r="L1135" s="103">
        <v>43.333333330000002</v>
      </c>
      <c r="M1135" s="102">
        <v>44</v>
      </c>
      <c r="N1135" s="99" t="s">
        <v>17</v>
      </c>
      <c r="O1135" s="99" t="s">
        <v>17</v>
      </c>
      <c r="P1135" s="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/>
      <c r="AC1135" s="104"/>
    </row>
    <row r="1136" spans="1:29" ht="15.75" thickBot="1">
      <c r="A1136" s="98">
        <v>43604</v>
      </c>
      <c r="B1136" s="99">
        <v>103591034291549</v>
      </c>
      <c r="C1136" s="104"/>
      <c r="D1136" s="99">
        <v>1</v>
      </c>
      <c r="E1136" s="99" t="s">
        <v>518</v>
      </c>
      <c r="F1136" s="99">
        <v>3.6</v>
      </c>
      <c r="G1136" s="99">
        <v>30</v>
      </c>
      <c r="H1136" s="99">
        <v>0</v>
      </c>
      <c r="I1136" s="99">
        <v>0</v>
      </c>
      <c r="J1136" s="99">
        <v>30</v>
      </c>
      <c r="K1136" s="105">
        <v>26.4</v>
      </c>
      <c r="L1136" s="103">
        <v>88</v>
      </c>
      <c r="M1136" s="105">
        <v>88</v>
      </c>
      <c r="N1136" s="99" t="s">
        <v>17</v>
      </c>
      <c r="O1136" s="99" t="s">
        <v>17</v>
      </c>
      <c r="P1136" s="4"/>
      <c r="Q1136" s="100"/>
      <c r="R1136" s="100"/>
      <c r="S1136" s="100"/>
      <c r="T1136" s="100"/>
      <c r="U1136" s="100"/>
      <c r="V1136" s="100"/>
      <c r="W1136" s="100"/>
      <c r="X1136" s="100"/>
      <c r="Y1136" s="100"/>
      <c r="Z1136" s="100"/>
      <c r="AA1136" s="100"/>
      <c r="AB1136" s="100"/>
      <c r="AC1136" s="100"/>
    </row>
    <row r="1137" spans="1:29" ht="15.75" thickBot="1">
      <c r="A1137" s="98">
        <v>43604</v>
      </c>
      <c r="B1137" s="99">
        <v>103591034291549</v>
      </c>
      <c r="C1137" s="100"/>
      <c r="D1137" s="99">
        <v>1</v>
      </c>
      <c r="E1137" s="99" t="s">
        <v>147</v>
      </c>
      <c r="F1137" s="99">
        <v>22.5</v>
      </c>
      <c r="G1137" s="99">
        <v>50</v>
      </c>
      <c r="H1137" s="99">
        <v>0</v>
      </c>
      <c r="I1137" s="99">
        <v>0</v>
      </c>
      <c r="J1137" s="99">
        <v>50</v>
      </c>
      <c r="K1137" s="102">
        <v>27.5</v>
      </c>
      <c r="L1137" s="103">
        <v>55</v>
      </c>
      <c r="M1137" s="102">
        <v>55</v>
      </c>
      <c r="N1137" s="99" t="s">
        <v>17</v>
      </c>
      <c r="O1137" s="99" t="s">
        <v>17</v>
      </c>
      <c r="P1137" s="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/>
      <c r="AC1137" s="104"/>
    </row>
    <row r="1138" spans="1:29" ht="15.75" thickBot="1">
      <c r="A1138" s="98">
        <v>43604</v>
      </c>
      <c r="B1138" s="99">
        <v>103591034291549</v>
      </c>
      <c r="C1138" s="104"/>
      <c r="D1138" s="99">
        <v>1</v>
      </c>
      <c r="E1138" s="99" t="s">
        <v>166</v>
      </c>
      <c r="F1138" s="99">
        <v>3.6</v>
      </c>
      <c r="G1138" s="99">
        <v>30</v>
      </c>
      <c r="H1138" s="99">
        <v>0</v>
      </c>
      <c r="I1138" s="99">
        <v>0</v>
      </c>
      <c r="J1138" s="99">
        <v>30</v>
      </c>
      <c r="K1138" s="105">
        <v>26.4</v>
      </c>
      <c r="L1138" s="103">
        <v>88</v>
      </c>
      <c r="M1138" s="105">
        <v>88</v>
      </c>
      <c r="N1138" s="99" t="s">
        <v>17</v>
      </c>
      <c r="O1138" s="99" t="s">
        <v>17</v>
      </c>
      <c r="P1138" s="4"/>
      <c r="Q1138" s="100"/>
      <c r="R1138" s="100"/>
      <c r="S1138" s="100"/>
      <c r="T1138" s="100"/>
      <c r="U1138" s="100"/>
      <c r="V1138" s="100"/>
      <c r="W1138" s="100"/>
      <c r="X1138" s="100"/>
      <c r="Y1138" s="100"/>
      <c r="Z1138" s="100"/>
      <c r="AA1138" s="100"/>
      <c r="AB1138" s="100"/>
      <c r="AC1138" s="100"/>
    </row>
    <row r="1139" spans="1:29" ht="15.75" thickBot="1">
      <c r="A1139" s="98">
        <v>43604</v>
      </c>
      <c r="B1139" s="99">
        <v>103591034291549</v>
      </c>
      <c r="C1139" s="100"/>
      <c r="D1139" s="99">
        <v>1</v>
      </c>
      <c r="E1139" s="99" t="s">
        <v>714</v>
      </c>
      <c r="F1139" s="99">
        <v>30</v>
      </c>
      <c r="G1139" s="99">
        <v>60</v>
      </c>
      <c r="H1139" s="99">
        <v>0</v>
      </c>
      <c r="I1139" s="99">
        <v>0</v>
      </c>
      <c r="J1139" s="99">
        <v>60</v>
      </c>
      <c r="K1139" s="102">
        <v>30</v>
      </c>
      <c r="L1139" s="103">
        <v>50</v>
      </c>
      <c r="M1139" s="102">
        <v>50</v>
      </c>
      <c r="N1139" s="99" t="s">
        <v>17</v>
      </c>
      <c r="O1139" s="99" t="s">
        <v>17</v>
      </c>
      <c r="P1139" s="4"/>
      <c r="Q1139" s="104"/>
      <c r="R1139" s="104"/>
      <c r="S1139" s="104"/>
      <c r="T1139" s="104"/>
      <c r="U1139" s="104"/>
      <c r="V1139" s="104"/>
      <c r="W1139" s="104"/>
      <c r="X1139" s="104"/>
      <c r="Y1139" s="104"/>
      <c r="Z1139" s="104"/>
      <c r="AA1139" s="104"/>
      <c r="AB1139" s="104"/>
      <c r="AC1139" s="104"/>
    </row>
    <row r="1140" spans="1:29" ht="15.75" thickBot="1">
      <c r="A1140" s="98">
        <v>43604</v>
      </c>
      <c r="B1140" s="99">
        <v>103591034291549</v>
      </c>
      <c r="C1140" s="104"/>
      <c r="D1140" s="99">
        <v>1</v>
      </c>
      <c r="E1140" s="99" t="s">
        <v>164</v>
      </c>
      <c r="F1140" s="99">
        <v>46</v>
      </c>
      <c r="G1140" s="99">
        <v>100</v>
      </c>
      <c r="H1140" s="99">
        <v>0</v>
      </c>
      <c r="I1140" s="99">
        <v>0</v>
      </c>
      <c r="J1140" s="99">
        <v>100</v>
      </c>
      <c r="K1140" s="105">
        <v>54</v>
      </c>
      <c r="L1140" s="103">
        <v>54</v>
      </c>
      <c r="M1140" s="105">
        <v>54</v>
      </c>
      <c r="N1140" s="99" t="s">
        <v>17</v>
      </c>
      <c r="O1140" s="99" t="s">
        <v>17</v>
      </c>
      <c r="P1140" s="4"/>
      <c r="Q1140" s="100"/>
      <c r="R1140" s="100"/>
      <c r="S1140" s="100"/>
      <c r="T1140" s="100"/>
      <c r="U1140" s="100"/>
      <c r="V1140" s="100"/>
      <c r="W1140" s="100"/>
      <c r="X1140" s="100"/>
      <c r="Y1140" s="100"/>
      <c r="Z1140" s="100"/>
      <c r="AA1140" s="100"/>
      <c r="AB1140" s="100"/>
      <c r="AC1140" s="100"/>
    </row>
    <row r="1141" spans="1:29" ht="15.75" thickBot="1">
      <c r="A1141" s="98">
        <v>43604</v>
      </c>
      <c r="B1141" s="99">
        <v>103671522040124</v>
      </c>
      <c r="C1141" s="100"/>
      <c r="D1141" s="99">
        <v>1</v>
      </c>
      <c r="E1141" s="99" t="s">
        <v>187</v>
      </c>
      <c r="F1141" s="99">
        <v>120</v>
      </c>
      <c r="G1141" s="99">
        <v>170</v>
      </c>
      <c r="H1141" s="99">
        <v>7</v>
      </c>
      <c r="I1141" s="99">
        <v>5.0999999999999996</v>
      </c>
      <c r="J1141" s="99">
        <v>170</v>
      </c>
      <c r="K1141" s="102">
        <v>37.9</v>
      </c>
      <c r="L1141" s="103">
        <v>22.983626439999998</v>
      </c>
      <c r="M1141" s="102">
        <v>23</v>
      </c>
      <c r="N1141" s="99" t="s">
        <v>17</v>
      </c>
      <c r="O1141" s="99" t="s">
        <v>17</v>
      </c>
      <c r="P1141" s="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/>
      <c r="AC1141" s="104"/>
    </row>
    <row r="1142" spans="1:29" ht="15.75" thickBot="1">
      <c r="A1142" s="98">
        <v>43604</v>
      </c>
      <c r="B1142" s="99">
        <v>103678722085127</v>
      </c>
      <c r="C1142" s="104"/>
      <c r="D1142" s="99">
        <v>1</v>
      </c>
      <c r="E1142" s="99" t="s">
        <v>270</v>
      </c>
      <c r="F1142" s="99">
        <v>570</v>
      </c>
      <c r="G1142" s="99">
        <v>600</v>
      </c>
      <c r="H1142" s="99">
        <v>7</v>
      </c>
      <c r="I1142" s="99">
        <v>17.97</v>
      </c>
      <c r="J1142" s="99">
        <v>600</v>
      </c>
      <c r="K1142" s="105">
        <v>5.03</v>
      </c>
      <c r="L1142" s="103">
        <v>0.86421662109999997</v>
      </c>
      <c r="M1142" s="105">
        <v>1</v>
      </c>
      <c r="N1142" s="99" t="s">
        <v>17</v>
      </c>
      <c r="O1142" s="99" t="s">
        <v>17</v>
      </c>
      <c r="P1142" s="4"/>
      <c r="Q1142" s="100"/>
      <c r="R1142" s="100"/>
      <c r="S1142" s="100"/>
      <c r="T1142" s="100"/>
      <c r="U1142" s="100"/>
      <c r="V1142" s="100"/>
      <c r="W1142" s="100"/>
      <c r="X1142" s="100"/>
      <c r="Y1142" s="100"/>
      <c r="Z1142" s="100"/>
      <c r="AA1142" s="100"/>
      <c r="AB1142" s="100"/>
      <c r="AC1142" s="100"/>
    </row>
    <row r="1143" spans="1:29" ht="15.75" thickBot="1">
      <c r="A1143" s="98">
        <v>43604</v>
      </c>
      <c r="B1143" s="99">
        <v>103599069071994</v>
      </c>
      <c r="C1143" s="100"/>
      <c r="D1143" s="99">
        <v>1</v>
      </c>
      <c r="E1143" s="99" t="s">
        <v>475</v>
      </c>
      <c r="F1143" s="99">
        <v>37.5</v>
      </c>
      <c r="G1143" s="99">
        <v>80</v>
      </c>
      <c r="H1143" s="99">
        <v>7</v>
      </c>
      <c r="I1143" s="99">
        <v>2.4</v>
      </c>
      <c r="J1143" s="99">
        <v>80</v>
      </c>
      <c r="K1143" s="102">
        <v>33.1</v>
      </c>
      <c r="L1143" s="103">
        <v>42.654639179999997</v>
      </c>
      <c r="M1143" s="102">
        <v>43</v>
      </c>
      <c r="N1143" s="99" t="s">
        <v>17</v>
      </c>
      <c r="O1143" s="99" t="s">
        <v>17</v>
      </c>
      <c r="P1143" s="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/>
      <c r="AC1143" s="104"/>
    </row>
    <row r="1144" spans="1:29" ht="15.75" thickBot="1">
      <c r="A1144" s="98">
        <v>43604</v>
      </c>
      <c r="B1144" s="99">
        <v>103604246811599</v>
      </c>
      <c r="C1144" s="104"/>
      <c r="D1144" s="99">
        <v>1</v>
      </c>
      <c r="E1144" s="99" t="s">
        <v>275</v>
      </c>
      <c r="F1144" s="99">
        <v>3.6</v>
      </c>
      <c r="G1144" s="99">
        <v>30</v>
      </c>
      <c r="H1144" s="99">
        <v>7</v>
      </c>
      <c r="I1144" s="99">
        <v>5.51</v>
      </c>
      <c r="J1144" s="99">
        <v>30</v>
      </c>
      <c r="K1144" s="105">
        <v>13.89</v>
      </c>
      <c r="L1144" s="103">
        <v>56.717027360000003</v>
      </c>
      <c r="M1144" s="105">
        <v>57</v>
      </c>
      <c r="N1144" s="99" t="s">
        <v>17</v>
      </c>
      <c r="O1144" s="99" t="s">
        <v>17</v>
      </c>
      <c r="P1144" s="4"/>
      <c r="Q1144" s="100"/>
      <c r="R1144" s="100"/>
      <c r="S1144" s="100"/>
      <c r="T1144" s="100"/>
      <c r="U1144" s="100"/>
      <c r="V1144" s="100"/>
      <c r="W1144" s="100"/>
      <c r="X1144" s="100"/>
      <c r="Y1144" s="100"/>
      <c r="Z1144" s="100"/>
      <c r="AA1144" s="100"/>
      <c r="AB1144" s="100"/>
      <c r="AC1144" s="100"/>
    </row>
    <row r="1145" spans="1:29" ht="15.75" thickBot="1">
      <c r="A1145" s="98">
        <v>43604</v>
      </c>
      <c r="B1145" s="99">
        <v>103604246811599</v>
      </c>
      <c r="C1145" s="100"/>
      <c r="D1145" s="99">
        <v>1</v>
      </c>
      <c r="E1145" s="99" t="s">
        <v>715</v>
      </c>
      <c r="F1145" s="99">
        <v>3.6</v>
      </c>
      <c r="G1145" s="99">
        <v>30</v>
      </c>
      <c r="H1145" s="99">
        <v>0</v>
      </c>
      <c r="I1145" s="99">
        <v>0</v>
      </c>
      <c r="J1145" s="99">
        <v>30</v>
      </c>
      <c r="K1145" s="102">
        <v>26.4</v>
      </c>
      <c r="L1145" s="103">
        <v>88</v>
      </c>
      <c r="M1145" s="102">
        <v>88</v>
      </c>
      <c r="N1145" s="99" t="s">
        <v>17</v>
      </c>
      <c r="O1145" s="99" t="s">
        <v>17</v>
      </c>
      <c r="P1145" s="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/>
      <c r="AC1145" s="104"/>
    </row>
    <row r="1146" spans="1:29" ht="15.75" thickBot="1">
      <c r="A1146" s="98">
        <v>43604</v>
      </c>
      <c r="B1146" s="99">
        <v>103604246811599</v>
      </c>
      <c r="C1146" s="104"/>
      <c r="D1146" s="99">
        <v>1</v>
      </c>
      <c r="E1146" s="99" t="s">
        <v>516</v>
      </c>
      <c r="F1146" s="99">
        <v>50</v>
      </c>
      <c r="G1146" s="99">
        <v>94</v>
      </c>
      <c r="H1146" s="99">
        <v>0</v>
      </c>
      <c r="I1146" s="99">
        <v>0</v>
      </c>
      <c r="J1146" s="99">
        <v>94</v>
      </c>
      <c r="K1146" s="105">
        <v>44</v>
      </c>
      <c r="L1146" s="103">
        <v>46.808510640000002</v>
      </c>
      <c r="M1146" s="105">
        <v>47</v>
      </c>
      <c r="N1146" s="99" t="s">
        <v>17</v>
      </c>
      <c r="O1146" s="99" t="s">
        <v>17</v>
      </c>
      <c r="P1146" s="4"/>
      <c r="Q1146" s="100"/>
      <c r="R1146" s="100"/>
      <c r="S1146" s="100"/>
      <c r="T1146" s="100"/>
      <c r="U1146" s="100"/>
      <c r="V1146" s="100"/>
      <c r="W1146" s="100"/>
      <c r="X1146" s="100"/>
      <c r="Y1146" s="100"/>
      <c r="Z1146" s="100"/>
      <c r="AA1146" s="100"/>
      <c r="AB1146" s="100"/>
      <c r="AC1146" s="100"/>
    </row>
    <row r="1147" spans="1:29" ht="15.75" thickBot="1">
      <c r="A1147" s="98">
        <v>43604</v>
      </c>
      <c r="B1147" s="99">
        <v>103604246811599</v>
      </c>
      <c r="C1147" s="100"/>
      <c r="D1147" s="99">
        <v>1</v>
      </c>
      <c r="E1147" s="99" t="s">
        <v>518</v>
      </c>
      <c r="F1147" s="99">
        <v>3.6</v>
      </c>
      <c r="G1147" s="99">
        <v>30</v>
      </c>
      <c r="H1147" s="99">
        <v>0</v>
      </c>
      <c r="I1147" s="99">
        <v>0</v>
      </c>
      <c r="J1147" s="99">
        <v>30</v>
      </c>
      <c r="K1147" s="102">
        <v>26.4</v>
      </c>
      <c r="L1147" s="103">
        <v>88</v>
      </c>
      <c r="M1147" s="102">
        <v>88</v>
      </c>
      <c r="N1147" s="99" t="s">
        <v>17</v>
      </c>
      <c r="O1147" s="99" t="s">
        <v>17</v>
      </c>
      <c r="P1147" s="4"/>
      <c r="Q1147" s="104"/>
      <c r="R1147" s="104"/>
      <c r="S1147" s="104"/>
      <c r="T1147" s="104"/>
      <c r="U1147" s="104"/>
      <c r="V1147" s="104"/>
      <c r="W1147" s="104"/>
      <c r="X1147" s="104"/>
      <c r="Y1147" s="104"/>
      <c r="Z1147" s="104"/>
      <c r="AA1147" s="104"/>
      <c r="AB1147" s="104"/>
      <c r="AC1147" s="104"/>
    </row>
    <row r="1148" spans="1:29" ht="15.75" thickBot="1">
      <c r="A1148" s="98">
        <v>43604</v>
      </c>
      <c r="B1148" s="99">
        <v>103605073078266</v>
      </c>
      <c r="C1148" s="104"/>
      <c r="D1148" s="99">
        <v>1</v>
      </c>
      <c r="E1148" s="99" t="s">
        <v>78</v>
      </c>
      <c r="F1148" s="99">
        <v>170</v>
      </c>
      <c r="G1148" s="99">
        <v>250</v>
      </c>
      <c r="H1148" s="99">
        <v>7</v>
      </c>
      <c r="I1148" s="99">
        <v>7.49</v>
      </c>
      <c r="J1148" s="99">
        <v>250</v>
      </c>
      <c r="K1148" s="105">
        <v>65.510000000000005</v>
      </c>
      <c r="L1148" s="103">
        <v>27.013319039999999</v>
      </c>
      <c r="M1148" s="105">
        <v>28</v>
      </c>
      <c r="N1148" s="99" t="s">
        <v>17</v>
      </c>
      <c r="O1148" s="99" t="s">
        <v>17</v>
      </c>
      <c r="P1148" s="4"/>
      <c r="Q1148" s="100"/>
      <c r="R1148" s="100"/>
      <c r="S1148" s="100"/>
      <c r="T1148" s="100"/>
      <c r="U1148" s="100"/>
      <c r="V1148" s="100"/>
      <c r="W1148" s="100"/>
      <c r="X1148" s="100"/>
      <c r="Y1148" s="100"/>
      <c r="Z1148" s="100"/>
      <c r="AA1148" s="100"/>
      <c r="AB1148" s="100"/>
      <c r="AC1148" s="100"/>
    </row>
    <row r="1149" spans="1:29" ht="15.75" thickBot="1">
      <c r="A1149" s="98">
        <v>43604</v>
      </c>
      <c r="B1149" s="99">
        <v>103666981212544</v>
      </c>
      <c r="C1149" s="104"/>
      <c r="D1149" s="99">
        <v>4</v>
      </c>
      <c r="E1149" s="99" t="s">
        <v>716</v>
      </c>
      <c r="F1149" s="99">
        <v>12</v>
      </c>
      <c r="G1149" s="99">
        <v>50</v>
      </c>
      <c r="H1149" s="99">
        <v>7</v>
      </c>
      <c r="I1149" s="99">
        <v>6</v>
      </c>
      <c r="J1149" s="99">
        <v>200</v>
      </c>
      <c r="K1149" s="102">
        <v>139</v>
      </c>
      <c r="L1149" s="103">
        <v>71.649484540000003</v>
      </c>
      <c r="M1149" s="102">
        <v>72</v>
      </c>
      <c r="N1149" s="99" t="s">
        <v>17</v>
      </c>
      <c r="O1149" s="99" t="s">
        <v>17</v>
      </c>
      <c r="P1149" s="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/>
      <c r="AC1149" s="104"/>
    </row>
    <row r="1150" spans="1:29" ht="15.75" thickBot="1">
      <c r="A1150" s="98">
        <v>43604</v>
      </c>
      <c r="B1150" s="99">
        <v>103603237786472</v>
      </c>
      <c r="C1150" s="104"/>
      <c r="D1150" s="99">
        <v>1</v>
      </c>
      <c r="E1150" s="99" t="s">
        <v>694</v>
      </c>
      <c r="F1150" s="99">
        <v>550</v>
      </c>
      <c r="G1150" s="99">
        <v>750</v>
      </c>
      <c r="H1150" s="99">
        <v>7</v>
      </c>
      <c r="I1150" s="99">
        <v>22.46</v>
      </c>
      <c r="J1150" s="99">
        <v>750</v>
      </c>
      <c r="K1150" s="105">
        <v>170.54</v>
      </c>
      <c r="L1150" s="103">
        <v>23.440635570000001</v>
      </c>
      <c r="M1150" s="105">
        <v>24</v>
      </c>
      <c r="N1150" s="99" t="s">
        <v>17</v>
      </c>
      <c r="O1150" s="99" t="s">
        <v>17</v>
      </c>
      <c r="P1150" s="4"/>
      <c r="Q1150" s="100"/>
      <c r="R1150" s="100"/>
      <c r="S1150" s="100"/>
      <c r="T1150" s="100"/>
      <c r="U1150" s="100"/>
      <c r="V1150" s="100"/>
      <c r="W1150" s="100"/>
      <c r="X1150" s="100"/>
      <c r="Y1150" s="100"/>
      <c r="Z1150" s="100"/>
      <c r="AA1150" s="100"/>
      <c r="AB1150" s="100"/>
      <c r="AC1150" s="100"/>
    </row>
    <row r="1151" spans="1:29" ht="15.75" thickBot="1">
      <c r="A1151" s="98">
        <v>43604</v>
      </c>
      <c r="B1151" s="99">
        <v>103686926812020</v>
      </c>
      <c r="C1151" s="104"/>
      <c r="D1151" s="99">
        <v>2</v>
      </c>
      <c r="E1151" s="99" t="s">
        <v>78</v>
      </c>
      <c r="F1151" s="99">
        <v>170</v>
      </c>
      <c r="G1151" s="99">
        <v>250</v>
      </c>
      <c r="H1151" s="99">
        <v>7</v>
      </c>
      <c r="I1151" s="99">
        <v>14.98</v>
      </c>
      <c r="J1151" s="99">
        <v>500</v>
      </c>
      <c r="K1151" s="102">
        <v>138.02000000000001</v>
      </c>
      <c r="L1151" s="103">
        <v>28.456558489999999</v>
      </c>
      <c r="M1151" s="102">
        <v>29</v>
      </c>
      <c r="N1151" s="99" t="s">
        <v>17</v>
      </c>
      <c r="O1151" s="99" t="s">
        <v>17</v>
      </c>
      <c r="P1151" s="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/>
      <c r="AC1151" s="104"/>
    </row>
    <row r="1152" spans="1:29" ht="15.75" thickBot="1">
      <c r="A1152" s="98">
        <v>43605</v>
      </c>
      <c r="B1152" s="99">
        <v>103693518797256</v>
      </c>
      <c r="C1152" s="104"/>
      <c r="D1152" s="99">
        <v>3</v>
      </c>
      <c r="E1152" s="99" t="s">
        <v>531</v>
      </c>
      <c r="F1152" s="99">
        <v>60</v>
      </c>
      <c r="G1152" s="99">
        <v>110</v>
      </c>
      <c r="H1152" s="99">
        <v>7</v>
      </c>
      <c r="I1152" s="99">
        <v>26.38</v>
      </c>
      <c r="J1152" s="99">
        <v>330</v>
      </c>
      <c r="K1152" s="105">
        <v>116.62</v>
      </c>
      <c r="L1152" s="103">
        <v>38.409854420000002</v>
      </c>
      <c r="M1152" s="105">
        <v>39</v>
      </c>
      <c r="N1152" s="99" t="s">
        <v>17</v>
      </c>
      <c r="O1152" s="99" t="s">
        <v>17</v>
      </c>
      <c r="P1152" s="4"/>
      <c r="Q1152" s="104"/>
      <c r="R1152" s="104"/>
      <c r="S1152" s="104"/>
      <c r="T1152" s="104"/>
      <c r="U1152" s="104"/>
      <c r="V1152" s="104"/>
      <c r="W1152" s="104"/>
      <c r="X1152" s="104"/>
      <c r="Y1152" s="104"/>
      <c r="Z1152" s="104"/>
      <c r="AA1152" s="100"/>
      <c r="AB1152" s="100"/>
      <c r="AC1152" s="100"/>
    </row>
    <row r="1153" spans="1:29" ht="15.75" thickBot="1">
      <c r="A1153" s="98">
        <v>43605</v>
      </c>
      <c r="B1153" s="99">
        <v>103693518797256</v>
      </c>
      <c r="C1153" s="100"/>
      <c r="D1153" s="99">
        <v>1</v>
      </c>
      <c r="E1153" s="99" t="s">
        <v>676</v>
      </c>
      <c r="F1153" s="99">
        <v>380</v>
      </c>
      <c r="G1153" s="99">
        <v>550</v>
      </c>
      <c r="H1153" s="99">
        <v>0</v>
      </c>
      <c r="I1153" s="99">
        <v>0</v>
      </c>
      <c r="J1153" s="99">
        <v>550</v>
      </c>
      <c r="K1153" s="102">
        <v>170</v>
      </c>
      <c r="L1153" s="103">
        <v>30.90909091</v>
      </c>
      <c r="M1153" s="102">
        <v>31</v>
      </c>
      <c r="N1153" s="99" t="s">
        <v>17</v>
      </c>
      <c r="O1153" s="99" t="s">
        <v>17</v>
      </c>
      <c r="P1153" s="4"/>
      <c r="Q1153" s="104"/>
      <c r="R1153" s="104"/>
      <c r="S1153" s="104"/>
      <c r="T1153" s="104"/>
      <c r="U1153" s="104"/>
      <c r="V1153" s="104"/>
      <c r="W1153" s="104"/>
      <c r="X1153" s="104"/>
      <c r="Y1153" s="104"/>
      <c r="Z1153" s="104"/>
      <c r="AA1153" s="104"/>
      <c r="AB1153" s="104"/>
      <c r="AC1153" s="104"/>
    </row>
    <row r="1154" spans="1:29" ht="15.75" thickBot="1">
      <c r="A1154" s="98">
        <v>43605</v>
      </c>
      <c r="B1154" s="99">
        <v>103694519471042</v>
      </c>
      <c r="C1154" s="104"/>
      <c r="D1154" s="99">
        <v>1</v>
      </c>
      <c r="E1154" s="99" t="s">
        <v>717</v>
      </c>
      <c r="F1154" s="99">
        <v>69</v>
      </c>
      <c r="G1154" s="99">
        <v>150</v>
      </c>
      <c r="H1154" s="99">
        <v>7</v>
      </c>
      <c r="I1154" s="99">
        <v>0</v>
      </c>
      <c r="J1154" s="99">
        <v>150</v>
      </c>
      <c r="K1154" s="105">
        <v>74</v>
      </c>
      <c r="L1154" s="103">
        <v>49.333333330000002</v>
      </c>
      <c r="M1154" s="105">
        <v>50</v>
      </c>
      <c r="N1154" s="99" t="s">
        <v>17</v>
      </c>
      <c r="O1154" s="99" t="s">
        <v>17</v>
      </c>
      <c r="P1154" s="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0"/>
      <c r="AB1154" s="100"/>
      <c r="AC1154" s="100"/>
    </row>
    <row r="1155" spans="1:29" ht="15.75" thickBot="1">
      <c r="A1155" s="98">
        <v>43605</v>
      </c>
      <c r="B1155" s="99">
        <v>103694519471042</v>
      </c>
      <c r="C1155" s="100"/>
      <c r="D1155" s="99">
        <v>4</v>
      </c>
      <c r="E1155" s="99" t="s">
        <v>718</v>
      </c>
      <c r="F1155" s="99">
        <v>30</v>
      </c>
      <c r="G1155" s="99">
        <v>60</v>
      </c>
      <c r="H1155" s="99">
        <v>0</v>
      </c>
      <c r="I1155" s="99">
        <v>0</v>
      </c>
      <c r="J1155" s="99">
        <v>240</v>
      </c>
      <c r="K1155" s="102">
        <v>120</v>
      </c>
      <c r="L1155" s="103">
        <v>50</v>
      </c>
      <c r="M1155" s="102">
        <v>50</v>
      </c>
      <c r="N1155" s="99" t="s">
        <v>17</v>
      </c>
      <c r="O1155" s="99" t="s">
        <v>17</v>
      </c>
      <c r="P1155" s="4"/>
      <c r="Q1155" s="104"/>
      <c r="R1155" s="104"/>
      <c r="S1155" s="104"/>
      <c r="T1155" s="104"/>
      <c r="U1155" s="104"/>
      <c r="V1155" s="104"/>
      <c r="W1155" s="104"/>
      <c r="X1155" s="104"/>
      <c r="Y1155" s="104"/>
      <c r="Z1155" s="104"/>
      <c r="AA1155" s="104"/>
      <c r="AB1155" s="104"/>
      <c r="AC1155" s="104"/>
    </row>
    <row r="1156" spans="1:29" ht="15.75" thickBot="1">
      <c r="A1156" s="98">
        <v>43605</v>
      </c>
      <c r="B1156" s="99">
        <v>103694519471042</v>
      </c>
      <c r="C1156" s="104"/>
      <c r="D1156" s="99">
        <v>3</v>
      </c>
      <c r="E1156" s="99" t="s">
        <v>406</v>
      </c>
      <c r="F1156" s="99">
        <v>70</v>
      </c>
      <c r="G1156" s="99">
        <v>100</v>
      </c>
      <c r="H1156" s="99">
        <v>0</v>
      </c>
      <c r="I1156" s="99">
        <v>0</v>
      </c>
      <c r="J1156" s="99">
        <v>300</v>
      </c>
      <c r="K1156" s="105">
        <v>90</v>
      </c>
      <c r="L1156" s="103">
        <v>30</v>
      </c>
      <c r="M1156" s="105">
        <v>30</v>
      </c>
      <c r="N1156" s="99" t="s">
        <v>17</v>
      </c>
      <c r="O1156" s="99" t="s">
        <v>17</v>
      </c>
      <c r="P1156" s="4"/>
      <c r="Q1156" s="100"/>
      <c r="R1156" s="100"/>
      <c r="S1156" s="100"/>
      <c r="T1156" s="100"/>
      <c r="U1156" s="100"/>
      <c r="V1156" s="100"/>
      <c r="W1156" s="100"/>
      <c r="X1156" s="100"/>
      <c r="Y1156" s="100"/>
      <c r="Z1156" s="100"/>
      <c r="AA1156" s="100"/>
      <c r="AB1156" s="100"/>
      <c r="AC1156" s="100"/>
    </row>
    <row r="1157" spans="1:29" ht="30" thickBot="1">
      <c r="A1157" s="98">
        <v>43605</v>
      </c>
      <c r="B1157" s="99">
        <v>103694519471042</v>
      </c>
      <c r="C1157" s="100"/>
      <c r="D1157" s="99">
        <v>2</v>
      </c>
      <c r="E1157" s="99" t="s">
        <v>719</v>
      </c>
      <c r="F1157" s="99">
        <v>130</v>
      </c>
      <c r="G1157" s="99">
        <v>180</v>
      </c>
      <c r="H1157" s="99">
        <v>0</v>
      </c>
      <c r="I1157" s="99">
        <v>0</v>
      </c>
      <c r="J1157" s="99">
        <v>360</v>
      </c>
      <c r="K1157" s="102">
        <v>100</v>
      </c>
      <c r="L1157" s="103">
        <v>27.777777780000001</v>
      </c>
      <c r="M1157" s="102">
        <v>28</v>
      </c>
      <c r="N1157" s="99" t="s">
        <v>17</v>
      </c>
      <c r="O1157" s="99" t="s">
        <v>17</v>
      </c>
      <c r="P1157" s="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/>
      <c r="AC1157" s="104"/>
    </row>
    <row r="1158" spans="1:29" ht="15.75" thickBot="1">
      <c r="A1158" s="98">
        <v>43605</v>
      </c>
      <c r="B1158" s="99">
        <v>103694519471042</v>
      </c>
      <c r="C1158" s="104"/>
      <c r="D1158" s="99">
        <v>5</v>
      </c>
      <c r="E1158" s="99" t="s">
        <v>66</v>
      </c>
      <c r="F1158" s="99">
        <v>125</v>
      </c>
      <c r="G1158" s="99">
        <v>160</v>
      </c>
      <c r="H1158" s="99">
        <v>0</v>
      </c>
      <c r="I1158" s="99">
        <v>0</v>
      </c>
      <c r="J1158" s="99">
        <v>800</v>
      </c>
      <c r="K1158" s="105">
        <v>175</v>
      </c>
      <c r="L1158" s="103">
        <v>21.875</v>
      </c>
      <c r="M1158" s="105">
        <v>22</v>
      </c>
      <c r="N1158" s="99" t="s">
        <v>17</v>
      </c>
      <c r="O1158" s="99" t="s">
        <v>17</v>
      </c>
      <c r="P1158" s="4"/>
      <c r="Q1158" s="100"/>
      <c r="R1158" s="100"/>
      <c r="S1158" s="100"/>
      <c r="T1158" s="100"/>
      <c r="U1158" s="100"/>
      <c r="V1158" s="100"/>
      <c r="W1158" s="100"/>
      <c r="X1158" s="100"/>
      <c r="Y1158" s="100"/>
      <c r="Z1158" s="100"/>
      <c r="AA1158" s="100"/>
      <c r="AB1158" s="100"/>
      <c r="AC1158" s="100"/>
    </row>
    <row r="1159" spans="1:29" ht="15.75" thickBot="1">
      <c r="A1159" s="98">
        <v>43605</v>
      </c>
      <c r="B1159" s="99">
        <v>103694519471042</v>
      </c>
      <c r="C1159" s="100"/>
      <c r="D1159" s="99">
        <v>1</v>
      </c>
      <c r="E1159" s="99" t="s">
        <v>720</v>
      </c>
      <c r="F1159" s="99">
        <v>246</v>
      </c>
      <c r="G1159" s="99">
        <v>350</v>
      </c>
      <c r="H1159" s="99">
        <v>0</v>
      </c>
      <c r="I1159" s="99">
        <v>0</v>
      </c>
      <c r="J1159" s="99">
        <v>350</v>
      </c>
      <c r="K1159" s="102">
        <v>104</v>
      </c>
      <c r="L1159" s="103">
        <v>29.714285709999999</v>
      </c>
      <c r="M1159" s="102">
        <v>30</v>
      </c>
      <c r="N1159" s="99" t="s">
        <v>17</v>
      </c>
      <c r="O1159" s="99" t="s">
        <v>17</v>
      </c>
      <c r="P1159" s="4"/>
      <c r="Q1159" s="104"/>
      <c r="R1159" s="104"/>
      <c r="S1159" s="104"/>
      <c r="T1159" s="104"/>
      <c r="U1159" s="104"/>
      <c r="V1159" s="104"/>
      <c r="W1159" s="104"/>
      <c r="X1159" s="104"/>
      <c r="Y1159" s="104"/>
      <c r="Z1159" s="104"/>
      <c r="AA1159" s="104"/>
      <c r="AB1159" s="104"/>
      <c r="AC1159" s="104"/>
    </row>
    <row r="1160" spans="1:29" ht="15.75" thickBot="1">
      <c r="A1160" s="98">
        <v>43605</v>
      </c>
      <c r="B1160" s="99">
        <v>103694519471042</v>
      </c>
      <c r="C1160" s="104"/>
      <c r="D1160" s="99">
        <v>4</v>
      </c>
      <c r="E1160" s="99" t="s">
        <v>487</v>
      </c>
      <c r="F1160" s="99">
        <v>72.5</v>
      </c>
      <c r="G1160" s="99">
        <v>120</v>
      </c>
      <c r="H1160" s="99">
        <v>0</v>
      </c>
      <c r="I1160" s="99">
        <v>0</v>
      </c>
      <c r="J1160" s="99">
        <v>480</v>
      </c>
      <c r="K1160" s="105">
        <v>190</v>
      </c>
      <c r="L1160" s="103">
        <v>39.583333330000002</v>
      </c>
      <c r="M1160" s="105">
        <v>40</v>
      </c>
      <c r="N1160" s="99" t="s">
        <v>17</v>
      </c>
      <c r="O1160" s="99" t="s">
        <v>17</v>
      </c>
      <c r="P1160" s="4"/>
      <c r="Q1160" s="100"/>
      <c r="R1160" s="100"/>
      <c r="S1160" s="100"/>
      <c r="T1160" s="100"/>
      <c r="U1160" s="100"/>
      <c r="V1160" s="100"/>
      <c r="W1160" s="100"/>
      <c r="X1160" s="100"/>
      <c r="Y1160" s="100"/>
      <c r="Z1160" s="100"/>
      <c r="AA1160" s="100"/>
      <c r="AB1160" s="100"/>
      <c r="AC1160" s="100"/>
    </row>
    <row r="1161" spans="1:29" ht="15.75" thickBot="1">
      <c r="A1161" s="98">
        <v>43605</v>
      </c>
      <c r="B1161" s="99">
        <v>103620609315899</v>
      </c>
      <c r="C1161" s="100"/>
      <c r="D1161" s="99">
        <v>5</v>
      </c>
      <c r="E1161" s="99" t="s">
        <v>666</v>
      </c>
      <c r="F1161" s="99">
        <v>220</v>
      </c>
      <c r="G1161" s="99">
        <v>349</v>
      </c>
      <c r="H1161" s="99">
        <v>7</v>
      </c>
      <c r="I1161" s="99">
        <v>52.25</v>
      </c>
      <c r="J1161" s="99">
        <v>1745</v>
      </c>
      <c r="K1161" s="102">
        <v>585.75</v>
      </c>
      <c r="L1161" s="103">
        <v>34.603455910000001</v>
      </c>
      <c r="M1161" s="102">
        <v>35</v>
      </c>
      <c r="N1161" s="99" t="s">
        <v>17</v>
      </c>
      <c r="O1161" s="99" t="s">
        <v>17</v>
      </c>
      <c r="P1161" s="4"/>
      <c r="Q1161" s="104"/>
      <c r="R1161" s="104"/>
      <c r="S1161" s="104"/>
      <c r="T1161" s="104"/>
      <c r="U1161" s="104"/>
      <c r="V1161" s="104"/>
      <c r="W1161" s="104"/>
      <c r="X1161" s="104"/>
      <c r="Y1161" s="104"/>
      <c r="Z1161" s="104"/>
      <c r="AA1161" s="104"/>
      <c r="AB1161" s="104"/>
      <c r="AC1161" s="104"/>
    </row>
    <row r="1162" spans="1:29" ht="15.75" thickBot="1">
      <c r="A1162" s="98">
        <v>43605</v>
      </c>
      <c r="B1162" s="99">
        <v>103699113087595</v>
      </c>
      <c r="C1162" s="104"/>
      <c r="D1162" s="99">
        <v>3</v>
      </c>
      <c r="E1162" s="99" t="s">
        <v>721</v>
      </c>
      <c r="F1162" s="99">
        <v>523</v>
      </c>
      <c r="G1162" s="99">
        <v>700</v>
      </c>
      <c r="H1162" s="99">
        <v>0</v>
      </c>
      <c r="I1162" s="99">
        <v>0</v>
      </c>
      <c r="J1162" s="99">
        <v>2100</v>
      </c>
      <c r="K1162" s="105">
        <v>531</v>
      </c>
      <c r="L1162" s="103">
        <v>25.285714290000001</v>
      </c>
      <c r="M1162" s="105">
        <v>26</v>
      </c>
      <c r="N1162" s="111" t="s">
        <v>292</v>
      </c>
      <c r="O1162" s="99" t="s">
        <v>17</v>
      </c>
      <c r="P1162" s="4"/>
      <c r="Q1162" s="100"/>
      <c r="R1162" s="100"/>
      <c r="S1162" s="100"/>
      <c r="T1162" s="100"/>
      <c r="U1162" s="100"/>
      <c r="V1162" s="100"/>
      <c r="W1162" s="100"/>
      <c r="X1162" s="100"/>
      <c r="Y1162" s="100"/>
      <c r="Z1162" s="100"/>
      <c r="AA1162" s="100"/>
      <c r="AB1162" s="100"/>
      <c r="AC1162" s="100"/>
    </row>
    <row r="1163" spans="1:29" ht="15.75" thickBot="1">
      <c r="A1163" s="98">
        <v>43605</v>
      </c>
      <c r="B1163" s="99">
        <v>103619897567338</v>
      </c>
      <c r="C1163" s="104"/>
      <c r="D1163" s="99">
        <v>1</v>
      </c>
      <c r="E1163" s="99" t="s">
        <v>326</v>
      </c>
      <c r="F1163" s="99">
        <v>80</v>
      </c>
      <c r="G1163" s="99">
        <v>130</v>
      </c>
      <c r="H1163" s="99">
        <v>7</v>
      </c>
      <c r="I1163" s="99">
        <v>52.25</v>
      </c>
      <c r="J1163" s="99">
        <v>130</v>
      </c>
      <c r="K1163" s="102">
        <v>-9.25</v>
      </c>
      <c r="L1163" s="103">
        <v>-11.897106109999999</v>
      </c>
      <c r="M1163" s="102">
        <v>-12</v>
      </c>
      <c r="N1163" s="103" t="s">
        <v>17</v>
      </c>
      <c r="O1163" s="103" t="s">
        <v>17</v>
      </c>
      <c r="P1163" s="4"/>
      <c r="Q1163" s="104"/>
      <c r="R1163" s="104"/>
      <c r="S1163" s="104"/>
      <c r="T1163" s="104"/>
      <c r="U1163" s="104"/>
      <c r="V1163" s="104"/>
      <c r="W1163" s="104"/>
      <c r="X1163" s="104"/>
      <c r="Y1163" s="104"/>
      <c r="Z1163" s="104"/>
      <c r="AA1163" s="104"/>
      <c r="AB1163" s="104"/>
      <c r="AC1163" s="104"/>
    </row>
    <row r="1164" spans="1:29" ht="15.75" thickBot="1">
      <c r="A1164" s="98">
        <v>43605</v>
      </c>
      <c r="B1164" s="99">
        <v>103628478120725</v>
      </c>
      <c r="C1164" s="104"/>
      <c r="D1164" s="99">
        <v>1</v>
      </c>
      <c r="E1164" s="99" t="s">
        <v>612</v>
      </c>
      <c r="F1164" s="99">
        <v>70</v>
      </c>
      <c r="G1164" s="99">
        <v>120</v>
      </c>
      <c r="H1164" s="99">
        <v>7</v>
      </c>
      <c r="I1164" s="99">
        <v>3.59</v>
      </c>
      <c r="J1164" s="99">
        <v>120</v>
      </c>
      <c r="K1164" s="105">
        <v>39.409999999999997</v>
      </c>
      <c r="L1164" s="103">
        <v>33.854479859999998</v>
      </c>
      <c r="M1164" s="105">
        <v>34</v>
      </c>
      <c r="N1164" s="103" t="s">
        <v>17</v>
      </c>
      <c r="O1164" s="103" t="s">
        <v>17</v>
      </c>
      <c r="P1164" s="4"/>
      <c r="Q1164" s="100"/>
      <c r="R1164" s="100"/>
      <c r="S1164" s="100"/>
      <c r="T1164" s="100"/>
      <c r="U1164" s="100"/>
      <c r="V1164" s="100"/>
      <c r="W1164" s="100"/>
      <c r="X1164" s="100"/>
      <c r="Y1164" s="100"/>
      <c r="Z1164" s="100"/>
      <c r="AA1164" s="100"/>
      <c r="AB1164" s="100"/>
      <c r="AC1164" s="100"/>
    </row>
    <row r="1165" spans="1:29" ht="15.75" thickBot="1">
      <c r="A1165" s="98">
        <v>43605</v>
      </c>
      <c r="B1165" s="99">
        <v>103711360596117</v>
      </c>
      <c r="C1165" s="100"/>
      <c r="D1165" s="99">
        <v>1</v>
      </c>
      <c r="E1165" s="99" t="s">
        <v>126</v>
      </c>
      <c r="F1165" s="99">
        <v>30</v>
      </c>
      <c r="G1165" s="99">
        <v>60</v>
      </c>
      <c r="H1165" s="99">
        <v>7</v>
      </c>
      <c r="I1165" s="99">
        <v>1.8</v>
      </c>
      <c r="J1165" s="99">
        <v>60</v>
      </c>
      <c r="K1165" s="102">
        <v>21.2</v>
      </c>
      <c r="L1165" s="103">
        <v>36.426116839999999</v>
      </c>
      <c r="M1165" s="102">
        <v>37</v>
      </c>
      <c r="N1165" s="103" t="s">
        <v>17</v>
      </c>
      <c r="O1165" s="103" t="s">
        <v>17</v>
      </c>
      <c r="P1165" s="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/>
      <c r="AC1165" s="104"/>
    </row>
    <row r="1166" spans="1:29" ht="16.5" thickBot="1">
      <c r="A1166" s="106">
        <v>43606</v>
      </c>
      <c r="B1166" s="105"/>
      <c r="C1166" s="104"/>
      <c r="D1166" s="103">
        <v>1</v>
      </c>
      <c r="E1166" s="112" t="s">
        <v>273</v>
      </c>
      <c r="F1166" s="103">
        <v>370</v>
      </c>
      <c r="G1166" s="103">
        <v>440</v>
      </c>
      <c r="H1166" s="103">
        <v>0</v>
      </c>
      <c r="I1166" s="103">
        <v>0</v>
      </c>
      <c r="J1166" s="103">
        <v>440</v>
      </c>
      <c r="K1166" s="105">
        <v>70</v>
      </c>
      <c r="L1166" s="103">
        <v>15.90909091</v>
      </c>
      <c r="M1166" s="105">
        <v>16</v>
      </c>
      <c r="N1166" s="108" t="s">
        <v>292</v>
      </c>
      <c r="O1166" s="103" t="s">
        <v>70</v>
      </c>
      <c r="P1166" s="4"/>
      <c r="Q1166" s="100"/>
      <c r="R1166" s="100"/>
      <c r="S1166" s="100"/>
      <c r="T1166" s="100"/>
      <c r="U1166" s="100"/>
      <c r="V1166" s="100"/>
      <c r="W1166" s="100"/>
      <c r="X1166" s="100"/>
      <c r="Y1166" s="100"/>
      <c r="Z1166" s="100"/>
      <c r="AA1166" s="100"/>
      <c r="AB1166" s="100"/>
      <c r="AC1166" s="100"/>
    </row>
    <row r="1167" spans="1:29" ht="15.75" thickBot="1">
      <c r="A1167" s="106">
        <v>43606</v>
      </c>
      <c r="B1167" s="102"/>
      <c r="C1167" s="102"/>
      <c r="D1167" s="103">
        <v>1</v>
      </c>
      <c r="E1167" s="113" t="s">
        <v>722</v>
      </c>
      <c r="F1167" s="103">
        <v>125</v>
      </c>
      <c r="G1167" s="103">
        <v>160</v>
      </c>
      <c r="H1167" s="103">
        <v>0</v>
      </c>
      <c r="I1167" s="103">
        <v>0</v>
      </c>
      <c r="J1167" s="103">
        <v>160</v>
      </c>
      <c r="K1167" s="102">
        <v>35</v>
      </c>
      <c r="L1167" s="103">
        <v>21.875</v>
      </c>
      <c r="M1167" s="102">
        <v>22</v>
      </c>
      <c r="N1167" s="108" t="s">
        <v>292</v>
      </c>
      <c r="O1167" s="103" t="s">
        <v>70</v>
      </c>
      <c r="P1167" s="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/>
      <c r="AC1167" s="104"/>
    </row>
    <row r="1168" spans="1:29" ht="15.75" thickBot="1">
      <c r="A1168" s="106">
        <v>43606</v>
      </c>
      <c r="B1168" s="104"/>
      <c r="C1168" s="105"/>
      <c r="D1168" s="103">
        <v>1</v>
      </c>
      <c r="E1168" s="113" t="s">
        <v>723</v>
      </c>
      <c r="F1168" s="103">
        <v>10</v>
      </c>
      <c r="G1168" s="103">
        <v>50</v>
      </c>
      <c r="H1168" s="103">
        <v>0</v>
      </c>
      <c r="I1168" s="103">
        <v>0</v>
      </c>
      <c r="J1168" s="103">
        <v>50</v>
      </c>
      <c r="K1168" s="105">
        <v>40</v>
      </c>
      <c r="L1168" s="103">
        <v>80</v>
      </c>
      <c r="M1168" s="105">
        <v>80</v>
      </c>
      <c r="N1168" s="108" t="s">
        <v>292</v>
      </c>
      <c r="O1168" s="103" t="s">
        <v>70</v>
      </c>
      <c r="P1168" s="4"/>
      <c r="Q1168" s="100"/>
      <c r="R1168" s="100"/>
      <c r="S1168" s="100"/>
      <c r="T1168" s="100"/>
      <c r="U1168" s="100"/>
      <c r="V1168" s="100"/>
      <c r="W1168" s="100"/>
      <c r="X1168" s="100"/>
      <c r="Y1168" s="100"/>
      <c r="Z1168" s="100"/>
      <c r="AA1168" s="100"/>
      <c r="AB1168" s="100"/>
      <c r="AC1168" s="100"/>
    </row>
    <row r="1169" spans="1:29" ht="15.75" thickBot="1">
      <c r="A1169" s="106">
        <v>43606</v>
      </c>
      <c r="B1169" s="102"/>
      <c r="C1169" s="102"/>
      <c r="D1169" s="103">
        <v>1</v>
      </c>
      <c r="E1169" s="103" t="s">
        <v>724</v>
      </c>
      <c r="F1169" s="103">
        <v>18</v>
      </c>
      <c r="G1169" s="103">
        <v>30</v>
      </c>
      <c r="H1169" s="103">
        <v>0</v>
      </c>
      <c r="I1169" s="103">
        <v>0</v>
      </c>
      <c r="J1169" s="103">
        <v>30</v>
      </c>
      <c r="K1169" s="102">
        <v>12</v>
      </c>
      <c r="L1169" s="103">
        <v>40</v>
      </c>
      <c r="M1169" s="102">
        <v>40</v>
      </c>
      <c r="N1169" s="108" t="s">
        <v>292</v>
      </c>
      <c r="O1169" s="103" t="s">
        <v>70</v>
      </c>
      <c r="P1169" s="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/>
      <c r="AC1169" s="104"/>
    </row>
    <row r="1170" spans="1:29" ht="15.75" thickBot="1">
      <c r="A1170" s="106">
        <v>43606</v>
      </c>
      <c r="B1170" s="105"/>
      <c r="C1170" s="105"/>
      <c r="D1170" s="103">
        <v>1</v>
      </c>
      <c r="E1170" s="103" t="s">
        <v>725</v>
      </c>
      <c r="F1170" s="103">
        <v>85</v>
      </c>
      <c r="G1170" s="103">
        <v>120</v>
      </c>
      <c r="H1170" s="103">
        <v>0</v>
      </c>
      <c r="I1170" s="103">
        <v>0</v>
      </c>
      <c r="J1170" s="103">
        <v>120</v>
      </c>
      <c r="K1170" s="105">
        <v>35</v>
      </c>
      <c r="L1170" s="103">
        <v>29.166666670000001</v>
      </c>
      <c r="M1170" s="105">
        <v>30</v>
      </c>
      <c r="N1170" s="108" t="s">
        <v>292</v>
      </c>
      <c r="O1170" s="103" t="s">
        <v>70</v>
      </c>
      <c r="P1170" s="4"/>
      <c r="Q1170" s="100"/>
      <c r="R1170" s="100"/>
      <c r="S1170" s="100"/>
      <c r="T1170" s="100"/>
      <c r="U1170" s="100"/>
      <c r="V1170" s="100"/>
      <c r="W1170" s="100"/>
      <c r="X1170" s="100"/>
      <c r="Y1170" s="100"/>
      <c r="Z1170" s="100"/>
      <c r="AA1170" s="100"/>
      <c r="AB1170" s="100"/>
      <c r="AC1170" s="100"/>
    </row>
    <row r="1171" spans="1:29" ht="15.75" thickBot="1">
      <c r="A1171" s="98">
        <v>43606</v>
      </c>
      <c r="B1171" s="99">
        <v>103636871364348</v>
      </c>
      <c r="C1171" s="100"/>
      <c r="D1171" s="99">
        <v>1</v>
      </c>
      <c r="E1171" s="99" t="s">
        <v>666</v>
      </c>
      <c r="F1171" s="99">
        <v>220</v>
      </c>
      <c r="G1171" s="99">
        <v>349</v>
      </c>
      <c r="H1171" s="99">
        <v>7</v>
      </c>
      <c r="I1171" s="99">
        <v>10.45</v>
      </c>
      <c r="J1171" s="99">
        <v>349</v>
      </c>
      <c r="K1171" s="102">
        <v>111.55</v>
      </c>
      <c r="L1171" s="103">
        <v>32.949342790000003</v>
      </c>
      <c r="M1171" s="102">
        <v>33</v>
      </c>
      <c r="N1171" s="108" t="s">
        <v>292</v>
      </c>
      <c r="O1171" s="103" t="s">
        <v>70</v>
      </c>
      <c r="P1171" s="4"/>
      <c r="Q1171" s="104"/>
      <c r="R1171" s="104"/>
      <c r="S1171" s="104"/>
      <c r="T1171" s="104"/>
      <c r="U1171" s="104"/>
      <c r="V1171" s="104"/>
      <c r="W1171" s="104"/>
      <c r="X1171" s="104"/>
      <c r="Y1171" s="104"/>
      <c r="Z1171" s="104"/>
      <c r="AA1171" s="104"/>
      <c r="AB1171" s="104"/>
      <c r="AC1171" s="104"/>
    </row>
    <row r="1172" spans="1:29" ht="15.75" thickBot="1">
      <c r="A1172" s="98">
        <v>43606</v>
      </c>
      <c r="B1172" s="99">
        <v>103639864800482</v>
      </c>
      <c r="C1172" s="104"/>
      <c r="D1172" s="99">
        <v>1</v>
      </c>
      <c r="E1172" s="99" t="s">
        <v>43</v>
      </c>
      <c r="F1172" s="99">
        <v>19.5</v>
      </c>
      <c r="G1172" s="99">
        <v>55</v>
      </c>
      <c r="H1172" s="99">
        <v>7</v>
      </c>
      <c r="I1172" s="99">
        <v>1.65</v>
      </c>
      <c r="J1172" s="99">
        <v>55</v>
      </c>
      <c r="K1172" s="105">
        <v>26.85</v>
      </c>
      <c r="L1172" s="103">
        <v>50.328022490000002</v>
      </c>
      <c r="M1172" s="105">
        <v>51</v>
      </c>
      <c r="N1172" s="103" t="s">
        <v>17</v>
      </c>
      <c r="O1172" s="103" t="s">
        <v>17</v>
      </c>
      <c r="P1172" s="4"/>
      <c r="Q1172" s="100"/>
      <c r="R1172" s="100"/>
      <c r="S1172" s="100"/>
      <c r="T1172" s="100"/>
      <c r="U1172" s="100"/>
      <c r="V1172" s="100"/>
      <c r="W1172" s="100"/>
      <c r="X1172" s="100"/>
      <c r="Y1172" s="100"/>
      <c r="Z1172" s="100"/>
      <c r="AA1172" s="100"/>
      <c r="AB1172" s="100"/>
      <c r="AC1172" s="100"/>
    </row>
    <row r="1173" spans="1:29" ht="15.75" thickBot="1">
      <c r="A1173" s="98">
        <v>43606</v>
      </c>
      <c r="B1173" s="99">
        <v>103720322109690</v>
      </c>
      <c r="C1173" s="100"/>
      <c r="D1173" s="99">
        <v>1</v>
      </c>
      <c r="E1173" s="99" t="s">
        <v>516</v>
      </c>
      <c r="F1173" s="99">
        <v>50</v>
      </c>
      <c r="G1173" s="99">
        <v>94</v>
      </c>
      <c r="H1173" s="99">
        <v>7</v>
      </c>
      <c r="I1173" s="99">
        <v>11.21</v>
      </c>
      <c r="J1173" s="99">
        <v>94</v>
      </c>
      <c r="K1173" s="102">
        <v>25.79</v>
      </c>
      <c r="L1173" s="103">
        <v>31.151105210000001</v>
      </c>
      <c r="M1173" s="102">
        <v>32</v>
      </c>
      <c r="N1173" s="103" t="s">
        <v>17</v>
      </c>
      <c r="O1173" s="103" t="s">
        <v>17</v>
      </c>
      <c r="P1173" s="4"/>
      <c r="Q1173" s="104"/>
      <c r="R1173" s="104"/>
      <c r="S1173" s="104"/>
      <c r="T1173" s="104"/>
      <c r="U1173" s="104"/>
      <c r="V1173" s="104"/>
      <c r="W1173" s="104"/>
      <c r="X1173" s="104"/>
      <c r="Y1173" s="104"/>
      <c r="Z1173" s="104"/>
      <c r="AA1173" s="104"/>
      <c r="AB1173" s="104"/>
      <c r="AC1173" s="104"/>
    </row>
    <row r="1174" spans="1:29" ht="15.75" thickBot="1">
      <c r="A1174" s="98">
        <v>43606</v>
      </c>
      <c r="B1174" s="99">
        <v>103720322109690</v>
      </c>
      <c r="C1174" s="104"/>
      <c r="D1174" s="99">
        <v>2</v>
      </c>
      <c r="E1174" s="99" t="s">
        <v>726</v>
      </c>
      <c r="F1174" s="99">
        <v>30</v>
      </c>
      <c r="G1174" s="99">
        <v>60</v>
      </c>
      <c r="H1174" s="99">
        <v>0</v>
      </c>
      <c r="I1174" s="99">
        <v>0</v>
      </c>
      <c r="J1174" s="99">
        <v>120</v>
      </c>
      <c r="K1174" s="105">
        <v>60</v>
      </c>
      <c r="L1174" s="103">
        <v>50</v>
      </c>
      <c r="M1174" s="105">
        <v>50</v>
      </c>
      <c r="N1174" s="103" t="s">
        <v>17</v>
      </c>
      <c r="O1174" s="103" t="s">
        <v>17</v>
      </c>
      <c r="P1174" s="4"/>
      <c r="Q1174" s="100"/>
      <c r="R1174" s="100"/>
      <c r="S1174" s="100"/>
      <c r="T1174" s="100"/>
      <c r="U1174" s="100"/>
      <c r="V1174" s="100"/>
      <c r="W1174" s="100"/>
      <c r="X1174" s="100"/>
      <c r="Y1174" s="100"/>
      <c r="Z1174" s="100"/>
      <c r="AA1174" s="100"/>
      <c r="AB1174" s="100"/>
      <c r="AC1174" s="100"/>
    </row>
    <row r="1175" spans="1:29" ht="15.75" thickBot="1">
      <c r="A1175" s="98">
        <v>43606</v>
      </c>
      <c r="B1175" s="99">
        <v>103720322109690</v>
      </c>
      <c r="C1175" s="100"/>
      <c r="D1175" s="99">
        <v>2</v>
      </c>
      <c r="E1175" s="99" t="s">
        <v>559</v>
      </c>
      <c r="F1175" s="99">
        <v>37.5</v>
      </c>
      <c r="G1175" s="99">
        <v>80</v>
      </c>
      <c r="H1175" s="99">
        <v>0</v>
      </c>
      <c r="I1175" s="99">
        <v>0</v>
      </c>
      <c r="J1175" s="99">
        <v>160</v>
      </c>
      <c r="K1175" s="102">
        <v>85</v>
      </c>
      <c r="L1175" s="103">
        <v>53.125</v>
      </c>
      <c r="M1175" s="102">
        <v>54</v>
      </c>
      <c r="N1175" s="103" t="s">
        <v>17</v>
      </c>
      <c r="O1175" s="103" t="s">
        <v>17</v>
      </c>
      <c r="P1175" s="4"/>
      <c r="Q1175" s="104"/>
      <c r="R1175" s="104"/>
      <c r="S1175" s="104"/>
      <c r="T1175" s="104"/>
      <c r="U1175" s="104"/>
      <c r="V1175" s="104"/>
      <c r="W1175" s="104"/>
      <c r="X1175" s="104"/>
      <c r="Y1175" s="104"/>
      <c r="Z1175" s="104"/>
      <c r="AA1175" s="104"/>
      <c r="AB1175" s="104"/>
      <c r="AC1175" s="104"/>
    </row>
    <row r="1176" spans="1:29" ht="15.75" thickBot="1">
      <c r="A1176" s="98">
        <v>43606</v>
      </c>
      <c r="B1176" s="99">
        <v>103719584087595</v>
      </c>
      <c r="C1176" s="104"/>
      <c r="D1176" s="99">
        <v>3</v>
      </c>
      <c r="E1176" s="99" t="s">
        <v>727</v>
      </c>
      <c r="F1176" s="99">
        <v>67</v>
      </c>
      <c r="G1176" s="99">
        <v>200</v>
      </c>
      <c r="H1176" s="99">
        <v>7</v>
      </c>
      <c r="I1176" s="99">
        <v>19.77</v>
      </c>
      <c r="J1176" s="99">
        <v>600</v>
      </c>
      <c r="K1176" s="105">
        <v>372.23</v>
      </c>
      <c r="L1176" s="103">
        <v>64.152146560000006</v>
      </c>
      <c r="M1176" s="105">
        <v>65</v>
      </c>
      <c r="N1176" s="103" t="s">
        <v>17</v>
      </c>
      <c r="O1176" s="103" t="s">
        <v>17</v>
      </c>
      <c r="P1176" s="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/>
      <c r="AC1176" s="104"/>
    </row>
    <row r="1177" spans="1:29" ht="15.75" thickBot="1">
      <c r="A1177" s="98">
        <v>43606</v>
      </c>
      <c r="B1177" s="99">
        <v>103644844673392</v>
      </c>
      <c r="C1177" s="104"/>
      <c r="D1177" s="99">
        <v>1</v>
      </c>
      <c r="E1177" s="99" t="s">
        <v>125</v>
      </c>
      <c r="F1177" s="99">
        <v>30</v>
      </c>
      <c r="G1177" s="99">
        <v>50</v>
      </c>
      <c r="H1177" s="99">
        <v>7</v>
      </c>
      <c r="I1177" s="99">
        <v>1.5</v>
      </c>
      <c r="J1177" s="99">
        <v>50</v>
      </c>
      <c r="K1177" s="102">
        <v>11.5</v>
      </c>
      <c r="L1177" s="103">
        <v>23.711340209999999</v>
      </c>
      <c r="M1177" s="102">
        <v>24</v>
      </c>
      <c r="N1177" s="103" t="s">
        <v>17</v>
      </c>
      <c r="O1177" s="103" t="s">
        <v>17</v>
      </c>
      <c r="P1177" s="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/>
      <c r="AC1177" s="104"/>
    </row>
    <row r="1178" spans="1:29" ht="15.75" thickBot="1">
      <c r="A1178" s="98">
        <v>43606</v>
      </c>
      <c r="B1178" s="99">
        <v>103649250687595</v>
      </c>
      <c r="C1178" s="104"/>
      <c r="D1178" s="99">
        <v>1</v>
      </c>
      <c r="E1178" s="99" t="s">
        <v>728</v>
      </c>
      <c r="F1178" s="99">
        <v>100</v>
      </c>
      <c r="G1178" s="99">
        <v>140</v>
      </c>
      <c r="H1178" s="99">
        <v>7</v>
      </c>
      <c r="I1178" s="99">
        <v>4.1900000000000004</v>
      </c>
      <c r="J1178" s="99">
        <v>140</v>
      </c>
      <c r="K1178" s="105">
        <v>28.81</v>
      </c>
      <c r="L1178" s="103">
        <v>21.21345998</v>
      </c>
      <c r="M1178" s="105">
        <v>22</v>
      </c>
      <c r="N1178" s="103" t="s">
        <v>17</v>
      </c>
      <c r="O1178" s="103" t="s">
        <v>17</v>
      </c>
      <c r="P1178" s="4"/>
      <c r="Q1178" s="100"/>
      <c r="R1178" s="100"/>
      <c r="S1178" s="100"/>
      <c r="T1178" s="100"/>
      <c r="U1178" s="100"/>
      <c r="V1178" s="100"/>
      <c r="W1178" s="100"/>
      <c r="X1178" s="100"/>
      <c r="Y1178" s="100"/>
      <c r="Z1178" s="100"/>
      <c r="AA1178" s="100"/>
      <c r="AB1178" s="100"/>
      <c r="AC1178" s="100"/>
    </row>
    <row r="1179" spans="1:29" ht="15.75" thickBot="1">
      <c r="A1179" s="98">
        <v>43606</v>
      </c>
      <c r="B1179" s="99">
        <v>103652263341303</v>
      </c>
      <c r="C1179" s="100"/>
      <c r="D1179" s="99">
        <v>1</v>
      </c>
      <c r="E1179" s="99" t="s">
        <v>729</v>
      </c>
      <c r="F1179" s="99">
        <v>1949</v>
      </c>
      <c r="G1179" s="99">
        <v>2000</v>
      </c>
      <c r="H1179" s="99">
        <v>7</v>
      </c>
      <c r="I1179" s="99">
        <v>59.89</v>
      </c>
      <c r="J1179" s="99">
        <v>2000</v>
      </c>
      <c r="K1179" s="102">
        <v>-15.89</v>
      </c>
      <c r="L1179" s="103">
        <v>-0.81902572529999995</v>
      </c>
      <c r="M1179" s="102">
        <v>-1</v>
      </c>
      <c r="N1179" s="103" t="s">
        <v>17</v>
      </c>
      <c r="O1179" s="103" t="s">
        <v>17</v>
      </c>
      <c r="P1179" s="114"/>
      <c r="Q1179" s="100"/>
      <c r="R1179" s="100"/>
      <c r="S1179" s="100"/>
      <c r="T1179" s="100"/>
      <c r="U1179" s="100"/>
      <c r="V1179" s="100"/>
      <c r="W1179" s="100"/>
      <c r="X1179" s="100"/>
      <c r="Y1179" s="100"/>
      <c r="Z1179" s="100"/>
      <c r="AA1179" s="100"/>
      <c r="AB1179" s="100"/>
      <c r="AC1179" s="100"/>
    </row>
    <row r="1180" spans="1:29" ht="15.75" thickBot="1">
      <c r="A1180" s="98">
        <v>43607</v>
      </c>
      <c r="B1180" s="99">
        <v>103662028363569</v>
      </c>
      <c r="C1180" s="104"/>
      <c r="D1180" s="99">
        <v>5</v>
      </c>
      <c r="E1180" s="99" t="s">
        <v>730</v>
      </c>
      <c r="F1180" s="99">
        <v>80</v>
      </c>
      <c r="G1180" s="99">
        <v>110</v>
      </c>
      <c r="H1180" s="99">
        <v>7</v>
      </c>
      <c r="I1180" s="99">
        <v>16.5</v>
      </c>
      <c r="J1180" s="99">
        <v>550</v>
      </c>
      <c r="K1180" s="105">
        <v>126.5</v>
      </c>
      <c r="L1180" s="103">
        <v>23.711340209999999</v>
      </c>
      <c r="M1180" s="105">
        <v>24</v>
      </c>
      <c r="N1180" s="103" t="s">
        <v>17</v>
      </c>
      <c r="O1180" s="103" t="s">
        <v>17</v>
      </c>
      <c r="P1180" s="117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/>
      <c r="AC1180" s="104"/>
    </row>
    <row r="1181" spans="1:29" ht="15.75" thickBot="1">
      <c r="A1181" s="98">
        <v>43607</v>
      </c>
      <c r="B1181" s="99">
        <v>103745311512704</v>
      </c>
      <c r="C1181" s="100"/>
      <c r="D1181" s="99">
        <v>1</v>
      </c>
      <c r="E1181" s="99" t="s">
        <v>373</v>
      </c>
      <c r="F1181" s="99">
        <v>2352</v>
      </c>
      <c r="G1181" s="99">
        <v>2300</v>
      </c>
      <c r="H1181" s="99">
        <v>7</v>
      </c>
      <c r="I1181" s="99">
        <v>68.87</v>
      </c>
      <c r="J1181" s="99">
        <v>2300</v>
      </c>
      <c r="K1181" s="102">
        <v>-127.87</v>
      </c>
      <c r="L1181" s="103">
        <v>-5.7311765790000004</v>
      </c>
      <c r="M1181" s="102">
        <v>-6</v>
      </c>
      <c r="N1181" s="103" t="s">
        <v>17</v>
      </c>
      <c r="O1181" s="103" t="s">
        <v>17</v>
      </c>
      <c r="P1181" s="114"/>
      <c r="Q1181" s="100"/>
      <c r="R1181" s="100"/>
      <c r="S1181" s="100"/>
      <c r="T1181" s="100"/>
      <c r="U1181" s="100"/>
      <c r="V1181" s="100"/>
      <c r="W1181" s="100"/>
      <c r="X1181" s="100"/>
      <c r="Y1181" s="100"/>
      <c r="Z1181" s="100"/>
      <c r="AA1181" s="100"/>
      <c r="AB1181" s="100"/>
      <c r="AC1181" s="100"/>
    </row>
    <row r="1182" spans="1:29" ht="15.75" thickBot="1">
      <c r="A1182" s="98">
        <v>43607</v>
      </c>
      <c r="B1182" s="99">
        <v>103669607917037</v>
      </c>
      <c r="C1182" s="104"/>
      <c r="D1182" s="99">
        <v>1</v>
      </c>
      <c r="E1182" s="99" t="s">
        <v>731</v>
      </c>
      <c r="F1182" s="99">
        <v>8</v>
      </c>
      <c r="G1182" s="99">
        <v>50</v>
      </c>
      <c r="H1182" s="99">
        <v>7</v>
      </c>
      <c r="I1182" s="99">
        <v>50.93</v>
      </c>
      <c r="J1182" s="99">
        <v>50</v>
      </c>
      <c r="K1182" s="105">
        <v>-15.93</v>
      </c>
      <c r="L1182" s="103">
        <v>1712.9032259999999</v>
      </c>
      <c r="M1182" s="105">
        <v>1713</v>
      </c>
      <c r="N1182" s="108" t="s">
        <v>292</v>
      </c>
      <c r="O1182" s="103" t="s">
        <v>17</v>
      </c>
      <c r="P1182" s="117"/>
      <c r="Q1182" s="104"/>
      <c r="R1182" s="104"/>
      <c r="S1182" s="104"/>
      <c r="T1182" s="104"/>
      <c r="U1182" s="104"/>
      <c r="V1182" s="104"/>
      <c r="W1182" s="104"/>
      <c r="X1182" s="104"/>
      <c r="Y1182" s="104"/>
      <c r="Z1182" s="104"/>
      <c r="AA1182" s="104"/>
      <c r="AB1182" s="104"/>
      <c r="AC1182" s="104"/>
    </row>
    <row r="1183" spans="1:29" ht="15.75" thickBot="1">
      <c r="A1183" s="98">
        <v>43607</v>
      </c>
      <c r="B1183" s="99">
        <v>103669607917037</v>
      </c>
      <c r="C1183" s="100"/>
      <c r="D1183" s="99">
        <v>1</v>
      </c>
      <c r="E1183" s="99" t="s">
        <v>29</v>
      </c>
      <c r="F1183" s="99">
        <v>570</v>
      </c>
      <c r="G1183" s="99">
        <v>650</v>
      </c>
      <c r="H1183" s="99">
        <v>0</v>
      </c>
      <c r="I1183" s="99">
        <v>0</v>
      </c>
      <c r="J1183" s="99">
        <v>650</v>
      </c>
      <c r="K1183" s="102">
        <v>80</v>
      </c>
      <c r="L1183" s="103">
        <v>12.30769231</v>
      </c>
      <c r="M1183" s="102">
        <v>13</v>
      </c>
      <c r="N1183" s="108" t="s">
        <v>292</v>
      </c>
      <c r="O1183" s="103" t="s">
        <v>17</v>
      </c>
      <c r="P1183" s="114"/>
      <c r="Q1183" s="100"/>
      <c r="R1183" s="100"/>
      <c r="S1183" s="100"/>
      <c r="T1183" s="100"/>
      <c r="U1183" s="100"/>
      <c r="V1183" s="100"/>
      <c r="W1183" s="100"/>
      <c r="X1183" s="100"/>
      <c r="Y1183" s="100"/>
      <c r="Z1183" s="100"/>
      <c r="AA1183" s="100"/>
      <c r="AB1183" s="100"/>
      <c r="AC1183" s="100"/>
    </row>
    <row r="1184" spans="1:29" ht="15.75" thickBot="1">
      <c r="A1184" s="98">
        <v>43607</v>
      </c>
      <c r="B1184" s="99">
        <v>103669607917037</v>
      </c>
      <c r="C1184" s="104"/>
      <c r="D1184" s="99">
        <v>1</v>
      </c>
      <c r="E1184" s="99" t="s">
        <v>732</v>
      </c>
      <c r="F1184" s="99">
        <v>358</v>
      </c>
      <c r="G1184" s="99">
        <v>400</v>
      </c>
      <c r="H1184" s="99">
        <v>0</v>
      </c>
      <c r="I1184" s="99">
        <v>0</v>
      </c>
      <c r="J1184" s="99">
        <v>400</v>
      </c>
      <c r="K1184" s="105">
        <v>42</v>
      </c>
      <c r="L1184" s="103">
        <v>10.5</v>
      </c>
      <c r="M1184" s="105">
        <v>11</v>
      </c>
      <c r="N1184" s="108" t="s">
        <v>292</v>
      </c>
      <c r="O1184" s="103" t="s">
        <v>17</v>
      </c>
      <c r="P1184" s="117"/>
      <c r="Q1184" s="104"/>
      <c r="R1184" s="104"/>
      <c r="S1184" s="104"/>
      <c r="T1184" s="104"/>
      <c r="U1184" s="104"/>
      <c r="V1184" s="104"/>
      <c r="W1184" s="104"/>
      <c r="X1184" s="104"/>
      <c r="Y1184" s="104"/>
      <c r="Z1184" s="104"/>
      <c r="AA1184" s="104"/>
      <c r="AB1184" s="104"/>
      <c r="AC1184" s="104"/>
    </row>
    <row r="1185" spans="1:29" ht="15.75" thickBot="1">
      <c r="A1185" s="98">
        <v>43607</v>
      </c>
      <c r="B1185" s="99">
        <v>103669607917037</v>
      </c>
      <c r="C1185" s="100"/>
      <c r="D1185" s="99">
        <v>1</v>
      </c>
      <c r="E1185" s="99" t="s">
        <v>477</v>
      </c>
      <c r="F1185" s="99">
        <v>410</v>
      </c>
      <c r="G1185" s="99">
        <v>550</v>
      </c>
      <c r="H1185" s="99">
        <v>0</v>
      </c>
      <c r="I1185" s="99">
        <v>0</v>
      </c>
      <c r="J1185" s="99">
        <v>550</v>
      </c>
      <c r="K1185" s="102">
        <v>140</v>
      </c>
      <c r="L1185" s="103">
        <v>25.454545450000001</v>
      </c>
      <c r="M1185" s="102">
        <v>26</v>
      </c>
      <c r="N1185" s="108" t="s">
        <v>292</v>
      </c>
      <c r="O1185" s="103" t="s">
        <v>17</v>
      </c>
      <c r="P1185" s="114"/>
      <c r="Q1185" s="100"/>
      <c r="R1185" s="100"/>
      <c r="S1185" s="100"/>
      <c r="T1185" s="100"/>
      <c r="U1185" s="100"/>
      <c r="V1185" s="100"/>
      <c r="W1185" s="100"/>
      <c r="X1185" s="100"/>
      <c r="Y1185" s="100"/>
      <c r="Z1185" s="100"/>
      <c r="AA1185" s="100"/>
      <c r="AB1185" s="100"/>
      <c r="AC1185" s="100"/>
    </row>
    <row r="1186" spans="1:29" ht="15.75" thickBot="1">
      <c r="A1186" s="98">
        <v>43607</v>
      </c>
      <c r="B1186" s="99">
        <v>103669607917037</v>
      </c>
      <c r="C1186" s="104"/>
      <c r="D1186" s="99">
        <v>1</v>
      </c>
      <c r="E1186" s="99" t="s">
        <v>723</v>
      </c>
      <c r="F1186" s="99">
        <v>8</v>
      </c>
      <c r="G1186" s="99">
        <v>50</v>
      </c>
      <c r="H1186" s="99">
        <v>0</v>
      </c>
      <c r="I1186" s="99">
        <v>0</v>
      </c>
      <c r="J1186" s="99">
        <v>50</v>
      </c>
      <c r="K1186" s="105">
        <v>42</v>
      </c>
      <c r="L1186" s="103">
        <v>84</v>
      </c>
      <c r="M1186" s="105">
        <v>84</v>
      </c>
      <c r="N1186" s="108" t="s">
        <v>292</v>
      </c>
      <c r="O1186" s="103" t="s">
        <v>17</v>
      </c>
      <c r="P1186" s="117"/>
      <c r="Q1186" s="104"/>
      <c r="R1186" s="104"/>
      <c r="S1186" s="104"/>
      <c r="T1186" s="104"/>
      <c r="U1186" s="104"/>
      <c r="V1186" s="104"/>
      <c r="W1186" s="104"/>
      <c r="X1186" s="104"/>
      <c r="Y1186" s="104"/>
      <c r="Z1186" s="104"/>
      <c r="AA1186" s="104"/>
      <c r="AB1186" s="104"/>
      <c r="AC1186" s="104"/>
    </row>
    <row r="1187" spans="1:29" ht="15.75" thickBot="1">
      <c r="A1187" s="98">
        <v>43607</v>
      </c>
      <c r="B1187" s="99">
        <v>103669613891348</v>
      </c>
      <c r="C1187" s="100"/>
      <c r="D1187" s="99">
        <v>1</v>
      </c>
      <c r="E1187" s="99" t="s">
        <v>344</v>
      </c>
      <c r="F1187" s="99">
        <v>210</v>
      </c>
      <c r="G1187" s="99">
        <v>289</v>
      </c>
      <c r="H1187" s="99">
        <v>7</v>
      </c>
      <c r="I1187" s="99">
        <v>8.66</v>
      </c>
      <c r="J1187" s="99">
        <v>289</v>
      </c>
      <c r="K1187" s="102">
        <v>63.34</v>
      </c>
      <c r="L1187" s="103">
        <v>22.593993009999998</v>
      </c>
      <c r="M1187" s="102">
        <v>23</v>
      </c>
      <c r="N1187" s="103" t="s">
        <v>17</v>
      </c>
      <c r="O1187" s="103" t="s">
        <v>17</v>
      </c>
      <c r="P1187" s="114"/>
      <c r="Q1187" s="100"/>
      <c r="R1187" s="100"/>
      <c r="S1187" s="100"/>
      <c r="T1187" s="100"/>
      <c r="U1187" s="100"/>
      <c r="V1187" s="100"/>
      <c r="W1187" s="100"/>
      <c r="X1187" s="100"/>
      <c r="Y1187" s="100"/>
      <c r="Z1187" s="100"/>
      <c r="AA1187" s="100"/>
      <c r="AB1187" s="100"/>
      <c r="AC1187" s="100"/>
    </row>
    <row r="1188" spans="1:29" ht="15.75" thickBot="1">
      <c r="A1188" s="98">
        <v>43607</v>
      </c>
      <c r="B1188" s="99">
        <v>103672221746666</v>
      </c>
      <c r="C1188" s="104"/>
      <c r="D1188" s="99">
        <v>1</v>
      </c>
      <c r="E1188" s="99" t="s">
        <v>275</v>
      </c>
      <c r="F1188" s="99">
        <v>3.6</v>
      </c>
      <c r="G1188" s="99">
        <v>30</v>
      </c>
      <c r="H1188" s="99">
        <v>7</v>
      </c>
      <c r="I1188" s="99">
        <v>6</v>
      </c>
      <c r="J1188" s="99">
        <v>30</v>
      </c>
      <c r="K1188" s="105">
        <v>13.4</v>
      </c>
      <c r="L1188" s="103">
        <v>55.833333330000002</v>
      </c>
      <c r="M1188" s="105">
        <v>56</v>
      </c>
      <c r="N1188" s="103" t="s">
        <v>17</v>
      </c>
      <c r="O1188" s="103" t="s">
        <v>17</v>
      </c>
      <c r="P1188" s="117"/>
      <c r="Q1188" s="104"/>
      <c r="R1188" s="104"/>
      <c r="S1188" s="104"/>
      <c r="T1188" s="104"/>
      <c r="U1188" s="104"/>
      <c r="V1188" s="104"/>
      <c r="W1188" s="104"/>
      <c r="X1188" s="104"/>
      <c r="Y1188" s="104"/>
      <c r="Z1188" s="104"/>
      <c r="AA1188" s="104"/>
      <c r="AB1188" s="104"/>
      <c r="AC1188" s="104"/>
    </row>
    <row r="1189" spans="1:29" ht="15.75" thickBot="1">
      <c r="A1189" s="98">
        <v>43607</v>
      </c>
      <c r="B1189" s="99">
        <v>103672221746666</v>
      </c>
      <c r="C1189" s="100"/>
      <c r="D1189" s="99">
        <v>1</v>
      </c>
      <c r="E1189" s="99" t="s">
        <v>49</v>
      </c>
      <c r="F1189" s="99">
        <v>37.5</v>
      </c>
      <c r="G1189" s="99">
        <v>70</v>
      </c>
      <c r="H1189" s="99">
        <v>0</v>
      </c>
      <c r="I1189" s="99">
        <v>0</v>
      </c>
      <c r="J1189" s="99">
        <v>70</v>
      </c>
      <c r="K1189" s="102">
        <v>32.5</v>
      </c>
      <c r="L1189" s="103">
        <v>46.428571429999998</v>
      </c>
      <c r="M1189" s="102">
        <v>47</v>
      </c>
      <c r="N1189" s="103" t="s">
        <v>17</v>
      </c>
      <c r="O1189" s="103" t="s">
        <v>17</v>
      </c>
      <c r="P1189" s="114"/>
      <c r="Q1189" s="100"/>
      <c r="R1189" s="100"/>
      <c r="S1189" s="100"/>
      <c r="T1189" s="100"/>
      <c r="U1189" s="100"/>
      <c r="V1189" s="100"/>
      <c r="W1189" s="100"/>
      <c r="X1189" s="100"/>
      <c r="Y1189" s="100"/>
      <c r="Z1189" s="100"/>
      <c r="AA1189" s="100"/>
      <c r="AB1189" s="100"/>
      <c r="AC1189" s="100"/>
    </row>
    <row r="1190" spans="1:29" ht="15.75" thickBot="1">
      <c r="A1190" s="98">
        <v>43607</v>
      </c>
      <c r="B1190" s="99">
        <v>103672221746666</v>
      </c>
      <c r="C1190" s="104"/>
      <c r="D1190" s="99">
        <v>1</v>
      </c>
      <c r="E1190" s="99" t="s">
        <v>733</v>
      </c>
      <c r="F1190" s="99">
        <v>12</v>
      </c>
      <c r="G1190" s="99">
        <v>50</v>
      </c>
      <c r="H1190" s="99">
        <v>0</v>
      </c>
      <c r="I1190" s="99">
        <v>0</v>
      </c>
      <c r="J1190" s="99">
        <v>50</v>
      </c>
      <c r="K1190" s="105">
        <v>38</v>
      </c>
      <c r="L1190" s="103">
        <v>76</v>
      </c>
      <c r="M1190" s="105">
        <v>76</v>
      </c>
      <c r="N1190" s="103" t="s">
        <v>17</v>
      </c>
      <c r="O1190" s="103" t="s">
        <v>17</v>
      </c>
      <c r="P1190" s="117"/>
      <c r="Q1190" s="104"/>
      <c r="R1190" s="104"/>
      <c r="S1190" s="104"/>
      <c r="T1190" s="104"/>
      <c r="U1190" s="104"/>
      <c r="V1190" s="104"/>
      <c r="W1190" s="104"/>
      <c r="X1190" s="104"/>
      <c r="Y1190" s="104"/>
      <c r="Z1190" s="104"/>
      <c r="AA1190" s="104"/>
      <c r="AB1190" s="104"/>
      <c r="AC1190" s="104"/>
    </row>
    <row r="1191" spans="1:29" ht="15.75" thickBot="1">
      <c r="A1191" s="98">
        <v>43607</v>
      </c>
      <c r="B1191" s="99">
        <v>103672221746666</v>
      </c>
      <c r="C1191" s="100"/>
      <c r="D1191" s="99">
        <v>1</v>
      </c>
      <c r="E1191" s="99" t="s">
        <v>80</v>
      </c>
      <c r="F1191" s="99">
        <v>12</v>
      </c>
      <c r="G1191" s="99">
        <v>50</v>
      </c>
      <c r="H1191" s="99">
        <v>0</v>
      </c>
      <c r="I1191" s="99">
        <v>0</v>
      </c>
      <c r="J1191" s="99">
        <v>50</v>
      </c>
      <c r="K1191" s="102">
        <v>38</v>
      </c>
      <c r="L1191" s="103">
        <v>76</v>
      </c>
      <c r="M1191" s="102">
        <v>76</v>
      </c>
      <c r="N1191" s="103" t="s">
        <v>17</v>
      </c>
      <c r="O1191" s="103" t="s">
        <v>17</v>
      </c>
      <c r="P1191" s="114"/>
      <c r="Q1191" s="100"/>
      <c r="R1191" s="100"/>
      <c r="S1191" s="100"/>
      <c r="T1191" s="100"/>
      <c r="U1191" s="100"/>
      <c r="V1191" s="100"/>
      <c r="W1191" s="100"/>
      <c r="X1191" s="100"/>
      <c r="Y1191" s="100"/>
      <c r="Z1191" s="100"/>
      <c r="AA1191" s="100"/>
      <c r="AB1191" s="100"/>
      <c r="AC1191" s="100"/>
    </row>
    <row r="1192" spans="1:29" ht="15.75" thickBot="1">
      <c r="A1192" s="98">
        <v>43607</v>
      </c>
      <c r="B1192" s="99">
        <v>103756704087595</v>
      </c>
      <c r="C1192" s="104"/>
      <c r="D1192" s="99">
        <v>1</v>
      </c>
      <c r="E1192" s="99" t="s">
        <v>275</v>
      </c>
      <c r="F1192" s="99">
        <v>12</v>
      </c>
      <c r="G1192" s="99">
        <v>60</v>
      </c>
      <c r="H1192" s="99">
        <v>7</v>
      </c>
      <c r="I1192" s="99">
        <v>40.590000000000003</v>
      </c>
      <c r="J1192" s="99">
        <v>60</v>
      </c>
      <c r="K1192" s="105">
        <v>0.41</v>
      </c>
      <c r="L1192" s="103">
        <v>2.1123132409999998</v>
      </c>
      <c r="M1192" s="105">
        <v>3</v>
      </c>
      <c r="N1192" s="108" t="s">
        <v>292</v>
      </c>
      <c r="O1192" s="103" t="s">
        <v>17</v>
      </c>
      <c r="P1192" s="117"/>
      <c r="Q1192" s="104"/>
      <c r="R1192" s="104"/>
      <c r="S1192" s="104"/>
      <c r="T1192" s="104"/>
      <c r="U1192" s="104"/>
      <c r="V1192" s="104"/>
      <c r="W1192" s="104"/>
      <c r="X1192" s="104"/>
      <c r="Y1192" s="104"/>
      <c r="Z1192" s="104"/>
      <c r="AA1192" s="104"/>
      <c r="AB1192" s="104"/>
      <c r="AC1192" s="104"/>
    </row>
    <row r="1193" spans="1:29" ht="15.75" thickBot="1">
      <c r="A1193" s="98">
        <v>43607</v>
      </c>
      <c r="B1193" s="99">
        <v>103756704087595</v>
      </c>
      <c r="C1193" s="100"/>
      <c r="D1193" s="99">
        <v>2</v>
      </c>
      <c r="E1193" s="99" t="s">
        <v>734</v>
      </c>
      <c r="F1193" s="99">
        <v>370</v>
      </c>
      <c r="G1193" s="99">
        <v>580</v>
      </c>
      <c r="H1193" s="99">
        <v>0</v>
      </c>
      <c r="I1193" s="99">
        <v>0</v>
      </c>
      <c r="J1193" s="99">
        <v>1160</v>
      </c>
      <c r="K1193" s="102">
        <v>420</v>
      </c>
      <c r="L1193" s="103">
        <v>36.206896550000003</v>
      </c>
      <c r="M1193" s="102">
        <v>37</v>
      </c>
      <c r="N1193" s="108" t="s">
        <v>292</v>
      </c>
      <c r="O1193" s="103" t="s">
        <v>17</v>
      </c>
      <c r="P1193" s="114"/>
      <c r="Q1193" s="100"/>
      <c r="R1193" s="100"/>
      <c r="S1193" s="100"/>
      <c r="T1193" s="100"/>
      <c r="U1193" s="100"/>
      <c r="V1193" s="100"/>
      <c r="W1193" s="100"/>
      <c r="X1193" s="100"/>
      <c r="Y1193" s="100"/>
      <c r="Z1193" s="100"/>
      <c r="AA1193" s="100"/>
      <c r="AB1193" s="100"/>
      <c r="AC1193" s="100"/>
    </row>
    <row r="1194" spans="1:29" ht="15.75" thickBot="1">
      <c r="A1194" s="98">
        <v>43607</v>
      </c>
      <c r="B1194" s="99">
        <v>103756704087595</v>
      </c>
      <c r="C1194" s="104"/>
      <c r="D1194" s="99">
        <v>1</v>
      </c>
      <c r="E1194" s="99" t="s">
        <v>735</v>
      </c>
      <c r="F1194" s="99">
        <v>85</v>
      </c>
      <c r="G1194" s="99">
        <v>135</v>
      </c>
      <c r="H1194" s="99">
        <v>0</v>
      </c>
      <c r="I1194" s="99">
        <v>0</v>
      </c>
      <c r="J1194" s="99">
        <v>135</v>
      </c>
      <c r="K1194" s="105">
        <v>50</v>
      </c>
      <c r="L1194" s="103">
        <v>37.037037040000001</v>
      </c>
      <c r="M1194" s="105">
        <v>38</v>
      </c>
      <c r="N1194" s="103" t="s">
        <v>17</v>
      </c>
      <c r="O1194" s="103" t="s">
        <v>17</v>
      </c>
      <c r="P1194" s="117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4"/>
      <c r="AA1194" s="104"/>
      <c r="AB1194" s="104"/>
      <c r="AC1194" s="104"/>
    </row>
    <row r="1195" spans="1:29" ht="15.75" thickBot="1">
      <c r="A1195" s="98">
        <v>43607</v>
      </c>
      <c r="B1195" s="99">
        <v>103672263889277</v>
      </c>
      <c r="C1195" s="100"/>
      <c r="D1195" s="99">
        <v>1</v>
      </c>
      <c r="E1195" s="99" t="s">
        <v>736</v>
      </c>
      <c r="F1195" s="99">
        <v>320</v>
      </c>
      <c r="G1195" s="99">
        <v>500</v>
      </c>
      <c r="H1195" s="99">
        <v>7</v>
      </c>
      <c r="I1195" s="99">
        <v>14.97</v>
      </c>
      <c r="J1195" s="99">
        <v>500</v>
      </c>
      <c r="K1195" s="102">
        <v>158.03</v>
      </c>
      <c r="L1195" s="103">
        <v>32.5814898</v>
      </c>
      <c r="M1195" s="102">
        <v>33</v>
      </c>
      <c r="N1195" s="103" t="s">
        <v>17</v>
      </c>
      <c r="O1195" s="103" t="s">
        <v>17</v>
      </c>
      <c r="P1195" s="114"/>
      <c r="Q1195" s="100"/>
      <c r="R1195" s="100"/>
      <c r="S1195" s="100"/>
      <c r="T1195" s="100"/>
      <c r="U1195" s="100"/>
      <c r="V1195" s="100"/>
      <c r="W1195" s="100"/>
      <c r="X1195" s="100"/>
      <c r="Y1195" s="100"/>
      <c r="Z1195" s="100"/>
      <c r="AA1195" s="100"/>
      <c r="AB1195" s="100"/>
      <c r="AC1195" s="100"/>
    </row>
    <row r="1196" spans="1:29" ht="15.75" thickBot="1">
      <c r="A1196" s="98">
        <v>43607</v>
      </c>
      <c r="B1196" s="99">
        <v>103756559087595</v>
      </c>
      <c r="C1196" s="104"/>
      <c r="D1196" s="99">
        <v>2</v>
      </c>
      <c r="E1196" s="99" t="s">
        <v>503</v>
      </c>
      <c r="F1196" s="99">
        <v>230</v>
      </c>
      <c r="G1196" s="99">
        <v>349</v>
      </c>
      <c r="H1196" s="99">
        <v>7</v>
      </c>
      <c r="I1196" s="99">
        <v>20.9</v>
      </c>
      <c r="J1196" s="99">
        <v>698</v>
      </c>
      <c r="K1196" s="105">
        <v>210.1</v>
      </c>
      <c r="L1196" s="103">
        <v>31.02939005</v>
      </c>
      <c r="M1196" s="105">
        <v>32</v>
      </c>
      <c r="N1196" s="108" t="s">
        <v>292</v>
      </c>
      <c r="O1196" s="103" t="s">
        <v>17</v>
      </c>
      <c r="P1196" s="117"/>
      <c r="Q1196" s="104"/>
      <c r="R1196" s="104"/>
      <c r="S1196" s="104"/>
      <c r="T1196" s="104"/>
      <c r="U1196" s="104"/>
      <c r="V1196" s="104"/>
      <c r="W1196" s="104"/>
      <c r="X1196" s="104"/>
      <c r="Y1196" s="104"/>
      <c r="Z1196" s="104"/>
      <c r="AA1196" s="104"/>
      <c r="AB1196" s="104"/>
      <c r="AC1196" s="104"/>
    </row>
    <row r="1197" spans="1:29" ht="15.75" thickBot="1">
      <c r="A1197" s="98">
        <v>43607</v>
      </c>
      <c r="B1197" s="100"/>
      <c r="C1197" s="102"/>
      <c r="D1197" s="103">
        <v>4</v>
      </c>
      <c r="E1197" s="103" t="s">
        <v>101</v>
      </c>
      <c r="F1197" s="103">
        <v>120</v>
      </c>
      <c r="G1197" s="103">
        <v>155</v>
      </c>
      <c r="H1197" s="103">
        <v>0</v>
      </c>
      <c r="I1197" s="103">
        <v>0</v>
      </c>
      <c r="J1197" s="103">
        <v>620</v>
      </c>
      <c r="K1197" s="102">
        <v>140</v>
      </c>
      <c r="L1197" s="103">
        <v>22.58064516</v>
      </c>
      <c r="M1197" s="102">
        <v>23</v>
      </c>
      <c r="N1197" s="108" t="s">
        <v>292</v>
      </c>
      <c r="O1197" s="103" t="s">
        <v>70</v>
      </c>
      <c r="P1197" s="114"/>
      <c r="Q1197" s="100"/>
      <c r="R1197" s="100"/>
      <c r="S1197" s="100"/>
      <c r="T1197" s="100"/>
      <c r="U1197" s="100"/>
      <c r="V1197" s="100"/>
      <c r="W1197" s="100"/>
      <c r="X1197" s="100"/>
      <c r="Y1197" s="100"/>
      <c r="Z1197" s="100"/>
      <c r="AA1197" s="100"/>
      <c r="AB1197" s="100"/>
      <c r="AC1197" s="100"/>
    </row>
    <row r="1198" spans="1:29" ht="15.75" thickBot="1">
      <c r="A1198" s="98">
        <v>43607</v>
      </c>
      <c r="B1198" s="105"/>
      <c r="C1198" s="105"/>
      <c r="D1198" s="103">
        <v>1</v>
      </c>
      <c r="E1198" s="103" t="s">
        <v>737</v>
      </c>
      <c r="F1198" s="103">
        <v>180</v>
      </c>
      <c r="G1198" s="103">
        <v>330</v>
      </c>
      <c r="H1198" s="103">
        <v>0</v>
      </c>
      <c r="I1198" s="103">
        <v>0</v>
      </c>
      <c r="J1198" s="103">
        <v>330</v>
      </c>
      <c r="K1198" s="105">
        <v>150</v>
      </c>
      <c r="L1198" s="103">
        <v>45.454545449999998</v>
      </c>
      <c r="M1198" s="105">
        <v>46</v>
      </c>
      <c r="N1198" s="108" t="s">
        <v>292</v>
      </c>
      <c r="O1198" s="103" t="s">
        <v>70</v>
      </c>
      <c r="P1198" s="117"/>
      <c r="Q1198" s="104"/>
      <c r="R1198" s="104"/>
      <c r="S1198" s="104"/>
      <c r="T1198" s="104"/>
      <c r="U1198" s="104"/>
      <c r="V1198" s="104"/>
      <c r="W1198" s="104"/>
      <c r="X1198" s="104"/>
      <c r="Y1198" s="104"/>
      <c r="Z1198" s="104"/>
      <c r="AA1198" s="104"/>
      <c r="AB1198" s="104"/>
      <c r="AC1198" s="104"/>
    </row>
    <row r="1199" spans="1:29" ht="15.75" thickBot="1">
      <c r="A1199" s="98">
        <v>43607</v>
      </c>
      <c r="B1199" s="99">
        <v>103677223192206</v>
      </c>
      <c r="C1199" s="100"/>
      <c r="D1199" s="99">
        <v>1</v>
      </c>
      <c r="E1199" s="99" t="s">
        <v>736</v>
      </c>
      <c r="F1199" s="99">
        <v>320</v>
      </c>
      <c r="G1199" s="99">
        <v>500</v>
      </c>
      <c r="H1199" s="99">
        <v>7</v>
      </c>
      <c r="I1199" s="99">
        <v>14.97</v>
      </c>
      <c r="J1199" s="99">
        <v>500</v>
      </c>
      <c r="K1199" s="102">
        <v>158.03</v>
      </c>
      <c r="L1199" s="103">
        <v>32.5814898</v>
      </c>
      <c r="M1199" s="102">
        <v>33</v>
      </c>
      <c r="N1199" s="103" t="s">
        <v>17</v>
      </c>
      <c r="O1199" s="103" t="s">
        <v>17</v>
      </c>
      <c r="P1199" s="114"/>
      <c r="Q1199" s="100"/>
      <c r="R1199" s="100"/>
      <c r="S1199" s="100"/>
      <c r="T1199" s="100"/>
      <c r="U1199" s="100"/>
      <c r="V1199" s="100"/>
      <c r="W1199" s="100"/>
      <c r="X1199" s="100"/>
      <c r="Y1199" s="100"/>
      <c r="Z1199" s="100"/>
      <c r="AA1199" s="100"/>
      <c r="AB1199" s="100"/>
      <c r="AC1199" s="100"/>
    </row>
    <row r="1200" spans="1:29" ht="15.75" thickBot="1">
      <c r="A1200" s="98">
        <v>43607</v>
      </c>
      <c r="B1200" s="99">
        <v>103760169962846</v>
      </c>
      <c r="C1200" s="104"/>
      <c r="D1200" s="99">
        <v>2</v>
      </c>
      <c r="E1200" s="99" t="s">
        <v>738</v>
      </c>
      <c r="F1200" s="99">
        <v>72.5</v>
      </c>
      <c r="G1200" s="99">
        <v>120</v>
      </c>
      <c r="H1200" s="99">
        <v>7</v>
      </c>
      <c r="I1200" s="99">
        <v>7.18</v>
      </c>
      <c r="J1200" s="99">
        <v>240</v>
      </c>
      <c r="K1200" s="105">
        <v>80.819999999999993</v>
      </c>
      <c r="L1200" s="103">
        <v>34.71351258</v>
      </c>
      <c r="M1200" s="105">
        <v>35</v>
      </c>
      <c r="N1200" s="103" t="s">
        <v>17</v>
      </c>
      <c r="O1200" s="103" t="s">
        <v>17</v>
      </c>
      <c r="P1200" s="117"/>
      <c r="Q1200" s="104"/>
      <c r="R1200" s="104"/>
      <c r="S1200" s="104"/>
      <c r="T1200" s="104"/>
      <c r="U1200" s="104"/>
      <c r="V1200" s="104"/>
      <c r="W1200" s="104"/>
      <c r="X1200" s="104"/>
      <c r="Y1200" s="104"/>
      <c r="Z1200" s="104"/>
      <c r="AA1200" s="104"/>
      <c r="AB1200" s="104"/>
      <c r="AC1200" s="104"/>
    </row>
    <row r="1201" spans="1:29" ht="15.75" thickBot="1">
      <c r="A1201" s="98">
        <v>43607</v>
      </c>
      <c r="B1201" s="99">
        <v>103764975556476</v>
      </c>
      <c r="C1201" s="100"/>
      <c r="D1201" s="99">
        <v>1</v>
      </c>
      <c r="E1201" s="99" t="s">
        <v>666</v>
      </c>
      <c r="F1201" s="99">
        <v>220</v>
      </c>
      <c r="G1201" s="99">
        <v>349</v>
      </c>
      <c r="H1201" s="99">
        <v>7</v>
      </c>
      <c r="I1201" s="99">
        <v>10.45</v>
      </c>
      <c r="J1201" s="99">
        <v>349</v>
      </c>
      <c r="K1201" s="102">
        <v>111.55</v>
      </c>
      <c r="L1201" s="103">
        <v>32.949342790000003</v>
      </c>
      <c r="M1201" s="102">
        <v>33</v>
      </c>
      <c r="N1201" s="103" t="s">
        <v>17</v>
      </c>
      <c r="O1201" s="103" t="s">
        <v>17</v>
      </c>
      <c r="P1201" s="114"/>
      <c r="Q1201" s="100"/>
      <c r="R1201" s="100"/>
      <c r="S1201" s="100"/>
      <c r="T1201" s="100"/>
      <c r="U1201" s="100"/>
      <c r="V1201" s="100"/>
      <c r="W1201" s="100"/>
      <c r="X1201" s="100"/>
      <c r="Y1201" s="100"/>
      <c r="Z1201" s="100"/>
      <c r="AA1201" s="100"/>
      <c r="AB1201" s="100"/>
      <c r="AC1201" s="100"/>
    </row>
    <row r="1202" spans="1:29" ht="15.75" thickBot="1">
      <c r="A1202" s="98">
        <v>43607</v>
      </c>
      <c r="B1202" s="99">
        <v>103686831107918</v>
      </c>
      <c r="C1202" s="104"/>
      <c r="D1202" s="99">
        <v>1</v>
      </c>
      <c r="E1202" s="99" t="s">
        <v>676</v>
      </c>
      <c r="F1202" s="99">
        <v>380</v>
      </c>
      <c r="G1202" s="99">
        <v>499</v>
      </c>
      <c r="H1202" s="99">
        <v>7</v>
      </c>
      <c r="I1202" s="99">
        <v>14.94</v>
      </c>
      <c r="J1202" s="99">
        <v>499</v>
      </c>
      <c r="K1202" s="105">
        <v>97.06</v>
      </c>
      <c r="L1202" s="103">
        <v>20.051233320000001</v>
      </c>
      <c r="M1202" s="105">
        <v>21</v>
      </c>
      <c r="N1202" s="103" t="s">
        <v>17</v>
      </c>
      <c r="O1202" s="103" t="s">
        <v>17</v>
      </c>
      <c r="P1202" s="117"/>
      <c r="Q1202" s="104"/>
      <c r="R1202" s="104"/>
      <c r="S1202" s="104"/>
      <c r="T1202" s="104"/>
      <c r="U1202" s="104"/>
      <c r="V1202" s="104"/>
      <c r="W1202" s="104"/>
      <c r="X1202" s="104"/>
      <c r="Y1202" s="104"/>
      <c r="Z1202" s="104"/>
      <c r="AA1202" s="104"/>
      <c r="AB1202" s="104"/>
      <c r="AC1202" s="104"/>
    </row>
    <row r="1203" spans="1:29" ht="15.75" thickBot="1">
      <c r="A1203" s="98">
        <v>43607</v>
      </c>
      <c r="B1203" s="99">
        <v>103688441070794</v>
      </c>
      <c r="C1203" s="100"/>
      <c r="D1203" s="99">
        <v>2</v>
      </c>
      <c r="E1203" s="99" t="s">
        <v>43</v>
      </c>
      <c r="F1203" s="99">
        <v>19.5</v>
      </c>
      <c r="G1203" s="99">
        <v>55</v>
      </c>
      <c r="H1203" s="99">
        <v>7</v>
      </c>
      <c r="I1203" s="99">
        <v>4.95</v>
      </c>
      <c r="J1203" s="99">
        <v>110</v>
      </c>
      <c r="K1203" s="102">
        <v>59.05</v>
      </c>
      <c r="L1203" s="103">
        <v>56.211327939999997</v>
      </c>
      <c r="M1203" s="102">
        <v>57</v>
      </c>
      <c r="N1203" s="103" t="s">
        <v>17</v>
      </c>
      <c r="O1203" s="103" t="s">
        <v>17</v>
      </c>
      <c r="P1203" s="114"/>
      <c r="Q1203" s="100"/>
      <c r="R1203" s="100"/>
      <c r="S1203" s="100"/>
      <c r="T1203" s="100"/>
      <c r="U1203" s="100"/>
      <c r="V1203" s="100"/>
      <c r="W1203" s="100"/>
      <c r="X1203" s="100"/>
      <c r="Y1203" s="100"/>
      <c r="Z1203" s="100"/>
      <c r="AA1203" s="100"/>
      <c r="AB1203" s="100"/>
      <c r="AC1203" s="100"/>
    </row>
    <row r="1204" spans="1:29" ht="15.75" thickBot="1">
      <c r="A1204" s="98">
        <v>43607</v>
      </c>
      <c r="B1204" s="99">
        <v>103688441070794</v>
      </c>
      <c r="C1204" s="104"/>
      <c r="D1204" s="99">
        <v>1</v>
      </c>
      <c r="E1204" s="99" t="s">
        <v>739</v>
      </c>
      <c r="F1204" s="99">
        <v>40</v>
      </c>
      <c r="G1204" s="99">
        <v>55</v>
      </c>
      <c r="H1204" s="99">
        <v>0</v>
      </c>
      <c r="I1204" s="99">
        <v>0</v>
      </c>
      <c r="J1204" s="99">
        <v>55</v>
      </c>
      <c r="K1204" s="105">
        <v>15</v>
      </c>
      <c r="L1204" s="103">
        <v>27.272727270000001</v>
      </c>
      <c r="M1204" s="105">
        <v>28</v>
      </c>
      <c r="N1204" s="103" t="s">
        <v>17</v>
      </c>
      <c r="O1204" s="103" t="s">
        <v>17</v>
      </c>
      <c r="P1204" s="117"/>
      <c r="Q1204" s="104"/>
      <c r="R1204" s="104"/>
      <c r="S1204" s="104"/>
      <c r="T1204" s="104"/>
      <c r="U1204" s="104"/>
      <c r="V1204" s="104"/>
      <c r="W1204" s="104"/>
      <c r="X1204" s="104"/>
      <c r="Y1204" s="104"/>
      <c r="Z1204" s="104"/>
      <c r="AA1204" s="104"/>
      <c r="AB1204" s="104"/>
      <c r="AC1204" s="104"/>
    </row>
    <row r="1205" spans="1:29" ht="15.75" thickBot="1">
      <c r="A1205" s="98">
        <v>43608</v>
      </c>
      <c r="B1205" s="99">
        <v>103778169432614</v>
      </c>
      <c r="C1205" s="100"/>
      <c r="D1205" s="99">
        <v>4</v>
      </c>
      <c r="E1205" s="99" t="s">
        <v>666</v>
      </c>
      <c r="F1205" s="99">
        <v>220</v>
      </c>
      <c r="G1205" s="99">
        <v>349</v>
      </c>
      <c r="H1205" s="99">
        <v>7</v>
      </c>
      <c r="I1205" s="99">
        <v>41.8</v>
      </c>
      <c r="J1205" s="99">
        <v>1396</v>
      </c>
      <c r="K1205" s="102">
        <v>467.2</v>
      </c>
      <c r="L1205" s="103">
        <v>34.500073839999999</v>
      </c>
      <c r="M1205" s="102">
        <v>35</v>
      </c>
      <c r="N1205" s="103" t="s">
        <v>17</v>
      </c>
      <c r="O1205" s="103" t="s">
        <v>17</v>
      </c>
      <c r="P1205" s="114"/>
      <c r="Q1205" s="100"/>
      <c r="R1205" s="100"/>
      <c r="S1205" s="100"/>
      <c r="T1205" s="100"/>
      <c r="U1205" s="100"/>
      <c r="V1205" s="100"/>
      <c r="W1205" s="100"/>
      <c r="X1205" s="100"/>
      <c r="Y1205" s="100"/>
      <c r="Z1205" s="100"/>
      <c r="AA1205" s="100"/>
      <c r="AB1205" s="100"/>
      <c r="AC1205" s="100"/>
    </row>
    <row r="1206" spans="1:29" ht="15.75" thickBot="1">
      <c r="A1206" s="98">
        <v>43608</v>
      </c>
      <c r="B1206" s="99">
        <v>103697089905145</v>
      </c>
      <c r="C1206" s="104"/>
      <c r="D1206" s="99">
        <v>1</v>
      </c>
      <c r="E1206" s="99" t="s">
        <v>559</v>
      </c>
      <c r="F1206" s="99">
        <v>37.5</v>
      </c>
      <c r="G1206" s="99">
        <v>80</v>
      </c>
      <c r="H1206" s="99">
        <v>7</v>
      </c>
      <c r="I1206" s="99">
        <v>2.4</v>
      </c>
      <c r="J1206" s="99">
        <v>80</v>
      </c>
      <c r="K1206" s="105">
        <v>33.1</v>
      </c>
      <c r="L1206" s="103">
        <v>42.654639179999997</v>
      </c>
      <c r="M1206" s="105">
        <v>43</v>
      </c>
      <c r="N1206" s="103" t="s">
        <v>17</v>
      </c>
      <c r="O1206" s="103" t="s">
        <v>17</v>
      </c>
      <c r="P1206" s="117"/>
      <c r="Q1206" s="104"/>
      <c r="R1206" s="104"/>
      <c r="S1206" s="104"/>
      <c r="T1206" s="104"/>
      <c r="U1206" s="104"/>
      <c r="V1206" s="104"/>
      <c r="W1206" s="104"/>
      <c r="X1206" s="104"/>
      <c r="Y1206" s="104"/>
      <c r="Z1206" s="104"/>
      <c r="AA1206" s="104"/>
      <c r="AB1206" s="104"/>
      <c r="AC1206" s="104"/>
    </row>
    <row r="1207" spans="1:29" ht="15.75" thickBot="1">
      <c r="A1207" s="98">
        <v>43608</v>
      </c>
      <c r="B1207" s="99">
        <v>103778983065231</v>
      </c>
      <c r="C1207" s="100"/>
      <c r="D1207" s="99">
        <v>1</v>
      </c>
      <c r="E1207" s="99" t="s">
        <v>736</v>
      </c>
      <c r="F1207" s="99">
        <v>320</v>
      </c>
      <c r="G1207" s="99">
        <v>500</v>
      </c>
      <c r="H1207" s="99">
        <v>7</v>
      </c>
      <c r="I1207" s="99">
        <v>14.97</v>
      </c>
      <c r="J1207" s="99">
        <v>500</v>
      </c>
      <c r="K1207" s="102">
        <v>158.03</v>
      </c>
      <c r="L1207" s="103">
        <v>32.5814898</v>
      </c>
      <c r="M1207" s="102">
        <v>33</v>
      </c>
      <c r="N1207" s="103" t="s">
        <v>17</v>
      </c>
      <c r="O1207" s="103" t="s">
        <v>17</v>
      </c>
      <c r="P1207" s="114"/>
      <c r="Q1207" s="100"/>
      <c r="R1207" s="100"/>
      <c r="S1207" s="100"/>
      <c r="T1207" s="100"/>
      <c r="U1207" s="100"/>
      <c r="V1207" s="100"/>
      <c r="W1207" s="100"/>
      <c r="X1207" s="100"/>
      <c r="Y1207" s="100"/>
      <c r="Z1207" s="100"/>
      <c r="AA1207" s="100"/>
      <c r="AB1207" s="100"/>
      <c r="AC1207" s="100"/>
    </row>
    <row r="1208" spans="1:29" ht="15.75" thickBot="1">
      <c r="P1208" s="104"/>
      <c r="Q1208" s="104"/>
      <c r="R1208" s="104"/>
      <c r="S1208" s="104"/>
      <c r="T1208" s="104"/>
      <c r="U1208" s="104"/>
      <c r="V1208" s="104"/>
      <c r="W1208" s="104"/>
      <c r="X1208" s="104"/>
      <c r="Y1208" s="104"/>
      <c r="Z1208" s="104"/>
      <c r="AA1208" s="104"/>
      <c r="AB1208" s="104"/>
      <c r="AC1208" s="104"/>
    </row>
    <row r="1209" spans="1:29" ht="15.75" thickBot="1">
      <c r="P1209" s="100"/>
      <c r="Q1209" s="100"/>
      <c r="R1209" s="100"/>
      <c r="S1209" s="100"/>
      <c r="T1209" s="100"/>
      <c r="U1209" s="100"/>
      <c r="V1209" s="100"/>
      <c r="W1209" s="100"/>
      <c r="X1209" s="100"/>
      <c r="Y1209" s="100"/>
      <c r="Z1209" s="100"/>
      <c r="AA1209" s="100"/>
      <c r="AB1209" s="100"/>
      <c r="AC1209" s="100"/>
    </row>
    <row r="1210" spans="1:29" ht="15.75" thickBot="1">
      <c r="P1210" s="104"/>
    </row>
    <row r="1211" spans="1:29" ht="15.75" thickBot="1">
      <c r="P1211" s="100"/>
    </row>
    <row r="1212" spans="1:29" ht="15.75" thickBot="1">
      <c r="P1212" s="104"/>
    </row>
    <row r="1213" spans="1:29" ht="15.75" thickBot="1">
      <c r="P1213" s="100"/>
    </row>
    <row r="1214" spans="1:29" ht="15.75" thickBot="1">
      <c r="P1214" s="104"/>
    </row>
    <row r="1215" spans="1:29" ht="15.75" thickBot="1">
      <c r="P1215" s="100"/>
    </row>
    <row r="1216" spans="1:29" ht="15.75" thickBot="1">
      <c r="P1216" s="104"/>
    </row>
    <row r="1217" spans="16:16" ht="15.75" thickBot="1">
      <c r="P1217" s="100"/>
    </row>
    <row r="1218" spans="16:16" ht="15.75" thickBot="1">
      <c r="P1218" s="104"/>
    </row>
    <row r="1219" spans="16:16" ht="15.75" thickBot="1">
      <c r="P1219" s="100"/>
    </row>
    <row r="1220" spans="16:16" ht="15.75" thickBot="1">
      <c r="P1220" s="104"/>
    </row>
    <row r="1221" spans="16:16" ht="15.75" thickBot="1">
      <c r="P1221" s="100"/>
    </row>
    <row r="1222" spans="16:16" ht="15.75" thickBot="1">
      <c r="P1222" s="104"/>
    </row>
    <row r="1223" spans="16:16" ht="15.75" thickBot="1">
      <c r="P1223" s="100"/>
    </row>
    <row r="1224" spans="16:16" ht="15.75" thickBot="1">
      <c r="P1224" s="104"/>
    </row>
    <row r="1225" spans="16:16" ht="15.75" thickBot="1">
      <c r="P1225" s="100"/>
    </row>
    <row r="1226" spans="16:16" ht="15.75" thickBot="1">
      <c r="P1226" s="104"/>
    </row>
    <row r="1227" spans="16:16" ht="15.75" thickBot="1">
      <c r="P1227" s="100"/>
    </row>
    <row r="1228" spans="16:16" ht="15.75" thickBot="1">
      <c r="P1228" s="104"/>
    </row>
    <row r="1229" spans="16:16" ht="15.75" thickBot="1">
      <c r="P1229" s="100"/>
    </row>
    <row r="1230" spans="16:16" ht="15.75" thickBot="1">
      <c r="P1230" s="104"/>
    </row>
    <row r="1231" spans="16:16" ht="15.75" thickBot="1">
      <c r="P1231" s="100"/>
    </row>
    <row r="1232" spans="16:16" ht="15.75" thickBot="1">
      <c r="P1232" s="104"/>
    </row>
    <row r="1233" spans="16:16" ht="15.75" thickBot="1">
      <c r="P1233" s="100"/>
    </row>
    <row r="1234" spans="16:16" ht="15.75" thickBot="1">
      <c r="P1234" s="104"/>
    </row>
    <row r="1235" spans="16:16" ht="15.75" thickBot="1">
      <c r="P1235" s="100"/>
    </row>
    <row r="1236" spans="16:16" ht="15.75" thickBot="1">
      <c r="P1236" s="104"/>
    </row>
    <row r="1237" spans="16:16" ht="15.75" thickBot="1">
      <c r="P1237" s="100"/>
    </row>
    <row r="1238" spans="16:16" ht="15.75" thickBot="1">
      <c r="P1238" s="104"/>
    </row>
    <row r="1239" spans="16:16" ht="15.75" thickBot="1">
      <c r="P1239" s="100"/>
    </row>
    <row r="1240" spans="16:16" ht="15.75" thickBot="1">
      <c r="P1240" s="104"/>
    </row>
    <row r="1241" spans="16:16" ht="15.75" thickBot="1">
      <c r="P1241" s="100"/>
    </row>
    <row r="1242" spans="16:16" ht="15.75" thickBot="1">
      <c r="P1242" s="104"/>
    </row>
    <row r="1243" spans="16:16" ht="15.75" thickBot="1">
      <c r="P1243" s="100"/>
    </row>
    <row r="1244" spans="16:16" ht="15.75" thickBot="1">
      <c r="P1244" s="104"/>
    </row>
    <row r="1245" spans="16:16" ht="15.75" thickBot="1">
      <c r="P1245" s="100"/>
    </row>
    <row r="1246" spans="16:16" ht="15.75" thickBot="1">
      <c r="P1246" s="104"/>
    </row>
    <row r="1247" spans="16:16" ht="15.75" thickBot="1">
      <c r="P1247" s="100"/>
    </row>
    <row r="1248" spans="16:16" ht="15.75" thickBot="1">
      <c r="P1248" s="104"/>
    </row>
    <row r="1249" spans="16:16" ht="15.75" thickBot="1">
      <c r="P1249" s="100"/>
    </row>
    <row r="1250" spans="16:16" ht="15.75" thickBot="1">
      <c r="P1250" s="104"/>
    </row>
    <row r="1251" spans="16:16" ht="15.75" thickBot="1">
      <c r="P1251" s="100"/>
    </row>
    <row r="1252" spans="16:16" ht="15.75" thickBot="1">
      <c r="P1252" s="104"/>
    </row>
    <row r="1253" spans="16:16" ht="15.75" thickBot="1">
      <c r="P1253" s="100"/>
    </row>
    <row r="1254" spans="16:16" ht="15.75" thickBot="1">
      <c r="P1254" s="104"/>
    </row>
    <row r="1255" spans="16:16" ht="15.75" thickBot="1">
      <c r="P1255" s="100"/>
    </row>
    <row r="1256" spans="16:16" ht="15.75" thickBot="1">
      <c r="P1256" s="104"/>
    </row>
    <row r="1257" spans="16:16" ht="15.75" thickBot="1">
      <c r="P1257" s="100"/>
    </row>
    <row r="1258" spans="16:16" ht="15.75" thickBot="1">
      <c r="P1258" s="104"/>
    </row>
    <row r="1259" spans="16:16" ht="15.75" thickBot="1">
      <c r="P1259" s="100"/>
    </row>
    <row r="1260" spans="16:16" ht="15.75" thickBot="1">
      <c r="P1260" s="104"/>
    </row>
    <row r="1261" spans="16:16" ht="15.75" thickBot="1">
      <c r="P1261" s="100"/>
    </row>
    <row r="1262" spans="16:16" ht="15.75" thickBot="1">
      <c r="P1262" s="104"/>
    </row>
    <row r="1263" spans="16:16" ht="15.75" thickBot="1">
      <c r="P1263" s="100"/>
    </row>
    <row r="1264" spans="16:16" ht="15.75" thickBot="1">
      <c r="P1264" s="104"/>
    </row>
    <row r="1265" spans="16:16" ht="15.75" thickBot="1">
      <c r="P1265" s="104"/>
    </row>
    <row r="1266" spans="16:16" ht="15.75" thickBot="1">
      <c r="P1266" s="104"/>
    </row>
    <row r="1267" spans="16:16" ht="15.75" thickBot="1">
      <c r="P1267" s="104"/>
    </row>
    <row r="1268" spans="16:16" ht="15.75" thickBot="1">
      <c r="P1268" s="104"/>
    </row>
    <row r="1269" spans="16:16" ht="15.75" thickBot="1">
      <c r="P1269" s="100"/>
    </row>
    <row r="1270" spans="16:16" ht="15.75" thickBot="1">
      <c r="P1270" s="104"/>
    </row>
    <row r="1271" spans="16:16" ht="15.75" thickBot="1">
      <c r="P1271" s="100"/>
    </row>
    <row r="1272" spans="16:16" ht="15.75" thickBot="1">
      <c r="P1272" s="104"/>
    </row>
    <row r="1273" spans="16:16" ht="15.75" thickBot="1">
      <c r="P1273" s="100"/>
    </row>
    <row r="1274" spans="16:16" ht="15.75" thickBot="1">
      <c r="P1274" s="104"/>
    </row>
    <row r="1275" spans="16:16" ht="15.75" thickBot="1">
      <c r="P1275" s="100"/>
    </row>
    <row r="1276" spans="16:16" ht="15.75" thickBot="1">
      <c r="P1276" s="104"/>
    </row>
    <row r="1277" spans="16:16" ht="15.75" thickBot="1">
      <c r="P1277" s="100"/>
    </row>
    <row r="1278" spans="16:16" ht="15.75" thickBot="1">
      <c r="P1278" s="104"/>
    </row>
    <row r="1279" spans="16:16" ht="15.75" thickBot="1">
      <c r="P1279" s="100"/>
    </row>
    <row r="1280" spans="16:16" ht="15.75" thickBot="1">
      <c r="P1280" s="104"/>
    </row>
    <row r="1281" spans="16:16" ht="15.75" thickBot="1">
      <c r="P1281" s="100"/>
    </row>
    <row r="1282" spans="16:16" ht="15.75" thickBot="1">
      <c r="P1282" s="104"/>
    </row>
    <row r="1283" spans="16:16" ht="15.75" thickBot="1">
      <c r="P1283" s="100"/>
    </row>
    <row r="1284" spans="16:16" ht="15.75" thickBot="1">
      <c r="P1284" s="104"/>
    </row>
    <row r="1285" spans="16:16" ht="15.75" thickBot="1">
      <c r="P1285" s="100"/>
    </row>
    <row r="1286" spans="16:16" ht="15.75" thickBot="1">
      <c r="P1286" s="104"/>
    </row>
    <row r="1287" spans="16:16" ht="15.75" thickBot="1">
      <c r="P1287" s="100"/>
    </row>
    <row r="1288" spans="16:16" ht="15.75" thickBot="1">
      <c r="P1288" s="104"/>
    </row>
    <row r="1289" spans="16:16" ht="15.75" thickBot="1">
      <c r="P1289" s="100"/>
    </row>
    <row r="1290" spans="16:16" ht="15.75" thickBot="1">
      <c r="P1290" s="104"/>
    </row>
    <row r="1291" spans="16:16" ht="15.75" thickBot="1">
      <c r="P1291" s="100"/>
    </row>
    <row r="1292" spans="16:16" ht="15.75" thickBot="1">
      <c r="P1292" s="104"/>
    </row>
  </sheetData>
  <hyperlinks>
    <hyperlink ref="N400" r:id="rId1"/>
    <hyperlink ref="N401" r:id="rId2"/>
    <hyperlink ref="N402" r:id="rId3"/>
    <hyperlink ref="N403" r:id="rId4"/>
    <hyperlink ref="N404" r:id="rId5"/>
    <hyperlink ref="N405" r:id="rId6"/>
    <hyperlink ref="N406" r:id="rId7"/>
    <hyperlink ref="N407" r:id="rId8"/>
    <hyperlink ref="N408" r:id="rId9"/>
    <hyperlink ref="N409" r:id="rId10"/>
    <hyperlink ref="N410" r:id="rId11"/>
    <hyperlink ref="N411" r:id="rId12"/>
    <hyperlink ref="N633" r:id="rId13"/>
    <hyperlink ref="N635" r:id="rId14"/>
    <hyperlink ref="N653" r:id="rId15"/>
    <hyperlink ref="N654" r:id="rId16"/>
    <hyperlink ref="N655" r:id="rId17"/>
    <hyperlink ref="N656" r:id="rId18"/>
    <hyperlink ref="N658" r:id="rId19"/>
    <hyperlink ref="N659" r:id="rId20"/>
    <hyperlink ref="N660" r:id="rId21"/>
    <hyperlink ref="N661" r:id="rId22"/>
    <hyperlink ref="N662" r:id="rId23"/>
    <hyperlink ref="N663" r:id="rId24"/>
    <hyperlink ref="N664" r:id="rId25"/>
    <hyperlink ref="N665" r:id="rId26"/>
    <hyperlink ref="N666" r:id="rId27"/>
    <hyperlink ref="N667" r:id="rId28"/>
    <hyperlink ref="N668" r:id="rId29"/>
    <hyperlink ref="N669" r:id="rId30"/>
    <hyperlink ref="N670" r:id="rId31"/>
    <hyperlink ref="N671" r:id="rId32"/>
    <hyperlink ref="N672" r:id="rId33"/>
    <hyperlink ref="N710" r:id="rId34"/>
    <hyperlink ref="N711" r:id="rId35"/>
    <hyperlink ref="N712" r:id="rId36"/>
    <hyperlink ref="N713" r:id="rId37"/>
    <hyperlink ref="N727" r:id="rId38" display="citcuit.pk"/>
    <hyperlink ref="N745" r:id="rId39"/>
    <hyperlink ref="N761" r:id="rId40"/>
    <hyperlink ref="N773" r:id="rId41"/>
    <hyperlink ref="N798" r:id="rId42"/>
    <hyperlink ref="N799" r:id="rId43"/>
    <hyperlink ref="N829" r:id="rId44"/>
    <hyperlink ref="N830" r:id="rId45"/>
    <hyperlink ref="N832" r:id="rId46"/>
    <hyperlink ref="N834" r:id="rId47"/>
    <hyperlink ref="N835" r:id="rId48"/>
    <hyperlink ref="N836" r:id="rId49"/>
    <hyperlink ref="N838" r:id="rId50"/>
    <hyperlink ref="N839" r:id="rId51"/>
    <hyperlink ref="N840" r:id="rId52"/>
    <hyperlink ref="N841" r:id="rId53"/>
    <hyperlink ref="N842" r:id="rId54"/>
    <hyperlink ref="N843" r:id="rId55"/>
    <hyperlink ref="N844" r:id="rId56"/>
    <hyperlink ref="N845" r:id="rId57"/>
    <hyperlink ref="N846" r:id="rId58"/>
    <hyperlink ref="N851" r:id="rId59"/>
    <hyperlink ref="N852" r:id="rId60"/>
    <hyperlink ref="N853" r:id="rId61"/>
    <hyperlink ref="N854" r:id="rId62"/>
    <hyperlink ref="N855" r:id="rId63"/>
    <hyperlink ref="N856" r:id="rId64"/>
    <hyperlink ref="N868" r:id="rId65"/>
    <hyperlink ref="N869" r:id="rId66"/>
    <hyperlink ref="N880" r:id="rId67"/>
    <hyperlink ref="N881" r:id="rId68"/>
    <hyperlink ref="N882" r:id="rId69"/>
    <hyperlink ref="N883" r:id="rId70"/>
    <hyperlink ref="N884" r:id="rId71"/>
    <hyperlink ref="N885" r:id="rId72"/>
    <hyperlink ref="N886" r:id="rId73"/>
    <hyperlink ref="N887" r:id="rId74"/>
    <hyperlink ref="N888" r:id="rId75"/>
    <hyperlink ref="N890" r:id="rId76"/>
    <hyperlink ref="N891" r:id="rId77"/>
    <hyperlink ref="N892" r:id="rId78"/>
    <hyperlink ref="N893" r:id="rId79"/>
    <hyperlink ref="N894" r:id="rId80"/>
    <hyperlink ref="N895" r:id="rId81"/>
    <hyperlink ref="N896" r:id="rId82"/>
    <hyperlink ref="N897" r:id="rId83"/>
    <hyperlink ref="N898" r:id="rId84"/>
    <hyperlink ref="N899" r:id="rId85"/>
    <hyperlink ref="N901" r:id="rId86"/>
    <hyperlink ref="N954" r:id="rId87"/>
    <hyperlink ref="N960" r:id="rId88"/>
    <hyperlink ref="N967" r:id="rId89"/>
    <hyperlink ref="N1002" r:id="rId90"/>
    <hyperlink ref="N1025" r:id="rId91"/>
    <hyperlink ref="N1026" r:id="rId92"/>
    <hyperlink ref="N1086" r:id="rId93" display="http://circuit.pk/"/>
    <hyperlink ref="N1087" r:id="rId94" display="http://circuit.pk/"/>
    <hyperlink ref="N1088" r:id="rId95" display="http://circuit.pk/"/>
    <hyperlink ref="N1089" r:id="rId96" display="http://circuit.pk/"/>
    <hyperlink ref="N1090" r:id="rId97" display="http://circuit.pk/"/>
    <hyperlink ref="N1109" r:id="rId98" display="http://circuit.pk/"/>
    <hyperlink ref="N1110" r:id="rId99" display="http://circuit.pk/"/>
    <hyperlink ref="N1118" r:id="rId100" display="http://circuit.pk/"/>
    <hyperlink ref="N1162" r:id="rId101" display="http://circuit.pk/"/>
    <hyperlink ref="N1166" r:id="rId102" display="http://circuit.pk/"/>
    <hyperlink ref="N1167" r:id="rId103" display="http://circuit.pk/"/>
    <hyperlink ref="N1168" r:id="rId104" display="http://circuit.pk/"/>
    <hyperlink ref="N1169" r:id="rId105" display="http://circuit.pk/"/>
    <hyperlink ref="N1170" r:id="rId106" display="http://circuit.pk/"/>
    <hyperlink ref="N1171" r:id="rId107" display="http://circuit.pk/"/>
    <hyperlink ref="N1198" r:id="rId108" display="http://circuit.pk/"/>
    <hyperlink ref="N1197" r:id="rId109" display="http://circuit.pk/"/>
    <hyperlink ref="N1196" r:id="rId110" display="http://circuit.pk/"/>
    <hyperlink ref="N1193" r:id="rId111" display="http://circuit.pk/"/>
    <hyperlink ref="N1192" r:id="rId112" display="http://circuit.pk/"/>
    <hyperlink ref="N1186" r:id="rId113" display="http://circuit.pk/"/>
    <hyperlink ref="N1185" r:id="rId114" display="http://circuit.pk/"/>
    <hyperlink ref="N1184" r:id="rId115" display="http://circuit.pk/"/>
    <hyperlink ref="N1183" r:id="rId116" display="http://circuit.pk/"/>
    <hyperlink ref="N1182" r:id="rId117" display="http://circuit.pk/"/>
  </hyperlinks>
  <pageMargins left="0.7" right="0.7" top="0.75" bottom="0.75" header="0.3" footer="0.3"/>
  <pageSetup orientation="portrait" r:id="rId118"/>
  <tableParts count="1">
    <tablePart r:id="rId1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" sqref="A2:O33"/>
    </sheetView>
  </sheetViews>
  <sheetFormatPr defaultRowHeight="12.75"/>
  <sheetData>
    <row r="1" spans="1:15" ht="13.5" thickBot="1"/>
    <row r="2" spans="1:15" ht="58.5" thickBot="1">
      <c r="A2" s="98">
        <v>43606</v>
      </c>
      <c r="B2" s="99">
        <v>103719584087595</v>
      </c>
      <c r="C2" s="104"/>
      <c r="D2" s="99">
        <v>3</v>
      </c>
      <c r="E2" s="99" t="s">
        <v>727</v>
      </c>
      <c r="F2" s="99">
        <v>67</v>
      </c>
      <c r="G2" s="99">
        <v>200</v>
      </c>
      <c r="H2" s="99">
        <v>7</v>
      </c>
      <c r="I2" s="99">
        <v>19.77</v>
      </c>
      <c r="J2" s="99">
        <v>600</v>
      </c>
      <c r="K2" s="105">
        <v>372.23</v>
      </c>
      <c r="L2" s="103">
        <v>64.152146560000006</v>
      </c>
      <c r="M2" s="105">
        <v>65</v>
      </c>
      <c r="N2" s="103" t="s">
        <v>17</v>
      </c>
      <c r="O2" s="103" t="s">
        <v>17</v>
      </c>
    </row>
    <row r="3" spans="1:15" ht="72.75" thickBot="1">
      <c r="A3" s="98">
        <v>43606</v>
      </c>
      <c r="B3" s="99">
        <v>103644844673392</v>
      </c>
      <c r="C3" s="104"/>
      <c r="D3" s="99">
        <v>1</v>
      </c>
      <c r="E3" s="99" t="s">
        <v>125</v>
      </c>
      <c r="F3" s="99">
        <v>30</v>
      </c>
      <c r="G3" s="99">
        <v>50</v>
      </c>
      <c r="H3" s="99">
        <v>7</v>
      </c>
      <c r="I3" s="99">
        <v>1.5</v>
      </c>
      <c r="J3" s="99">
        <v>50</v>
      </c>
      <c r="K3" s="102">
        <v>11.5</v>
      </c>
      <c r="L3" s="103">
        <v>23.711340209999999</v>
      </c>
      <c r="M3" s="102">
        <v>24</v>
      </c>
      <c r="N3" s="103" t="s">
        <v>17</v>
      </c>
      <c r="O3" s="103" t="s">
        <v>17</v>
      </c>
    </row>
    <row r="4" spans="1:15" ht="30" thickBot="1">
      <c r="A4" s="98">
        <v>43606</v>
      </c>
      <c r="B4" s="99">
        <v>103649250687595</v>
      </c>
      <c r="C4" s="104"/>
      <c r="D4" s="99">
        <v>1</v>
      </c>
      <c r="E4" s="99" t="s">
        <v>728</v>
      </c>
      <c r="F4" s="99">
        <v>100</v>
      </c>
      <c r="G4" s="99">
        <v>140</v>
      </c>
      <c r="H4" s="99">
        <v>7</v>
      </c>
      <c r="I4" s="99">
        <v>4.1900000000000004</v>
      </c>
      <c r="J4" s="99">
        <v>140</v>
      </c>
      <c r="K4" s="105">
        <v>28.81</v>
      </c>
      <c r="L4" s="103">
        <v>21.21345998</v>
      </c>
      <c r="M4" s="105">
        <v>22</v>
      </c>
      <c r="N4" s="103" t="s">
        <v>17</v>
      </c>
      <c r="O4" s="103" t="s">
        <v>17</v>
      </c>
    </row>
    <row r="5" spans="1:15" ht="15.75" thickBot="1">
      <c r="A5" s="98">
        <v>43606</v>
      </c>
      <c r="B5" s="99">
        <v>103652263341303</v>
      </c>
      <c r="C5" s="100"/>
      <c r="D5" s="99">
        <v>1</v>
      </c>
      <c r="E5" s="99" t="s">
        <v>729</v>
      </c>
      <c r="F5" s="99">
        <v>1949</v>
      </c>
      <c r="G5" s="99">
        <v>2000</v>
      </c>
      <c r="H5" s="99">
        <v>7</v>
      </c>
      <c r="I5" s="99">
        <v>59.89</v>
      </c>
      <c r="J5" s="99">
        <v>2000</v>
      </c>
      <c r="K5" s="102">
        <v>-15.89</v>
      </c>
      <c r="L5" s="103">
        <v>-0.81902572529999995</v>
      </c>
      <c r="M5" s="102">
        <v>-1</v>
      </c>
      <c r="N5" s="103" t="s">
        <v>17</v>
      </c>
      <c r="O5" s="103" t="s">
        <v>17</v>
      </c>
    </row>
    <row r="6" spans="1:15" ht="72.75" thickBot="1">
      <c r="A6" s="98">
        <v>43607</v>
      </c>
      <c r="B6" s="99">
        <v>103662028363569</v>
      </c>
      <c r="C6" s="104"/>
      <c r="D6" s="99">
        <v>5</v>
      </c>
      <c r="E6" s="99" t="s">
        <v>730</v>
      </c>
      <c r="F6" s="99">
        <v>80</v>
      </c>
      <c r="G6" s="99">
        <v>110</v>
      </c>
      <c r="H6" s="99">
        <v>7</v>
      </c>
      <c r="I6" s="99">
        <v>16.5</v>
      </c>
      <c r="J6" s="99">
        <v>550</v>
      </c>
      <c r="K6" s="105">
        <v>126.5</v>
      </c>
      <c r="L6" s="103">
        <v>23.711340209999999</v>
      </c>
      <c r="M6" s="105">
        <v>24</v>
      </c>
      <c r="N6" s="103" t="s">
        <v>17</v>
      </c>
      <c r="O6" s="103" t="s">
        <v>17</v>
      </c>
    </row>
    <row r="7" spans="1:15" ht="44.25" thickBot="1">
      <c r="A7" s="98">
        <v>43607</v>
      </c>
      <c r="B7" s="99">
        <v>103745311512704</v>
      </c>
      <c r="C7" s="100"/>
      <c r="D7" s="99">
        <v>1</v>
      </c>
      <c r="E7" s="99" t="s">
        <v>373</v>
      </c>
      <c r="F7" s="99">
        <v>2352</v>
      </c>
      <c r="G7" s="99">
        <v>2300</v>
      </c>
      <c r="H7" s="99">
        <v>7</v>
      </c>
      <c r="I7" s="99">
        <v>68.87</v>
      </c>
      <c r="J7" s="99">
        <v>2300</v>
      </c>
      <c r="K7" s="102">
        <v>-127.87</v>
      </c>
      <c r="L7" s="103">
        <v>-5.7311765790000004</v>
      </c>
      <c r="M7" s="102">
        <v>-6</v>
      </c>
      <c r="N7" s="103" t="s">
        <v>17</v>
      </c>
      <c r="O7" s="103" t="s">
        <v>17</v>
      </c>
    </row>
    <row r="8" spans="1:15" ht="87" thickBot="1">
      <c r="A8" s="98">
        <v>43607</v>
      </c>
      <c r="B8" s="99">
        <v>103669607917037</v>
      </c>
      <c r="C8" s="104"/>
      <c r="D8" s="99">
        <v>1</v>
      </c>
      <c r="E8" s="99" t="s">
        <v>731</v>
      </c>
      <c r="F8" s="99">
        <v>8</v>
      </c>
      <c r="G8" s="99">
        <v>50</v>
      </c>
      <c r="H8" s="99">
        <v>7</v>
      </c>
      <c r="I8" s="99">
        <v>50.93</v>
      </c>
      <c r="J8" s="99">
        <v>50</v>
      </c>
      <c r="K8" s="105">
        <v>-15.93</v>
      </c>
      <c r="L8" s="103">
        <v>1712.9032259999999</v>
      </c>
      <c r="M8" s="105">
        <v>1713</v>
      </c>
      <c r="N8" s="108" t="s">
        <v>292</v>
      </c>
      <c r="O8" s="103" t="s">
        <v>17</v>
      </c>
    </row>
    <row r="9" spans="1:15" ht="58.5" thickBot="1">
      <c r="A9" s="99">
        <v>522</v>
      </c>
      <c r="B9" s="99">
        <v>103669607917037</v>
      </c>
      <c r="C9" s="100"/>
      <c r="D9" s="99">
        <v>1</v>
      </c>
      <c r="E9" s="99" t="s">
        <v>29</v>
      </c>
      <c r="F9" s="99">
        <v>570</v>
      </c>
      <c r="G9" s="99">
        <v>650</v>
      </c>
      <c r="H9" s="99">
        <v>0</v>
      </c>
      <c r="I9" s="99">
        <v>0</v>
      </c>
      <c r="J9" s="99">
        <v>650</v>
      </c>
      <c r="K9" s="102">
        <v>80</v>
      </c>
      <c r="L9" s="103">
        <v>12.30769231</v>
      </c>
      <c r="M9" s="102">
        <v>13</v>
      </c>
      <c r="N9" s="108" t="s">
        <v>292</v>
      </c>
      <c r="O9" s="103" t="s">
        <v>17</v>
      </c>
    </row>
    <row r="10" spans="1:15" ht="44.25" thickBot="1">
      <c r="A10" s="98">
        <v>43607</v>
      </c>
      <c r="B10" s="99">
        <v>103669607917037</v>
      </c>
      <c r="C10" s="104"/>
      <c r="D10" s="99">
        <v>1</v>
      </c>
      <c r="E10" s="99" t="s">
        <v>732</v>
      </c>
      <c r="F10" s="99">
        <v>358</v>
      </c>
      <c r="G10" s="99">
        <v>400</v>
      </c>
      <c r="H10" s="99">
        <v>0</v>
      </c>
      <c r="I10" s="99">
        <v>0</v>
      </c>
      <c r="J10" s="99">
        <v>400</v>
      </c>
      <c r="K10" s="105">
        <v>42</v>
      </c>
      <c r="L10" s="103">
        <v>10.5</v>
      </c>
      <c r="M10" s="105">
        <v>11</v>
      </c>
      <c r="N10" s="108" t="s">
        <v>292</v>
      </c>
      <c r="O10" s="103" t="s">
        <v>17</v>
      </c>
    </row>
    <row r="11" spans="1:15" ht="72.75" thickBot="1">
      <c r="A11" s="98">
        <v>43607</v>
      </c>
      <c r="B11" s="99">
        <v>103669607917037</v>
      </c>
      <c r="C11" s="100"/>
      <c r="D11" s="99">
        <v>1</v>
      </c>
      <c r="E11" s="99" t="s">
        <v>477</v>
      </c>
      <c r="F11" s="99">
        <v>410</v>
      </c>
      <c r="G11" s="99">
        <v>550</v>
      </c>
      <c r="H11" s="99">
        <v>0</v>
      </c>
      <c r="I11" s="99">
        <v>0</v>
      </c>
      <c r="J11" s="99">
        <v>550</v>
      </c>
      <c r="K11" s="102">
        <v>140</v>
      </c>
      <c r="L11" s="103">
        <v>25.454545450000001</v>
      </c>
      <c r="M11" s="102">
        <v>26</v>
      </c>
      <c r="N11" s="108" t="s">
        <v>292</v>
      </c>
      <c r="O11" s="103" t="s">
        <v>17</v>
      </c>
    </row>
    <row r="12" spans="1:15" ht="87" thickBot="1">
      <c r="A12" s="98">
        <v>43607</v>
      </c>
      <c r="B12" s="99">
        <v>103669607917037</v>
      </c>
      <c r="C12" s="104"/>
      <c r="D12" s="99">
        <v>1</v>
      </c>
      <c r="E12" s="99" t="s">
        <v>723</v>
      </c>
      <c r="F12" s="99">
        <v>8</v>
      </c>
      <c r="G12" s="99">
        <v>50</v>
      </c>
      <c r="H12" s="99">
        <v>0</v>
      </c>
      <c r="I12" s="99">
        <v>0</v>
      </c>
      <c r="J12" s="99">
        <v>50</v>
      </c>
      <c r="K12" s="105">
        <v>42</v>
      </c>
      <c r="L12" s="103">
        <v>84</v>
      </c>
      <c r="M12" s="105">
        <v>84</v>
      </c>
      <c r="N12" s="108" t="s">
        <v>292</v>
      </c>
      <c r="O12" s="103" t="s">
        <v>17</v>
      </c>
    </row>
    <row r="13" spans="1:15" ht="15.75" thickBot="1">
      <c r="A13" s="98">
        <v>43607</v>
      </c>
      <c r="B13" s="99">
        <v>103669613891348</v>
      </c>
      <c r="C13" s="100"/>
      <c r="D13" s="99">
        <v>1</v>
      </c>
      <c r="E13" s="99" t="s">
        <v>344</v>
      </c>
      <c r="F13" s="99">
        <v>210</v>
      </c>
      <c r="G13" s="99">
        <v>289</v>
      </c>
      <c r="H13" s="99">
        <v>7</v>
      </c>
      <c r="I13" s="99">
        <v>8.66</v>
      </c>
      <c r="J13" s="99">
        <v>289</v>
      </c>
      <c r="K13" s="102">
        <v>63.34</v>
      </c>
      <c r="L13" s="103">
        <v>22.593993009999998</v>
      </c>
      <c r="M13" s="102">
        <v>23</v>
      </c>
      <c r="N13" s="103" t="s">
        <v>17</v>
      </c>
      <c r="O13" s="103" t="s">
        <v>17</v>
      </c>
    </row>
    <row r="14" spans="1:15" ht="58.5" thickBot="1">
      <c r="A14" s="98">
        <v>43607</v>
      </c>
      <c r="B14" s="99">
        <v>103672221746666</v>
      </c>
      <c r="C14" s="104"/>
      <c r="D14" s="99">
        <v>1</v>
      </c>
      <c r="E14" s="99" t="s">
        <v>275</v>
      </c>
      <c r="F14" s="99">
        <v>3.6</v>
      </c>
      <c r="G14" s="99">
        <v>30</v>
      </c>
      <c r="H14" s="99">
        <v>7</v>
      </c>
      <c r="I14" s="99">
        <v>6</v>
      </c>
      <c r="J14" s="99">
        <v>30</v>
      </c>
      <c r="K14" s="105">
        <v>13.4</v>
      </c>
      <c r="L14" s="103">
        <v>55.833333330000002</v>
      </c>
      <c r="M14" s="105">
        <v>56</v>
      </c>
      <c r="N14" s="103" t="s">
        <v>17</v>
      </c>
      <c r="O14" s="103" t="s">
        <v>17</v>
      </c>
    </row>
    <row r="15" spans="1:15" ht="87" thickBot="1">
      <c r="A15" s="98">
        <v>43607</v>
      </c>
      <c r="B15" s="99">
        <v>103672221746666</v>
      </c>
      <c r="C15" s="100"/>
      <c r="D15" s="99">
        <v>1</v>
      </c>
      <c r="E15" s="99" t="s">
        <v>49</v>
      </c>
      <c r="F15" s="99">
        <v>37.5</v>
      </c>
      <c r="G15" s="99">
        <v>70</v>
      </c>
      <c r="H15" s="99">
        <v>0</v>
      </c>
      <c r="I15" s="99">
        <v>0</v>
      </c>
      <c r="J15" s="99">
        <v>70</v>
      </c>
      <c r="K15" s="102">
        <v>32.5</v>
      </c>
      <c r="L15" s="103">
        <v>46.428571429999998</v>
      </c>
      <c r="M15" s="102">
        <v>47</v>
      </c>
      <c r="N15" s="103" t="s">
        <v>17</v>
      </c>
      <c r="O15" s="103" t="s">
        <v>17</v>
      </c>
    </row>
    <row r="16" spans="1:15" ht="87" thickBot="1">
      <c r="A16" s="98">
        <v>43607</v>
      </c>
      <c r="B16" s="99">
        <v>103672221746666</v>
      </c>
      <c r="C16" s="104"/>
      <c r="D16" s="99">
        <v>1</v>
      </c>
      <c r="E16" s="99" t="s">
        <v>733</v>
      </c>
      <c r="F16" s="99">
        <v>12</v>
      </c>
      <c r="G16" s="99">
        <v>50</v>
      </c>
      <c r="H16" s="99">
        <v>0</v>
      </c>
      <c r="I16" s="99">
        <v>0</v>
      </c>
      <c r="J16" s="99">
        <v>50</v>
      </c>
      <c r="K16" s="105">
        <v>38</v>
      </c>
      <c r="L16" s="103">
        <v>76</v>
      </c>
      <c r="M16" s="105">
        <v>76</v>
      </c>
      <c r="N16" s="103" t="s">
        <v>17</v>
      </c>
      <c r="O16" s="103" t="s">
        <v>17</v>
      </c>
    </row>
    <row r="17" spans="1:15" ht="58.5" thickBot="1">
      <c r="A17" s="98">
        <v>43607</v>
      </c>
      <c r="B17" s="99">
        <v>103672221746666</v>
      </c>
      <c r="C17" s="100"/>
      <c r="D17" s="99">
        <v>1</v>
      </c>
      <c r="E17" s="99" t="s">
        <v>80</v>
      </c>
      <c r="F17" s="99">
        <v>12</v>
      </c>
      <c r="G17" s="99">
        <v>50</v>
      </c>
      <c r="H17" s="99">
        <v>0</v>
      </c>
      <c r="I17" s="99">
        <v>0</v>
      </c>
      <c r="J17" s="99">
        <v>50</v>
      </c>
      <c r="K17" s="102">
        <v>38</v>
      </c>
      <c r="L17" s="103">
        <v>76</v>
      </c>
      <c r="M17" s="102">
        <v>76</v>
      </c>
      <c r="N17" s="103" t="s">
        <v>17</v>
      </c>
      <c r="O17" s="103" t="s">
        <v>17</v>
      </c>
    </row>
    <row r="18" spans="1:15" ht="58.5" thickBot="1">
      <c r="A18" s="98">
        <v>43607</v>
      </c>
      <c r="B18" s="99">
        <v>103756704087595</v>
      </c>
      <c r="C18" s="104"/>
      <c r="D18" s="99">
        <v>1</v>
      </c>
      <c r="E18" s="99" t="s">
        <v>275</v>
      </c>
      <c r="F18" s="99">
        <v>12</v>
      </c>
      <c r="G18" s="99">
        <v>60</v>
      </c>
      <c r="H18" s="99">
        <v>7</v>
      </c>
      <c r="I18" s="99">
        <v>40.590000000000003</v>
      </c>
      <c r="J18" s="99">
        <v>60</v>
      </c>
      <c r="K18" s="105">
        <v>0.41</v>
      </c>
      <c r="L18" s="103">
        <v>2.1123132409999998</v>
      </c>
      <c r="M18" s="105">
        <v>3</v>
      </c>
      <c r="N18" s="108" t="s">
        <v>292</v>
      </c>
      <c r="O18" s="103" t="s">
        <v>17</v>
      </c>
    </row>
    <row r="19" spans="1:15" ht="58.5" thickBot="1">
      <c r="A19" s="98">
        <v>43607</v>
      </c>
      <c r="B19" s="99">
        <v>103756704087595</v>
      </c>
      <c r="C19" s="100"/>
      <c r="D19" s="99">
        <v>2</v>
      </c>
      <c r="E19" s="99" t="s">
        <v>734</v>
      </c>
      <c r="F19" s="99">
        <v>370</v>
      </c>
      <c r="G19" s="99">
        <v>580</v>
      </c>
      <c r="H19" s="99">
        <v>0</v>
      </c>
      <c r="I19" s="99">
        <v>0</v>
      </c>
      <c r="J19" s="99">
        <v>1160</v>
      </c>
      <c r="K19" s="102">
        <v>420</v>
      </c>
      <c r="L19" s="103">
        <v>36.206896550000003</v>
      </c>
      <c r="M19" s="102">
        <v>37</v>
      </c>
      <c r="N19" s="108" t="s">
        <v>292</v>
      </c>
      <c r="O19" s="103" t="s">
        <v>17</v>
      </c>
    </row>
    <row r="20" spans="1:15" ht="115.5" thickBot="1">
      <c r="A20" s="98">
        <v>43607</v>
      </c>
      <c r="B20" s="99">
        <v>103756704087595</v>
      </c>
      <c r="C20" s="104"/>
      <c r="D20" s="99">
        <v>1</v>
      </c>
      <c r="E20" s="99" t="s">
        <v>735</v>
      </c>
      <c r="F20" s="99">
        <v>85</v>
      </c>
      <c r="G20" s="99">
        <v>135</v>
      </c>
      <c r="H20" s="99">
        <v>0</v>
      </c>
      <c r="I20" s="99">
        <v>0</v>
      </c>
      <c r="J20" s="99">
        <v>135</v>
      </c>
      <c r="K20" s="105">
        <v>50</v>
      </c>
      <c r="L20" s="103">
        <v>37.037037040000001</v>
      </c>
      <c r="M20" s="105">
        <v>38</v>
      </c>
      <c r="N20" s="103" t="s">
        <v>17</v>
      </c>
      <c r="O20" s="103" t="s">
        <v>17</v>
      </c>
    </row>
    <row r="21" spans="1:15" ht="58.5" thickBot="1">
      <c r="A21" s="98">
        <v>43607</v>
      </c>
      <c r="B21" s="99">
        <v>103672263889277</v>
      </c>
      <c r="C21" s="100"/>
      <c r="D21" s="99">
        <v>1</v>
      </c>
      <c r="E21" s="99" t="s">
        <v>736</v>
      </c>
      <c r="F21" s="99">
        <v>320</v>
      </c>
      <c r="G21" s="99">
        <v>500</v>
      </c>
      <c r="H21" s="99">
        <v>7</v>
      </c>
      <c r="I21" s="99">
        <v>14.97</v>
      </c>
      <c r="J21" s="99">
        <v>500</v>
      </c>
      <c r="K21" s="102">
        <v>158.03</v>
      </c>
      <c r="L21" s="103">
        <v>32.5814898</v>
      </c>
      <c r="M21" s="102">
        <v>33</v>
      </c>
      <c r="N21" s="103" t="s">
        <v>17</v>
      </c>
      <c r="O21" s="103" t="s">
        <v>17</v>
      </c>
    </row>
    <row r="22" spans="1:15" ht="30" thickBot="1">
      <c r="A22" s="98">
        <v>43607</v>
      </c>
      <c r="B22" s="99">
        <v>103756559087595</v>
      </c>
      <c r="C22" s="104"/>
      <c r="D22" s="99">
        <v>2</v>
      </c>
      <c r="E22" s="99" t="s">
        <v>503</v>
      </c>
      <c r="F22" s="99">
        <v>230</v>
      </c>
      <c r="G22" s="99">
        <v>349</v>
      </c>
      <c r="H22" s="99">
        <v>7</v>
      </c>
      <c r="I22" s="99">
        <v>20.9</v>
      </c>
      <c r="J22" s="99">
        <v>698</v>
      </c>
      <c r="K22" s="105">
        <v>210.1</v>
      </c>
      <c r="L22" s="103">
        <v>31.02939005</v>
      </c>
      <c r="M22" s="105">
        <v>32</v>
      </c>
      <c r="N22" s="108" t="s">
        <v>292</v>
      </c>
      <c r="O22" s="103" t="s">
        <v>17</v>
      </c>
    </row>
    <row r="23" spans="1:15" ht="60.75" thickBot="1">
      <c r="A23" s="102"/>
      <c r="B23" s="100"/>
      <c r="C23" s="102"/>
      <c r="D23" s="103">
        <v>4</v>
      </c>
      <c r="E23" s="103" t="s">
        <v>101</v>
      </c>
      <c r="F23" s="103">
        <v>120</v>
      </c>
      <c r="G23" s="103">
        <v>155</v>
      </c>
      <c r="H23" s="103">
        <v>0</v>
      </c>
      <c r="I23" s="103">
        <v>0</v>
      </c>
      <c r="J23" s="103">
        <v>620</v>
      </c>
      <c r="K23" s="102">
        <v>140</v>
      </c>
      <c r="L23" s="103">
        <v>22.58064516</v>
      </c>
      <c r="M23" s="102">
        <v>23</v>
      </c>
      <c r="N23" s="108" t="s">
        <v>292</v>
      </c>
      <c r="O23" s="103" t="s">
        <v>70</v>
      </c>
    </row>
    <row r="24" spans="1:15" ht="30.75" thickBot="1">
      <c r="A24" s="105"/>
      <c r="B24" s="105"/>
      <c r="C24" s="105"/>
      <c r="D24" s="103">
        <v>1</v>
      </c>
      <c r="E24" s="103" t="s">
        <v>737</v>
      </c>
      <c r="F24" s="103">
        <v>180</v>
      </c>
      <c r="G24" s="103">
        <v>330</v>
      </c>
      <c r="H24" s="103">
        <v>0</v>
      </c>
      <c r="I24" s="103">
        <v>0</v>
      </c>
      <c r="J24" s="103">
        <v>330</v>
      </c>
      <c r="K24" s="105">
        <v>150</v>
      </c>
      <c r="L24" s="103">
        <v>45.454545449999998</v>
      </c>
      <c r="M24" s="105">
        <v>46</v>
      </c>
      <c r="N24" s="108" t="s">
        <v>292</v>
      </c>
      <c r="O24" s="103" t="s">
        <v>70</v>
      </c>
    </row>
    <row r="25" spans="1:15" ht="58.5" thickBot="1">
      <c r="A25" s="98">
        <v>43607</v>
      </c>
      <c r="B25" s="99">
        <v>103677223192206</v>
      </c>
      <c r="C25" s="100"/>
      <c r="D25" s="99">
        <v>1</v>
      </c>
      <c r="E25" s="99" t="s">
        <v>736</v>
      </c>
      <c r="F25" s="99">
        <v>320</v>
      </c>
      <c r="G25" s="99">
        <v>500</v>
      </c>
      <c r="H25" s="99">
        <v>7</v>
      </c>
      <c r="I25" s="99">
        <v>14.97</v>
      </c>
      <c r="J25" s="99">
        <v>500</v>
      </c>
      <c r="K25" s="102">
        <v>158.03</v>
      </c>
      <c r="L25" s="103">
        <v>32.5814898</v>
      </c>
      <c r="M25" s="102">
        <v>33</v>
      </c>
      <c r="N25" s="103" t="s">
        <v>17</v>
      </c>
      <c r="O25" s="103" t="s">
        <v>17</v>
      </c>
    </row>
    <row r="26" spans="1:15" ht="87" thickBot="1">
      <c r="A26" s="98">
        <v>43607</v>
      </c>
      <c r="B26" s="99">
        <v>103760169962846</v>
      </c>
      <c r="C26" s="104"/>
      <c r="D26" s="99">
        <v>2</v>
      </c>
      <c r="E26" s="99" t="s">
        <v>738</v>
      </c>
      <c r="F26" s="99">
        <v>72.5</v>
      </c>
      <c r="G26" s="99">
        <v>120</v>
      </c>
      <c r="H26" s="99">
        <v>7</v>
      </c>
      <c r="I26" s="99">
        <v>7.18</v>
      </c>
      <c r="J26" s="99">
        <v>240</v>
      </c>
      <c r="K26" s="105">
        <v>80.819999999999993</v>
      </c>
      <c r="L26" s="103">
        <v>34.71351258</v>
      </c>
      <c r="M26" s="105">
        <v>35</v>
      </c>
      <c r="N26" s="103" t="s">
        <v>17</v>
      </c>
      <c r="O26" s="103" t="s">
        <v>17</v>
      </c>
    </row>
    <row r="27" spans="1:15" ht="72.75" thickBot="1">
      <c r="A27" s="98">
        <v>43607</v>
      </c>
      <c r="B27" s="99">
        <v>103764975556476</v>
      </c>
      <c r="C27" s="100"/>
      <c r="D27" s="99">
        <v>1</v>
      </c>
      <c r="E27" s="99" t="s">
        <v>666</v>
      </c>
      <c r="F27" s="99">
        <v>220</v>
      </c>
      <c r="G27" s="99">
        <v>349</v>
      </c>
      <c r="H27" s="99">
        <v>7</v>
      </c>
      <c r="I27" s="99">
        <v>10.45</v>
      </c>
      <c r="J27" s="99">
        <v>349</v>
      </c>
      <c r="K27" s="102">
        <v>111.55</v>
      </c>
      <c r="L27" s="103">
        <v>32.949342790000003</v>
      </c>
      <c r="M27" s="102">
        <v>33</v>
      </c>
      <c r="N27" s="103" t="s">
        <v>17</v>
      </c>
      <c r="O27" s="103" t="s">
        <v>17</v>
      </c>
    </row>
    <row r="28" spans="1:15" ht="44.25" thickBot="1">
      <c r="A28" s="98">
        <v>43607</v>
      </c>
      <c r="B28" s="99">
        <v>103686831107918</v>
      </c>
      <c r="C28" s="104"/>
      <c r="D28" s="99">
        <v>1</v>
      </c>
      <c r="E28" s="99" t="s">
        <v>676</v>
      </c>
      <c r="F28" s="99">
        <v>380</v>
      </c>
      <c r="G28" s="99">
        <v>499</v>
      </c>
      <c r="H28" s="99">
        <v>7</v>
      </c>
      <c r="I28" s="99">
        <v>14.94</v>
      </c>
      <c r="J28" s="99">
        <v>499</v>
      </c>
      <c r="K28" s="105">
        <v>97.06</v>
      </c>
      <c r="L28" s="103">
        <v>20.051233320000001</v>
      </c>
      <c r="M28" s="105">
        <v>21</v>
      </c>
      <c r="N28" s="103" t="s">
        <v>17</v>
      </c>
      <c r="O28" s="103" t="s">
        <v>17</v>
      </c>
    </row>
    <row r="29" spans="1:15" ht="72.75" thickBot="1">
      <c r="A29" s="98">
        <v>43607</v>
      </c>
      <c r="B29" s="99">
        <v>103688441070794</v>
      </c>
      <c r="C29" s="100"/>
      <c r="D29" s="99">
        <v>2</v>
      </c>
      <c r="E29" s="99" t="s">
        <v>43</v>
      </c>
      <c r="F29" s="99">
        <v>19.5</v>
      </c>
      <c r="G29" s="99">
        <v>55</v>
      </c>
      <c r="H29" s="99">
        <v>7</v>
      </c>
      <c r="I29" s="99">
        <v>4.95</v>
      </c>
      <c r="J29" s="99">
        <v>110</v>
      </c>
      <c r="K29" s="102">
        <v>59.05</v>
      </c>
      <c r="L29" s="103">
        <v>56.211327939999997</v>
      </c>
      <c r="M29" s="102">
        <v>57</v>
      </c>
      <c r="N29" s="103" t="s">
        <v>17</v>
      </c>
      <c r="O29" s="103" t="s">
        <v>17</v>
      </c>
    </row>
    <row r="30" spans="1:15" ht="44.25" thickBot="1">
      <c r="A30" s="98">
        <v>43607</v>
      </c>
      <c r="B30" s="99">
        <v>103688441070794</v>
      </c>
      <c r="C30" s="104"/>
      <c r="D30" s="99">
        <v>1</v>
      </c>
      <c r="E30" s="99" t="s">
        <v>739</v>
      </c>
      <c r="F30" s="99">
        <v>40</v>
      </c>
      <c r="G30" s="99">
        <v>55</v>
      </c>
      <c r="H30" s="99">
        <v>0</v>
      </c>
      <c r="I30" s="99">
        <v>0</v>
      </c>
      <c r="J30" s="99">
        <v>55</v>
      </c>
      <c r="K30" s="105">
        <v>15</v>
      </c>
      <c r="L30" s="103">
        <v>27.272727270000001</v>
      </c>
      <c r="M30" s="105">
        <v>28</v>
      </c>
      <c r="N30" s="103" t="s">
        <v>17</v>
      </c>
      <c r="O30" s="103" t="s">
        <v>17</v>
      </c>
    </row>
    <row r="31" spans="1:15" ht="72.75" thickBot="1">
      <c r="A31" s="98">
        <v>43608</v>
      </c>
      <c r="B31" s="99">
        <v>103778169432614</v>
      </c>
      <c r="C31" s="100"/>
      <c r="D31" s="99">
        <v>4</v>
      </c>
      <c r="E31" s="99" t="s">
        <v>666</v>
      </c>
      <c r="F31" s="99">
        <v>220</v>
      </c>
      <c r="G31" s="99">
        <v>349</v>
      </c>
      <c r="H31" s="99">
        <v>7</v>
      </c>
      <c r="I31" s="99">
        <v>41.8</v>
      </c>
      <c r="J31" s="99">
        <v>1396</v>
      </c>
      <c r="K31" s="102">
        <v>467.2</v>
      </c>
      <c r="L31" s="103">
        <v>34.500073839999999</v>
      </c>
      <c r="M31" s="102">
        <v>35</v>
      </c>
      <c r="N31" s="103" t="s">
        <v>17</v>
      </c>
      <c r="O31" s="103" t="s">
        <v>17</v>
      </c>
    </row>
    <row r="32" spans="1:15" ht="72.75" thickBot="1">
      <c r="A32" s="98">
        <v>43608</v>
      </c>
      <c r="B32" s="99">
        <v>103697089905145</v>
      </c>
      <c r="C32" s="104"/>
      <c r="D32" s="99">
        <v>1</v>
      </c>
      <c r="E32" s="99" t="s">
        <v>559</v>
      </c>
      <c r="F32" s="99">
        <v>37.5</v>
      </c>
      <c r="G32" s="99">
        <v>80</v>
      </c>
      <c r="H32" s="99">
        <v>7</v>
      </c>
      <c r="I32" s="99">
        <v>2.4</v>
      </c>
      <c r="J32" s="99">
        <v>80</v>
      </c>
      <c r="K32" s="105">
        <v>33.1</v>
      </c>
      <c r="L32" s="103">
        <v>42.654639179999997</v>
      </c>
      <c r="M32" s="105">
        <v>43</v>
      </c>
      <c r="N32" s="103" t="s">
        <v>17</v>
      </c>
      <c r="O32" s="103" t="s">
        <v>17</v>
      </c>
    </row>
    <row r="33" spans="1:15" ht="58.5" thickBot="1">
      <c r="A33" s="98">
        <v>43608</v>
      </c>
      <c r="B33" s="99">
        <v>103778983065231</v>
      </c>
      <c r="C33" s="100"/>
      <c r="D33" s="99">
        <v>1</v>
      </c>
      <c r="E33" s="99" t="s">
        <v>736</v>
      </c>
      <c r="F33" s="99">
        <v>320</v>
      </c>
      <c r="G33" s="99">
        <v>500</v>
      </c>
      <c r="H33" s="99">
        <v>7</v>
      </c>
      <c r="I33" s="99">
        <v>14.97</v>
      </c>
      <c r="J33" s="99">
        <v>500</v>
      </c>
      <c r="K33" s="102">
        <v>158.03</v>
      </c>
      <c r="L33" s="103">
        <v>32.5814898</v>
      </c>
      <c r="M33" s="102">
        <v>33</v>
      </c>
      <c r="N33" s="103" t="s">
        <v>17</v>
      </c>
      <c r="O33" s="103" t="s">
        <v>17</v>
      </c>
    </row>
  </sheetData>
  <hyperlinks>
    <hyperlink ref="N24" r:id="rId1" display="http://circuit.pk/"/>
    <hyperlink ref="N23" r:id="rId2" display="http://circuit.pk/"/>
    <hyperlink ref="N22" r:id="rId3" display="http://circuit.pk/"/>
    <hyperlink ref="N19" r:id="rId4" display="http://circuit.pk/"/>
    <hyperlink ref="N18" r:id="rId5" display="http://circuit.pk/"/>
    <hyperlink ref="N12" r:id="rId6" display="http://circuit.pk/"/>
    <hyperlink ref="N11" r:id="rId7" display="http://circuit.pk/"/>
    <hyperlink ref="N10" r:id="rId8" display="http://circuit.pk/"/>
    <hyperlink ref="N9" r:id="rId9" display="http://circuit.pk/"/>
    <hyperlink ref="N8" r:id="rId10" display="http://circuit.pk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abSelected="1" topLeftCell="A61" workbookViewId="0">
      <selection activeCell="C9" sqref="C9"/>
    </sheetView>
  </sheetViews>
  <sheetFormatPr defaultRowHeight="12.75"/>
  <cols>
    <col min="1" max="1" width="12.85546875" customWidth="1"/>
    <col min="2" max="2" width="12.7109375" bestFit="1" customWidth="1"/>
    <col min="3" max="3" width="23.5703125" customWidth="1"/>
    <col min="4" max="6" width="14.5703125" customWidth="1"/>
    <col min="7" max="7" width="5" customWidth="1"/>
    <col min="8" max="8" width="2" customWidth="1"/>
    <col min="9" max="9" width="6.5703125" customWidth="1"/>
    <col min="10" max="10" width="12.7109375" customWidth="1"/>
    <col min="11" max="12" width="9" customWidth="1"/>
    <col min="13" max="14" width="8" customWidth="1"/>
    <col min="15" max="15" width="7" customWidth="1"/>
    <col min="16" max="16" width="4" customWidth="1"/>
    <col min="17" max="17" width="6.5703125" customWidth="1"/>
    <col min="18" max="18" width="14.5703125" customWidth="1"/>
    <col min="19" max="22" width="6" customWidth="1"/>
    <col min="23" max="23" width="5" customWidth="1"/>
    <col min="24" max="24" width="4" customWidth="1"/>
    <col min="25" max="25" width="6.5703125" customWidth="1"/>
    <col min="26" max="26" width="28.28515625" customWidth="1"/>
    <col min="27" max="27" width="17.5703125" customWidth="1"/>
    <col min="28" max="28" width="19.28515625" customWidth="1"/>
    <col min="29" max="29" width="3" customWidth="1"/>
    <col min="30" max="30" width="5" customWidth="1"/>
    <col min="31" max="40" width="3" customWidth="1"/>
    <col min="41" max="41" width="5" customWidth="1"/>
    <col min="42" max="44" width="3" customWidth="1"/>
    <col min="45" max="45" width="5" customWidth="1"/>
    <col min="46" max="49" width="3" customWidth="1"/>
    <col min="50" max="63" width="4" customWidth="1"/>
    <col min="64" max="64" width="6" customWidth="1"/>
    <col min="65" max="68" width="4" customWidth="1"/>
    <col min="69" max="69" width="6" customWidth="1"/>
    <col min="70" max="137" width="4" customWidth="1"/>
    <col min="138" max="151" width="5" customWidth="1"/>
    <col min="152" max="152" width="6.5703125" customWidth="1"/>
    <col min="153" max="153" width="10.5703125" customWidth="1"/>
    <col min="154" max="154" width="23.5703125" bestFit="1" customWidth="1"/>
    <col min="155" max="155" width="24.85546875" bestFit="1" customWidth="1"/>
    <col min="156" max="156" width="34.140625" bestFit="1" customWidth="1"/>
    <col min="157" max="157" width="28.140625" bestFit="1" customWidth="1"/>
    <col min="158" max="158" width="26.5703125" bestFit="1" customWidth="1"/>
    <col min="159" max="159" width="27.85546875" bestFit="1" customWidth="1"/>
    <col min="160" max="160" width="32.7109375" bestFit="1" customWidth="1"/>
    <col min="161" max="161" width="33.28515625" bestFit="1" customWidth="1"/>
    <col min="162" max="162" width="26.140625" bestFit="1" customWidth="1"/>
    <col min="163" max="163" width="14.85546875" bestFit="1" customWidth="1"/>
    <col min="164" max="164" width="21" bestFit="1" customWidth="1"/>
    <col min="165" max="165" width="24.140625" bestFit="1" customWidth="1"/>
    <col min="166" max="166" width="11.85546875" bestFit="1" customWidth="1"/>
    <col min="167" max="167" width="17.28515625" bestFit="1" customWidth="1"/>
    <col min="168" max="168" width="25.28515625" bestFit="1" customWidth="1"/>
    <col min="169" max="169" width="31.7109375" bestFit="1" customWidth="1"/>
    <col min="170" max="170" width="42.85546875" bestFit="1" customWidth="1"/>
    <col min="171" max="171" width="48.85546875" bestFit="1" customWidth="1"/>
    <col min="172" max="172" width="21.7109375" bestFit="1" customWidth="1"/>
    <col min="173" max="173" width="11.7109375" bestFit="1" customWidth="1"/>
    <col min="174" max="174" width="6.7109375" customWidth="1"/>
    <col min="175" max="175" width="15.5703125" bestFit="1" customWidth="1"/>
    <col min="176" max="176" width="6" customWidth="1"/>
    <col min="177" max="177" width="11" bestFit="1" customWidth="1"/>
    <col min="178" max="178" width="19.42578125" bestFit="1" customWidth="1"/>
    <col min="179" max="179" width="14.85546875" bestFit="1" customWidth="1"/>
    <col min="180" max="180" width="6.5703125" customWidth="1"/>
    <col min="181" max="181" width="18.5703125" bestFit="1" customWidth="1"/>
    <col min="182" max="182" width="19.42578125" bestFit="1" customWidth="1"/>
    <col min="183" max="183" width="24.7109375" bestFit="1" customWidth="1"/>
    <col min="184" max="184" width="11.140625" bestFit="1" customWidth="1"/>
    <col min="185" max="185" width="13.140625" bestFit="1" customWidth="1"/>
    <col min="186" max="186" width="8.140625" customWidth="1"/>
    <col min="187" max="187" width="7.5703125" customWidth="1"/>
    <col min="188" max="188" width="10.7109375" bestFit="1" customWidth="1"/>
    <col min="189" max="189" width="17.5703125" bestFit="1" customWidth="1"/>
    <col min="190" max="190" width="14.28515625" bestFit="1" customWidth="1"/>
    <col min="191" max="191" width="12.85546875" bestFit="1" customWidth="1"/>
    <col min="192" max="192" width="11.42578125" bestFit="1" customWidth="1"/>
    <col min="193" max="193" width="6.5703125" customWidth="1"/>
    <col min="194" max="194" width="14.7109375" bestFit="1" customWidth="1"/>
    <col min="195" max="195" width="13.7109375" bestFit="1" customWidth="1"/>
    <col min="196" max="196" width="5.42578125" customWidth="1"/>
    <col min="197" max="197" width="6.42578125" customWidth="1"/>
    <col min="198" max="198" width="7.7109375" customWidth="1"/>
    <col min="199" max="199" width="9.7109375" bestFit="1" customWidth="1"/>
    <col min="200" max="200" width="7" customWidth="1"/>
    <col min="201" max="201" width="11.42578125" bestFit="1" customWidth="1"/>
    <col min="202" max="202" width="12.85546875" bestFit="1" customWidth="1"/>
    <col min="203" max="203" width="19.7109375" bestFit="1" customWidth="1"/>
    <col min="204" max="204" width="23.28515625" bestFit="1" customWidth="1"/>
    <col min="205" max="205" width="6.5703125" customWidth="1"/>
    <col min="206" max="206" width="24" bestFit="1" customWidth="1"/>
    <col min="207" max="207" width="24.5703125" bestFit="1" customWidth="1"/>
    <col min="208" max="208" width="38.28515625" bestFit="1" customWidth="1"/>
    <col min="209" max="209" width="6.5703125" customWidth="1"/>
    <col min="210" max="210" width="42.140625" bestFit="1" customWidth="1"/>
    <col min="211" max="211" width="32.85546875" bestFit="1" customWidth="1"/>
    <col min="212" max="212" width="12" bestFit="1" customWidth="1"/>
    <col min="213" max="213" width="18.28515625" bestFit="1" customWidth="1"/>
    <col min="214" max="214" width="7.28515625" customWidth="1"/>
    <col min="215" max="215" width="9.42578125" bestFit="1" customWidth="1"/>
    <col min="216" max="216" width="21.5703125" bestFit="1" customWidth="1"/>
    <col min="217" max="217" width="26.5703125" bestFit="1" customWidth="1"/>
    <col min="218" max="218" width="7.5703125" customWidth="1"/>
    <col min="219" max="219" width="11.7109375" bestFit="1" customWidth="1"/>
    <col min="220" max="220" width="18.5703125" bestFit="1" customWidth="1"/>
    <col min="221" max="221" width="26.7109375" bestFit="1" customWidth="1"/>
    <col min="222" max="222" width="8" customWidth="1"/>
    <col min="223" max="223" width="26.42578125" bestFit="1" customWidth="1"/>
    <col min="224" max="224" width="27.28515625" bestFit="1" customWidth="1"/>
    <col min="225" max="225" width="10.140625" bestFit="1" customWidth="1"/>
    <col min="226" max="226" width="42.85546875" bestFit="1" customWidth="1"/>
    <col min="227" max="227" width="8.140625" customWidth="1"/>
    <col min="228" max="228" width="14.28515625" bestFit="1" customWidth="1"/>
    <col min="229" max="229" width="22.5703125" bestFit="1" customWidth="1"/>
    <col min="230" max="230" width="6" customWidth="1"/>
    <col min="231" max="231" width="22.42578125" bestFit="1" customWidth="1"/>
    <col min="232" max="232" width="60.7109375" bestFit="1" customWidth="1"/>
    <col min="233" max="233" width="18.7109375" bestFit="1" customWidth="1"/>
    <col min="234" max="234" width="8.85546875" customWidth="1"/>
    <col min="235" max="235" width="24.85546875" bestFit="1" customWidth="1"/>
    <col min="236" max="236" width="16" bestFit="1" customWidth="1"/>
    <col min="237" max="237" width="16.28515625" bestFit="1" customWidth="1"/>
    <col min="238" max="238" width="38.5703125" bestFit="1" customWidth="1"/>
    <col min="239" max="239" width="23.140625" bestFit="1" customWidth="1"/>
    <col min="240" max="240" width="44.140625" bestFit="1" customWidth="1"/>
    <col min="241" max="241" width="7.7109375" customWidth="1"/>
    <col min="242" max="242" width="25.140625" bestFit="1" customWidth="1"/>
    <col min="243" max="243" width="32.42578125" bestFit="1" customWidth="1"/>
    <col min="244" max="244" width="28.28515625" bestFit="1" customWidth="1"/>
    <col min="245" max="245" width="35.140625" bestFit="1" customWidth="1"/>
    <col min="246" max="246" width="17.28515625" bestFit="1" customWidth="1"/>
    <col min="247" max="247" width="24.5703125" bestFit="1" customWidth="1"/>
    <col min="248" max="248" width="28" bestFit="1" customWidth="1"/>
    <col min="249" max="249" width="30.7109375" bestFit="1" customWidth="1"/>
    <col min="250" max="250" width="20.5703125" bestFit="1" customWidth="1"/>
    <col min="251" max="251" width="17.5703125" bestFit="1" customWidth="1"/>
    <col min="252" max="252" width="33.28515625" bestFit="1" customWidth="1"/>
    <col min="253" max="253" width="61" bestFit="1" customWidth="1"/>
    <col min="254" max="254" width="11" bestFit="1" customWidth="1"/>
    <col min="255" max="255" width="27.7109375" bestFit="1" customWidth="1"/>
    <col min="256" max="256" width="8" customWidth="1"/>
    <col min="257" max="257" width="7.5703125" customWidth="1"/>
    <col min="258" max="258" width="17.7109375" bestFit="1" customWidth="1"/>
    <col min="259" max="259" width="24.7109375" bestFit="1" customWidth="1"/>
    <col min="260" max="260" width="24.140625" bestFit="1" customWidth="1"/>
    <col min="261" max="261" width="28.42578125" bestFit="1" customWidth="1"/>
    <col min="262" max="262" width="24.7109375" bestFit="1" customWidth="1"/>
    <col min="263" max="263" width="7.28515625" customWidth="1"/>
    <col min="264" max="264" width="16.7109375" bestFit="1" customWidth="1"/>
    <col min="265" max="265" width="18.42578125" bestFit="1" customWidth="1"/>
    <col min="266" max="266" width="5.5703125" customWidth="1"/>
    <col min="267" max="267" width="14.140625" bestFit="1" customWidth="1"/>
    <col min="268" max="268" width="14.7109375" bestFit="1" customWidth="1"/>
    <col min="269" max="269" width="21.42578125" bestFit="1" customWidth="1"/>
    <col min="270" max="270" width="22.28515625" bestFit="1" customWidth="1"/>
    <col min="271" max="271" width="5.5703125" customWidth="1"/>
    <col min="272" max="272" width="24.42578125" bestFit="1" customWidth="1"/>
    <col min="273" max="273" width="7.5703125" customWidth="1"/>
    <col min="274" max="274" width="9.7109375" bestFit="1" customWidth="1"/>
    <col min="275" max="275" width="35.140625" bestFit="1" customWidth="1"/>
    <col min="276" max="276" width="25.140625" bestFit="1" customWidth="1"/>
    <col min="277" max="277" width="26.28515625" bestFit="1" customWidth="1"/>
    <col min="278" max="278" width="6.5703125" customWidth="1"/>
    <col min="279" max="279" width="22" bestFit="1" customWidth="1"/>
    <col min="280" max="280" width="29.7109375" bestFit="1" customWidth="1"/>
    <col min="281" max="281" width="49.28515625" bestFit="1" customWidth="1"/>
    <col min="282" max="282" width="8.5703125" customWidth="1"/>
    <col min="283" max="283" width="7.140625" customWidth="1"/>
    <col min="284" max="284" width="23.5703125" bestFit="1" customWidth="1"/>
    <col min="285" max="285" width="11.42578125" bestFit="1" customWidth="1"/>
    <col min="286" max="286" width="10.85546875" bestFit="1" customWidth="1"/>
    <col min="287" max="287" width="31.7109375" bestFit="1" customWidth="1"/>
    <col min="288" max="288" width="6.28515625" customWidth="1"/>
    <col min="289" max="289" width="18" bestFit="1" customWidth="1"/>
    <col min="290" max="290" width="18.5703125" bestFit="1" customWidth="1"/>
    <col min="291" max="291" width="60.5703125" bestFit="1" customWidth="1"/>
    <col min="292" max="292" width="15.28515625" bestFit="1" customWidth="1"/>
    <col min="293" max="293" width="29" bestFit="1" customWidth="1"/>
    <col min="294" max="294" width="5.7109375" customWidth="1"/>
    <col min="295" max="295" width="11.42578125" bestFit="1" customWidth="1"/>
    <col min="296" max="296" width="8" customWidth="1"/>
    <col min="297" max="297" width="15.7109375" bestFit="1" customWidth="1"/>
    <col min="298" max="298" width="3" customWidth="1"/>
    <col min="299" max="299" width="31.5703125" bestFit="1" customWidth="1"/>
    <col min="300" max="300" width="32.7109375" bestFit="1" customWidth="1"/>
    <col min="301" max="301" width="16.42578125" bestFit="1" customWidth="1"/>
    <col min="302" max="302" width="16.28515625" bestFit="1" customWidth="1"/>
    <col min="303" max="303" width="29.140625" bestFit="1" customWidth="1"/>
    <col min="304" max="304" width="37.5703125" bestFit="1" customWidth="1"/>
    <col min="305" max="305" width="55.140625" bestFit="1" customWidth="1"/>
    <col min="306" max="306" width="27.5703125" bestFit="1" customWidth="1"/>
    <col min="307" max="307" width="24.7109375" bestFit="1" customWidth="1"/>
    <col min="308" max="308" width="7.5703125" customWidth="1"/>
    <col min="309" max="309" width="22.140625" bestFit="1" customWidth="1"/>
    <col min="310" max="310" width="30.42578125" bestFit="1" customWidth="1"/>
    <col min="311" max="311" width="31" bestFit="1" customWidth="1"/>
    <col min="312" max="312" width="6.5703125" customWidth="1"/>
    <col min="313" max="313" width="36.85546875" bestFit="1" customWidth="1"/>
    <col min="314" max="314" width="6.5703125" customWidth="1"/>
    <col min="315" max="315" width="26.7109375" bestFit="1" customWidth="1"/>
    <col min="316" max="316" width="9.85546875" bestFit="1" customWidth="1"/>
    <col min="317" max="317" width="7" customWidth="1"/>
    <col min="318" max="318" width="15.140625" bestFit="1" customWidth="1"/>
    <col min="319" max="319" width="7.140625" customWidth="1"/>
    <col min="320" max="320" width="7.42578125" customWidth="1"/>
    <col min="321" max="321" width="13.140625" bestFit="1" customWidth="1"/>
    <col min="322" max="322" width="30.140625" bestFit="1" customWidth="1"/>
    <col min="323" max="323" width="65.85546875" bestFit="1" customWidth="1"/>
    <col min="324" max="324" width="9.5703125" bestFit="1" customWidth="1"/>
    <col min="325" max="325" width="10.5703125" bestFit="1" customWidth="1"/>
    <col min="326" max="326" width="34.42578125" bestFit="1" customWidth="1"/>
    <col min="327" max="327" width="8.5703125" customWidth="1"/>
    <col min="328" max="328" width="13.7109375" bestFit="1" customWidth="1"/>
    <col min="329" max="329" width="24.140625" bestFit="1" customWidth="1"/>
    <col min="330" max="330" width="10.85546875" bestFit="1" customWidth="1"/>
    <col min="331" max="331" width="6.5703125" customWidth="1"/>
    <col min="332" max="332" width="7.85546875" customWidth="1"/>
    <col min="333" max="333" width="22.42578125" bestFit="1" customWidth="1"/>
    <col min="334" max="334" width="27.28515625" bestFit="1" customWidth="1"/>
    <col min="335" max="335" width="27.85546875" bestFit="1" customWidth="1"/>
    <col min="336" max="336" width="41.85546875" bestFit="1" customWidth="1"/>
    <col min="337" max="337" width="7" customWidth="1"/>
    <col min="338" max="338" width="34.5703125" bestFit="1" customWidth="1"/>
    <col min="339" max="339" width="35.140625" bestFit="1" customWidth="1"/>
    <col min="340" max="340" width="31.140625" bestFit="1" customWidth="1"/>
    <col min="341" max="341" width="47.140625" bestFit="1" customWidth="1"/>
    <col min="342" max="342" width="14.28515625" bestFit="1" customWidth="1"/>
    <col min="343" max="343" width="14.85546875" bestFit="1" customWidth="1"/>
    <col min="344" max="344" width="27.5703125" bestFit="1" customWidth="1"/>
    <col min="345" max="345" width="11" bestFit="1" customWidth="1"/>
    <col min="346" max="346" width="26.5703125" bestFit="1" customWidth="1"/>
    <col min="347" max="347" width="5" customWidth="1"/>
    <col min="348" max="348" width="5.5703125" customWidth="1"/>
    <col min="349" max="349" width="5.140625" customWidth="1"/>
    <col min="350" max="350" width="7.5703125" customWidth="1"/>
    <col min="351" max="351" width="8.140625" customWidth="1"/>
    <col min="352" max="352" width="23.5703125" bestFit="1" customWidth="1"/>
    <col min="353" max="353" width="36.7109375" bestFit="1" customWidth="1"/>
    <col min="354" max="354" width="45.28515625" bestFit="1" customWidth="1"/>
    <col min="355" max="355" width="11.85546875" bestFit="1" customWidth="1"/>
    <col min="356" max="356" width="17.7109375" bestFit="1" customWidth="1"/>
    <col min="357" max="357" width="12.7109375" bestFit="1" customWidth="1"/>
    <col min="358" max="358" width="15.140625" bestFit="1" customWidth="1"/>
    <col min="359" max="359" width="22.5703125" bestFit="1" customWidth="1"/>
    <col min="360" max="360" width="48.140625" bestFit="1" customWidth="1"/>
    <col min="361" max="361" width="8.140625" customWidth="1"/>
    <col min="362" max="362" width="8.7109375" customWidth="1"/>
    <col min="363" max="363" width="21.42578125" bestFit="1" customWidth="1"/>
    <col min="364" max="364" width="8.140625" customWidth="1"/>
    <col min="365" max="366" width="14" bestFit="1" customWidth="1"/>
    <col min="367" max="367" width="29" bestFit="1" customWidth="1"/>
    <col min="368" max="368" width="46.42578125" bestFit="1" customWidth="1"/>
    <col min="369" max="369" width="7.5703125" customWidth="1"/>
    <col min="370" max="370" width="15.28515625" bestFit="1" customWidth="1"/>
    <col min="371" max="371" width="20.7109375" bestFit="1" customWidth="1"/>
    <col min="372" max="372" width="38.140625" bestFit="1" customWidth="1"/>
    <col min="373" max="373" width="14.28515625" bestFit="1" customWidth="1"/>
    <col min="374" max="374" width="20" bestFit="1" customWidth="1"/>
    <col min="375" max="375" width="19.28515625" bestFit="1" customWidth="1"/>
    <col min="376" max="376" width="19.85546875" bestFit="1" customWidth="1"/>
    <col min="377" max="377" width="18.140625" bestFit="1" customWidth="1"/>
    <col min="378" max="378" width="22.7109375" bestFit="1" customWidth="1"/>
    <col min="379" max="379" width="19.85546875" bestFit="1" customWidth="1"/>
    <col min="380" max="380" width="15.28515625" bestFit="1" customWidth="1"/>
    <col min="381" max="381" width="32.5703125" bestFit="1" customWidth="1"/>
    <col min="382" max="382" width="22.28515625" bestFit="1" customWidth="1"/>
    <col min="383" max="383" width="14.140625" bestFit="1" customWidth="1"/>
    <col min="384" max="384" width="22" bestFit="1" customWidth="1"/>
    <col min="385" max="385" width="26.7109375" bestFit="1" customWidth="1"/>
    <col min="386" max="386" width="31" bestFit="1" customWidth="1"/>
    <col min="387" max="387" width="33.140625" bestFit="1" customWidth="1"/>
    <col min="388" max="388" width="19.5703125" bestFit="1" customWidth="1"/>
    <col min="389" max="389" width="20.140625" bestFit="1" customWidth="1"/>
    <col min="390" max="390" width="21.7109375" bestFit="1" customWidth="1"/>
    <col min="391" max="391" width="23.140625" bestFit="1" customWidth="1"/>
    <col min="392" max="392" width="24.85546875" bestFit="1" customWidth="1"/>
    <col min="393" max="393" width="16.7109375" bestFit="1" customWidth="1"/>
    <col min="394" max="394" width="21.42578125" bestFit="1" customWidth="1"/>
    <col min="395" max="395" width="29.85546875" bestFit="1" customWidth="1"/>
    <col min="396" max="396" width="30.42578125" bestFit="1" customWidth="1"/>
    <col min="397" max="397" width="31" bestFit="1" customWidth="1"/>
    <col min="398" max="398" width="30.85546875" bestFit="1" customWidth="1"/>
    <col min="399" max="399" width="35.42578125" bestFit="1" customWidth="1"/>
    <col min="400" max="400" width="44.42578125" bestFit="1" customWidth="1"/>
    <col min="401" max="401" width="24.85546875" bestFit="1" customWidth="1"/>
    <col min="402" max="403" width="26" bestFit="1" customWidth="1"/>
    <col min="404" max="404" width="30.140625" bestFit="1" customWidth="1"/>
    <col min="405" max="405" width="22.85546875" bestFit="1" customWidth="1"/>
    <col min="406" max="406" width="27" bestFit="1" customWidth="1"/>
    <col min="407" max="407" width="27.5703125" bestFit="1" customWidth="1"/>
    <col min="408" max="408" width="24.5703125" bestFit="1" customWidth="1"/>
    <col min="409" max="409" width="28.7109375" bestFit="1" customWidth="1"/>
    <col min="410" max="410" width="29.28515625" bestFit="1" customWidth="1"/>
    <col min="411" max="411" width="25.5703125" bestFit="1" customWidth="1"/>
    <col min="412" max="412" width="24.28515625" bestFit="1" customWidth="1"/>
    <col min="413" max="413" width="21.85546875" bestFit="1" customWidth="1"/>
    <col min="414" max="414" width="23" bestFit="1" customWidth="1"/>
    <col min="415" max="415" width="30.7109375" bestFit="1" customWidth="1"/>
    <col min="416" max="416" width="22.42578125" bestFit="1" customWidth="1"/>
    <col min="417" max="417" width="25.85546875" bestFit="1" customWidth="1"/>
    <col min="418" max="418" width="31" bestFit="1" customWidth="1"/>
    <col min="419" max="419" width="32.42578125" bestFit="1" customWidth="1"/>
    <col min="420" max="420" width="30" bestFit="1" customWidth="1"/>
    <col min="421" max="421" width="37" bestFit="1" customWidth="1"/>
    <col min="422" max="422" width="31.42578125" bestFit="1" customWidth="1"/>
    <col min="423" max="426" width="20.85546875" bestFit="1" customWidth="1"/>
    <col min="427" max="427" width="25" bestFit="1" customWidth="1"/>
    <col min="428" max="428" width="25.7109375" bestFit="1" customWidth="1"/>
    <col min="429" max="429" width="22.42578125" bestFit="1" customWidth="1"/>
    <col min="430" max="430" width="25.85546875" bestFit="1" customWidth="1"/>
    <col min="431" max="431" width="41.5703125" bestFit="1" customWidth="1"/>
    <col min="432" max="432" width="22.28515625" bestFit="1" customWidth="1"/>
    <col min="433" max="433" width="40.85546875" bestFit="1" customWidth="1"/>
    <col min="434" max="434" width="14.85546875" bestFit="1" customWidth="1"/>
    <col min="435" max="435" width="26.85546875" bestFit="1" customWidth="1"/>
    <col min="436" max="436" width="21.140625" bestFit="1" customWidth="1"/>
    <col min="437" max="437" width="34.5703125" bestFit="1" customWidth="1"/>
    <col min="438" max="438" width="67.140625" bestFit="1" customWidth="1"/>
    <col min="439" max="439" width="33.5703125" bestFit="1" customWidth="1"/>
    <col min="440" max="440" width="34.28515625" bestFit="1" customWidth="1"/>
    <col min="441" max="441" width="19.28515625" bestFit="1" customWidth="1"/>
    <col min="442" max="442" width="18.7109375" bestFit="1" customWidth="1"/>
    <col min="443" max="443" width="34.7109375" bestFit="1" customWidth="1"/>
    <col min="444" max="444" width="20.85546875" bestFit="1" customWidth="1"/>
    <col min="445" max="445" width="19.85546875" bestFit="1" customWidth="1"/>
    <col min="446" max="446" width="23.5703125" bestFit="1" customWidth="1"/>
    <col min="447" max="447" width="24.140625" bestFit="1" customWidth="1"/>
    <col min="448" max="448" width="28.5703125" bestFit="1" customWidth="1"/>
    <col min="449" max="450" width="16.28515625" bestFit="1" customWidth="1"/>
    <col min="451" max="451" width="26.7109375" bestFit="1" customWidth="1"/>
    <col min="452" max="452" width="22.85546875" bestFit="1" customWidth="1"/>
    <col min="453" max="453" width="23.28515625" bestFit="1" customWidth="1"/>
    <col min="454" max="454" width="23.85546875" bestFit="1" customWidth="1"/>
    <col min="455" max="455" width="38.28515625" bestFit="1" customWidth="1"/>
    <col min="456" max="456" width="19.7109375" bestFit="1" customWidth="1"/>
    <col min="457" max="457" width="29" bestFit="1" customWidth="1"/>
    <col min="458" max="458" width="28.42578125" bestFit="1" customWidth="1"/>
    <col min="459" max="459" width="27.7109375" bestFit="1" customWidth="1"/>
    <col min="460" max="460" width="28.42578125" bestFit="1" customWidth="1"/>
    <col min="461" max="461" width="29.28515625" bestFit="1" customWidth="1"/>
    <col min="462" max="462" width="23.7109375" bestFit="1" customWidth="1"/>
    <col min="463" max="463" width="29" bestFit="1" customWidth="1"/>
    <col min="464" max="464" width="28.140625" bestFit="1" customWidth="1"/>
    <col min="465" max="465" width="39.85546875" bestFit="1" customWidth="1"/>
    <col min="466" max="466" width="25" bestFit="1" customWidth="1"/>
    <col min="467" max="467" width="20" bestFit="1" customWidth="1"/>
    <col min="468" max="468" width="21.140625" bestFit="1" customWidth="1"/>
    <col min="469" max="469" width="39.5703125" bestFit="1" customWidth="1"/>
    <col min="470" max="470" width="23.7109375" bestFit="1" customWidth="1"/>
    <col min="471" max="471" width="24.28515625" bestFit="1" customWidth="1"/>
    <col min="472" max="472" width="19.7109375" bestFit="1" customWidth="1"/>
    <col min="473" max="473" width="34.5703125" bestFit="1" customWidth="1"/>
    <col min="474" max="474" width="35.140625" bestFit="1" customWidth="1"/>
    <col min="475" max="475" width="28.140625" bestFit="1" customWidth="1"/>
    <col min="476" max="476" width="32.5703125" bestFit="1" customWidth="1"/>
    <col min="477" max="477" width="23.28515625" bestFit="1" customWidth="1"/>
    <col min="478" max="478" width="23.85546875" bestFit="1" customWidth="1"/>
    <col min="479" max="479" width="19.28515625" bestFit="1" customWidth="1"/>
    <col min="480" max="480" width="38.28515625" bestFit="1" customWidth="1"/>
    <col min="481" max="481" width="19.28515625" bestFit="1" customWidth="1"/>
    <col min="482" max="482" width="38.28515625" bestFit="1" customWidth="1"/>
    <col min="483" max="483" width="38.85546875" bestFit="1" customWidth="1"/>
    <col min="484" max="484" width="19.85546875" bestFit="1" customWidth="1"/>
    <col min="485" max="486" width="38.85546875" bestFit="1" customWidth="1"/>
    <col min="487" max="487" width="27.140625" bestFit="1" customWidth="1"/>
    <col min="488" max="488" width="20.28515625" bestFit="1" customWidth="1"/>
    <col min="489" max="489" width="24.5703125" bestFit="1" customWidth="1"/>
    <col min="490" max="490" width="20.42578125" bestFit="1" customWidth="1"/>
    <col min="491" max="491" width="26.42578125" bestFit="1" customWidth="1"/>
    <col min="492" max="492" width="32.42578125" bestFit="1" customWidth="1"/>
    <col min="493" max="493" width="33" bestFit="1" customWidth="1"/>
    <col min="494" max="494" width="24.140625" bestFit="1" customWidth="1"/>
    <col min="495" max="495" width="20.140625" bestFit="1" customWidth="1"/>
    <col min="496" max="496" width="20.7109375" bestFit="1" customWidth="1"/>
    <col min="497" max="497" width="23.28515625" bestFit="1" customWidth="1"/>
    <col min="498" max="498" width="19.85546875" bestFit="1" customWidth="1"/>
    <col min="499" max="499" width="25.7109375" bestFit="1" customWidth="1"/>
    <col min="500" max="500" width="26.28515625" bestFit="1" customWidth="1"/>
    <col min="501" max="501" width="11.42578125" bestFit="1" customWidth="1"/>
    <col min="502" max="502" width="16.140625" bestFit="1" customWidth="1"/>
    <col min="503" max="503" width="33.140625" bestFit="1" customWidth="1"/>
    <col min="504" max="504" width="43.7109375" bestFit="1" customWidth="1"/>
    <col min="505" max="505" width="13.140625" bestFit="1" customWidth="1"/>
    <col min="506" max="506" width="13.7109375" bestFit="1" customWidth="1"/>
    <col min="507" max="507" width="44" bestFit="1" customWidth="1"/>
    <col min="508" max="508" width="17.28515625" bestFit="1" customWidth="1"/>
    <col min="509" max="509" width="29.28515625" bestFit="1" customWidth="1"/>
    <col min="510" max="510" width="22.42578125" bestFit="1" customWidth="1"/>
    <col min="511" max="511" width="15.7109375" bestFit="1" customWidth="1"/>
    <col min="512" max="512" width="49" bestFit="1" customWidth="1"/>
    <col min="513" max="513" width="20" bestFit="1" customWidth="1"/>
    <col min="514" max="514" width="7.140625" customWidth="1"/>
    <col min="515" max="515" width="16" bestFit="1" customWidth="1"/>
    <col min="516" max="516" width="19.28515625" bestFit="1" customWidth="1"/>
    <col min="517" max="517" width="10.5703125" bestFit="1" customWidth="1"/>
    <col min="518" max="518" width="15.140625" bestFit="1" customWidth="1"/>
    <col min="519" max="519" width="15.7109375" bestFit="1" customWidth="1"/>
    <col min="520" max="520" width="9.28515625" bestFit="1" customWidth="1"/>
    <col min="521" max="521" width="33.85546875" bestFit="1" customWidth="1"/>
    <col min="522" max="522" width="24.28515625" bestFit="1" customWidth="1"/>
    <col min="523" max="523" width="34.42578125" bestFit="1" customWidth="1"/>
    <col min="524" max="524" width="11.28515625" bestFit="1" customWidth="1"/>
    <col min="525" max="525" width="11.42578125" bestFit="1" customWidth="1"/>
    <col min="526" max="526" width="18.140625" bestFit="1" customWidth="1"/>
    <col min="527" max="527" width="16.140625" bestFit="1" customWidth="1"/>
    <col min="528" max="528" width="25.28515625" bestFit="1" customWidth="1"/>
    <col min="529" max="529" width="9.5703125" bestFit="1" customWidth="1"/>
    <col min="530" max="530" width="18.5703125" bestFit="1" customWidth="1"/>
    <col min="531" max="531" width="16.7109375" bestFit="1" customWidth="1"/>
    <col min="532" max="533" width="13.5703125" bestFit="1" customWidth="1"/>
    <col min="534" max="534" width="20.42578125" bestFit="1" customWidth="1"/>
    <col min="535" max="535" width="27.85546875" bestFit="1" customWidth="1"/>
    <col min="536" max="536" width="24.7109375" bestFit="1" customWidth="1"/>
    <col min="537" max="537" width="30.42578125" bestFit="1" customWidth="1"/>
    <col min="538" max="538" width="20" bestFit="1" customWidth="1"/>
    <col min="539" max="539" width="11.85546875" bestFit="1" customWidth="1"/>
    <col min="540" max="540" width="11" bestFit="1" customWidth="1"/>
    <col min="541" max="541" width="12" bestFit="1" customWidth="1"/>
    <col min="542" max="542" width="51.5703125" bestFit="1" customWidth="1"/>
    <col min="543" max="543" width="12.28515625" bestFit="1" customWidth="1"/>
    <col min="544" max="544" width="18.42578125" bestFit="1" customWidth="1"/>
    <col min="545" max="545" width="41.140625" bestFit="1" customWidth="1"/>
    <col min="546" max="546" width="7.5703125" customWidth="1"/>
    <col min="547" max="547" width="7.140625" customWidth="1"/>
    <col min="548" max="548" width="12.42578125" bestFit="1" customWidth="1"/>
    <col min="549" max="549" width="20.7109375" bestFit="1" customWidth="1"/>
    <col min="550" max="550" width="15.42578125" bestFit="1" customWidth="1"/>
    <col min="551" max="551" width="27" bestFit="1" customWidth="1"/>
    <col min="552" max="552" width="29.42578125" bestFit="1" customWidth="1"/>
    <col min="553" max="553" width="24.85546875" bestFit="1" customWidth="1"/>
    <col min="554" max="554" width="13.7109375" bestFit="1" customWidth="1"/>
    <col min="555" max="555" width="23.85546875" bestFit="1" customWidth="1"/>
    <col min="556" max="556" width="6.5703125" customWidth="1"/>
    <col min="557" max="557" width="19.85546875" bestFit="1" customWidth="1"/>
    <col min="558" max="558" width="24.85546875" bestFit="1" customWidth="1"/>
    <col min="559" max="559" width="6.5703125" customWidth="1"/>
    <col min="560" max="560" width="19.42578125" bestFit="1" customWidth="1"/>
    <col min="561" max="561" width="13.140625" bestFit="1" customWidth="1"/>
    <col min="562" max="562" width="10.140625" bestFit="1" customWidth="1"/>
    <col min="563" max="563" width="10.7109375" bestFit="1" customWidth="1"/>
    <col min="564" max="564" width="15.5703125" bestFit="1" customWidth="1"/>
    <col min="565" max="565" width="16.140625" bestFit="1" customWidth="1"/>
    <col min="566" max="566" width="16.7109375" bestFit="1" customWidth="1"/>
    <col min="567" max="567" width="10.140625" bestFit="1" customWidth="1"/>
    <col min="568" max="568" width="10.7109375" bestFit="1" customWidth="1"/>
    <col min="569" max="569" width="16.140625" bestFit="1" customWidth="1"/>
    <col min="570" max="570" width="16.7109375" bestFit="1" customWidth="1"/>
    <col min="571" max="571" width="17.42578125" bestFit="1" customWidth="1"/>
    <col min="572" max="572" width="10.140625" bestFit="1" customWidth="1"/>
    <col min="573" max="573" width="10.7109375" bestFit="1" customWidth="1"/>
    <col min="574" max="574" width="16.140625" bestFit="1" customWidth="1"/>
    <col min="575" max="575" width="16.7109375" bestFit="1" customWidth="1"/>
    <col min="576" max="578" width="10.140625" bestFit="1" customWidth="1"/>
    <col min="579" max="579" width="7.7109375" customWidth="1"/>
    <col min="580" max="580" width="25.85546875" bestFit="1" customWidth="1"/>
    <col min="581" max="581" width="26.42578125" bestFit="1" customWidth="1"/>
    <col min="582" max="582" width="7.28515625" customWidth="1"/>
    <col min="583" max="583" width="7.85546875" customWidth="1"/>
    <col min="584" max="584" width="17" bestFit="1" customWidth="1"/>
    <col min="585" max="585" width="20" bestFit="1" customWidth="1"/>
    <col min="586" max="586" width="34.28515625" bestFit="1" customWidth="1"/>
    <col min="587" max="587" width="41.7109375" bestFit="1" customWidth="1"/>
    <col min="588" max="588" width="48" bestFit="1" customWidth="1"/>
    <col min="589" max="589" width="23" bestFit="1" customWidth="1"/>
    <col min="590" max="590" width="25.5703125" bestFit="1" customWidth="1"/>
    <col min="591" max="591" width="8.5703125" customWidth="1"/>
    <col min="592" max="592" width="15.42578125" bestFit="1" customWidth="1"/>
    <col min="593" max="593" width="20.7109375" bestFit="1" customWidth="1"/>
    <col min="594" max="594" width="37.5703125" bestFit="1" customWidth="1"/>
    <col min="595" max="595" width="38.28515625" bestFit="1" customWidth="1"/>
    <col min="596" max="596" width="46.28515625" bestFit="1" customWidth="1"/>
    <col min="597" max="597" width="24.28515625" bestFit="1" customWidth="1"/>
    <col min="598" max="598" width="43.140625" bestFit="1" customWidth="1"/>
    <col min="599" max="599" width="4" customWidth="1"/>
    <col min="600" max="600" width="8.140625" customWidth="1"/>
    <col min="601" max="601" width="17.28515625" bestFit="1" customWidth="1"/>
    <col min="602" max="602" width="19" bestFit="1" customWidth="1"/>
    <col min="603" max="603" width="23.5703125" bestFit="1" customWidth="1"/>
    <col min="604" max="604" width="30.28515625" bestFit="1" customWidth="1"/>
    <col min="605" max="605" width="29.85546875" bestFit="1" customWidth="1"/>
    <col min="606" max="606" width="41.140625" bestFit="1" customWidth="1"/>
    <col min="607" max="607" width="16.85546875" bestFit="1" customWidth="1"/>
    <col min="608" max="608" width="26.7109375" bestFit="1" customWidth="1"/>
    <col min="609" max="609" width="21.5703125" bestFit="1" customWidth="1"/>
    <col min="610" max="610" width="10" bestFit="1" customWidth="1"/>
    <col min="611" max="611" width="6.28515625" customWidth="1"/>
    <col min="612" max="612" width="7.42578125" customWidth="1"/>
    <col min="613" max="613" width="11" bestFit="1" customWidth="1"/>
    <col min="614" max="614" width="25.5703125" bestFit="1" customWidth="1"/>
    <col min="615" max="615" width="27.140625" bestFit="1" customWidth="1"/>
    <col min="616" max="616" width="27.7109375" bestFit="1" customWidth="1"/>
    <col min="617" max="617" width="24" bestFit="1" customWidth="1"/>
    <col min="618" max="618" width="10.5703125" bestFit="1" customWidth="1"/>
    <col min="619" max="619" width="18.28515625" bestFit="1" customWidth="1"/>
    <col min="620" max="620" width="13.140625" bestFit="1" customWidth="1"/>
    <col min="621" max="621" width="6.42578125" customWidth="1"/>
    <col min="622" max="622" width="6.5703125" customWidth="1"/>
    <col min="623" max="623" width="10.5703125" bestFit="1" customWidth="1"/>
  </cols>
  <sheetData>
    <row r="2" spans="1:4">
      <c r="A2" s="61" t="s">
        <v>4</v>
      </c>
      <c r="B2" s="62" t="s">
        <v>659</v>
      </c>
    </row>
    <row r="4" spans="1:4">
      <c r="A4" s="57" t="s">
        <v>657</v>
      </c>
      <c r="B4" s="56" t="s">
        <v>661</v>
      </c>
      <c r="C4" s="60" t="s">
        <v>662</v>
      </c>
      <c r="D4" s="63" t="s">
        <v>660</v>
      </c>
    </row>
    <row r="5" spans="1:4">
      <c r="A5" s="115">
        <v>43524</v>
      </c>
      <c r="B5" s="64">
        <v>178.51999999999998</v>
      </c>
      <c r="C5" s="68">
        <v>41.48</v>
      </c>
      <c r="D5" s="65">
        <v>1385</v>
      </c>
    </row>
    <row r="6" spans="1:4">
      <c r="A6" s="116">
        <v>43525</v>
      </c>
      <c r="B6" s="91">
        <v>893.56999999999994</v>
      </c>
      <c r="C6" s="92">
        <v>101.93</v>
      </c>
      <c r="D6" s="93">
        <v>3405</v>
      </c>
    </row>
    <row r="7" spans="1:4">
      <c r="A7" s="116">
        <v>43526</v>
      </c>
      <c r="B7" s="91">
        <v>674.57000000000016</v>
      </c>
      <c r="C7" s="92">
        <v>145.83000000000001</v>
      </c>
      <c r="D7" s="93">
        <v>3025</v>
      </c>
    </row>
    <row r="8" spans="1:4">
      <c r="A8" s="116">
        <v>43528</v>
      </c>
      <c r="B8" s="91">
        <v>1432.1</v>
      </c>
      <c r="C8" s="92">
        <v>155.30000000000001</v>
      </c>
      <c r="D8" s="93">
        <v>3373</v>
      </c>
    </row>
    <row r="9" spans="1:4">
      <c r="A9" s="116">
        <v>43529</v>
      </c>
      <c r="B9" s="91">
        <v>483.29999999999995</v>
      </c>
      <c r="C9" s="92">
        <v>58.7</v>
      </c>
      <c r="D9" s="93">
        <v>1960</v>
      </c>
    </row>
    <row r="10" spans="1:4">
      <c r="A10" s="116">
        <v>43530</v>
      </c>
      <c r="B10" s="91">
        <v>2030.8700000000001</v>
      </c>
      <c r="C10" s="92">
        <v>85.629999999999981</v>
      </c>
      <c r="D10" s="93">
        <v>7599</v>
      </c>
    </row>
    <row r="11" spans="1:4">
      <c r="A11" s="116">
        <v>43531</v>
      </c>
      <c r="B11" s="91">
        <v>1572.0200000000002</v>
      </c>
      <c r="C11" s="92">
        <v>230.98000000000002</v>
      </c>
      <c r="D11" s="93">
        <v>7510</v>
      </c>
    </row>
    <row r="12" spans="1:4">
      <c r="A12" s="116">
        <v>43532</v>
      </c>
      <c r="B12" s="91">
        <v>1454.82</v>
      </c>
      <c r="C12" s="92">
        <v>49.679999999999993</v>
      </c>
      <c r="D12" s="93">
        <v>4518</v>
      </c>
    </row>
    <row r="13" spans="1:4">
      <c r="A13" s="116">
        <v>43533</v>
      </c>
      <c r="B13" s="91">
        <v>1572.1100000000001</v>
      </c>
      <c r="C13" s="92">
        <v>148.88999999999999</v>
      </c>
      <c r="D13" s="93">
        <v>4590</v>
      </c>
    </row>
    <row r="14" spans="1:4">
      <c r="A14" s="116">
        <v>43535</v>
      </c>
      <c r="B14" s="91">
        <v>1157.1499999999999</v>
      </c>
      <c r="C14" s="92">
        <v>123.35000000000001</v>
      </c>
      <c r="D14" s="93">
        <v>4017</v>
      </c>
    </row>
    <row r="15" spans="1:4">
      <c r="A15" s="116">
        <v>43536</v>
      </c>
      <c r="B15" s="91">
        <v>2426.2799999999997</v>
      </c>
      <c r="C15" s="92">
        <v>198.72</v>
      </c>
      <c r="D15" s="93">
        <v>8203</v>
      </c>
    </row>
    <row r="16" spans="1:4">
      <c r="A16" s="116">
        <v>43537</v>
      </c>
      <c r="B16" s="91">
        <v>1135.03</v>
      </c>
      <c r="C16" s="92">
        <v>122.87</v>
      </c>
      <c r="D16" s="93">
        <v>4200</v>
      </c>
    </row>
    <row r="17" spans="1:4">
      <c r="A17" s="116">
        <v>43538</v>
      </c>
      <c r="B17" s="91">
        <v>973.16000000000008</v>
      </c>
      <c r="C17" s="92">
        <v>62.239999999999995</v>
      </c>
      <c r="D17" s="93">
        <v>4508</v>
      </c>
    </row>
    <row r="18" spans="1:4">
      <c r="A18" s="116">
        <v>43539</v>
      </c>
      <c r="B18" s="91">
        <v>2003.96</v>
      </c>
      <c r="C18" s="92">
        <v>175.54</v>
      </c>
      <c r="D18" s="93">
        <v>6654</v>
      </c>
    </row>
    <row r="19" spans="1:4">
      <c r="A19" s="116">
        <v>43542</v>
      </c>
      <c r="B19" s="91">
        <v>5382.62</v>
      </c>
      <c r="C19" s="92">
        <v>349.38</v>
      </c>
      <c r="D19" s="93">
        <v>17650</v>
      </c>
    </row>
    <row r="20" spans="1:4">
      <c r="A20" s="116">
        <v>43543</v>
      </c>
      <c r="B20" s="91">
        <v>530.13</v>
      </c>
      <c r="C20" s="92">
        <v>100.37</v>
      </c>
      <c r="D20" s="93">
        <v>2715</v>
      </c>
    </row>
    <row r="21" spans="1:4">
      <c r="A21" s="116">
        <v>43544</v>
      </c>
      <c r="B21" s="91">
        <v>821.2</v>
      </c>
      <c r="C21" s="92">
        <v>107.3</v>
      </c>
      <c r="D21" s="93">
        <v>3583</v>
      </c>
    </row>
    <row r="22" spans="1:4">
      <c r="A22" s="116">
        <v>43545</v>
      </c>
      <c r="B22" s="91">
        <v>1858.4499999999998</v>
      </c>
      <c r="C22" s="92">
        <v>210.55</v>
      </c>
      <c r="D22" s="93">
        <v>9257</v>
      </c>
    </row>
    <row r="23" spans="1:4">
      <c r="A23" s="116">
        <v>43546</v>
      </c>
      <c r="B23" s="91">
        <v>2479.5500000000002</v>
      </c>
      <c r="C23" s="92">
        <v>175.95</v>
      </c>
      <c r="D23" s="93">
        <v>9513</v>
      </c>
    </row>
    <row r="24" spans="1:4">
      <c r="A24" s="116">
        <v>43549</v>
      </c>
      <c r="B24" s="91">
        <v>3725.8199999999997</v>
      </c>
      <c r="C24" s="92">
        <v>335.0800000000001</v>
      </c>
      <c r="D24" s="93">
        <v>16637</v>
      </c>
    </row>
    <row r="25" spans="1:4">
      <c r="A25" s="116">
        <v>43550</v>
      </c>
      <c r="B25" s="91">
        <v>2039.1799999999996</v>
      </c>
      <c r="C25" s="92">
        <v>216.82</v>
      </c>
      <c r="D25" s="93">
        <v>7240</v>
      </c>
    </row>
    <row r="26" spans="1:4">
      <c r="A26" s="116">
        <v>43551</v>
      </c>
      <c r="B26" s="91">
        <v>971.49</v>
      </c>
      <c r="C26" s="92">
        <v>93.11</v>
      </c>
      <c r="D26" s="93">
        <v>3095</v>
      </c>
    </row>
    <row r="27" spans="1:4">
      <c r="A27" s="116">
        <v>43552</v>
      </c>
      <c r="B27" s="91">
        <v>779.0200000000001</v>
      </c>
      <c r="C27" s="92">
        <v>55.38</v>
      </c>
      <c r="D27" s="93">
        <v>1855</v>
      </c>
    </row>
    <row r="28" spans="1:4">
      <c r="A28" s="116">
        <v>43553</v>
      </c>
      <c r="B28" s="91">
        <v>2275.2199999999998</v>
      </c>
      <c r="C28" s="92">
        <v>141.78</v>
      </c>
      <c r="D28" s="93">
        <v>6984</v>
      </c>
    </row>
    <row r="29" spans="1:4">
      <c r="A29" s="116">
        <v>43554</v>
      </c>
      <c r="B29" s="91">
        <v>1368.18</v>
      </c>
      <c r="C29" s="92">
        <v>236.82</v>
      </c>
      <c r="D29" s="93">
        <v>7218</v>
      </c>
    </row>
    <row r="30" spans="1:4">
      <c r="A30" s="116">
        <v>43556</v>
      </c>
      <c r="B30" s="91">
        <v>1599.83</v>
      </c>
      <c r="C30" s="92">
        <v>130.67000000000002</v>
      </c>
      <c r="D30" s="93">
        <v>6315</v>
      </c>
    </row>
    <row r="31" spans="1:4">
      <c r="A31" s="116">
        <v>43557</v>
      </c>
      <c r="B31" s="91">
        <v>1319.3799999999999</v>
      </c>
      <c r="C31" s="92">
        <v>243.11999999999998</v>
      </c>
      <c r="D31" s="93">
        <v>5824</v>
      </c>
    </row>
    <row r="32" spans="1:4">
      <c r="A32" s="116">
        <v>43558</v>
      </c>
      <c r="B32" s="91">
        <v>941.69</v>
      </c>
      <c r="C32" s="92">
        <v>88.81</v>
      </c>
      <c r="D32" s="93">
        <v>2965</v>
      </c>
    </row>
    <row r="33" spans="1:4">
      <c r="A33" s="116">
        <v>43559</v>
      </c>
      <c r="B33" s="91">
        <v>3188.6699999999996</v>
      </c>
      <c r="C33" s="92">
        <v>352.72999999999996</v>
      </c>
      <c r="D33" s="93">
        <v>11066</v>
      </c>
    </row>
    <row r="34" spans="1:4">
      <c r="A34" s="116">
        <v>43560</v>
      </c>
      <c r="B34" s="91">
        <v>1784.8499999999995</v>
      </c>
      <c r="C34" s="92">
        <v>253.65</v>
      </c>
      <c r="D34" s="93">
        <v>6999</v>
      </c>
    </row>
    <row r="35" spans="1:4">
      <c r="A35" s="116">
        <v>43563</v>
      </c>
      <c r="B35" s="91">
        <v>4642.7700000000004</v>
      </c>
      <c r="C35" s="92">
        <v>595.73</v>
      </c>
      <c r="D35" s="93">
        <v>17978</v>
      </c>
    </row>
    <row r="36" spans="1:4">
      <c r="A36" s="116">
        <v>43564</v>
      </c>
      <c r="B36" s="91">
        <v>2001.92</v>
      </c>
      <c r="C36" s="92">
        <v>158.08000000000004</v>
      </c>
      <c r="D36" s="93">
        <v>7304</v>
      </c>
    </row>
    <row r="37" spans="1:4">
      <c r="A37" s="116">
        <v>43565</v>
      </c>
      <c r="B37" s="91">
        <v>384.43999999999994</v>
      </c>
      <c r="C37" s="92">
        <v>48.559999999999995</v>
      </c>
      <c r="D37" s="93">
        <v>1620</v>
      </c>
    </row>
    <row r="38" spans="1:4">
      <c r="A38" s="116">
        <v>43566</v>
      </c>
      <c r="B38" s="91">
        <v>569.55999999999995</v>
      </c>
      <c r="C38" s="92">
        <v>71.839999999999989</v>
      </c>
      <c r="D38" s="93">
        <v>2398</v>
      </c>
    </row>
    <row r="39" spans="1:4">
      <c r="A39" s="116">
        <v>43567</v>
      </c>
      <c r="B39" s="91">
        <v>588.54</v>
      </c>
      <c r="C39" s="92">
        <v>109.96</v>
      </c>
      <c r="D39" s="93">
        <v>3070</v>
      </c>
    </row>
    <row r="40" spans="1:4">
      <c r="A40" s="116">
        <v>43570</v>
      </c>
      <c r="B40" s="91">
        <v>4525.95</v>
      </c>
      <c r="C40" s="92">
        <v>534.05000000000007</v>
      </c>
      <c r="D40" s="93">
        <v>18434</v>
      </c>
    </row>
    <row r="41" spans="1:4">
      <c r="A41" s="116">
        <v>43571</v>
      </c>
      <c r="B41" s="91">
        <v>2334.31</v>
      </c>
      <c r="C41" s="92">
        <v>178.19</v>
      </c>
      <c r="D41" s="93">
        <v>6298</v>
      </c>
    </row>
    <row r="42" spans="1:4">
      <c r="A42" s="116">
        <v>43572</v>
      </c>
      <c r="B42" s="91">
        <v>4276.28</v>
      </c>
      <c r="C42" s="92">
        <v>132.22</v>
      </c>
      <c r="D42" s="93">
        <v>10744</v>
      </c>
    </row>
    <row r="43" spans="1:4">
      <c r="A43" s="116">
        <v>43573</v>
      </c>
      <c r="B43" s="91">
        <v>5601.8500000000013</v>
      </c>
      <c r="C43" s="92">
        <v>317.14999999999998</v>
      </c>
      <c r="D43" s="93">
        <v>15667</v>
      </c>
    </row>
    <row r="44" spans="1:4">
      <c r="A44" s="116">
        <v>43574</v>
      </c>
      <c r="B44" s="91">
        <v>1864.4199999999998</v>
      </c>
      <c r="C44" s="92">
        <v>124.57999999999998</v>
      </c>
      <c r="D44" s="93">
        <v>6801</v>
      </c>
    </row>
    <row r="45" spans="1:4">
      <c r="A45" s="116">
        <v>43575</v>
      </c>
      <c r="B45" s="91">
        <v>1197.1979999999999</v>
      </c>
      <c r="C45" s="92">
        <v>113.202</v>
      </c>
      <c r="D45" s="93">
        <v>3779</v>
      </c>
    </row>
    <row r="46" spans="1:4">
      <c r="A46" s="116">
        <v>43577</v>
      </c>
      <c r="B46" s="91">
        <v>1514.77</v>
      </c>
      <c r="C46" s="92">
        <v>157.73000000000002</v>
      </c>
      <c r="D46" s="93">
        <v>5265</v>
      </c>
    </row>
    <row r="47" spans="1:4">
      <c r="A47" s="116">
        <v>43578</v>
      </c>
      <c r="B47" s="91">
        <v>1274.6699999999998</v>
      </c>
      <c r="C47" s="92">
        <v>117.33000000000001</v>
      </c>
      <c r="D47" s="93">
        <v>4368</v>
      </c>
    </row>
    <row r="48" spans="1:4">
      <c r="A48" s="116">
        <v>43579</v>
      </c>
      <c r="B48" s="91">
        <v>1701</v>
      </c>
      <c r="C48" s="92">
        <v>198.50000000000003</v>
      </c>
      <c r="D48" s="93">
        <v>6665</v>
      </c>
    </row>
    <row r="49" spans="1:4">
      <c r="A49" s="116">
        <v>43580</v>
      </c>
      <c r="B49" s="91">
        <v>1109.7899999999997</v>
      </c>
      <c r="C49" s="92">
        <v>196.21</v>
      </c>
      <c r="D49" s="93">
        <v>5857</v>
      </c>
    </row>
    <row r="50" spans="1:4">
      <c r="A50" s="116">
        <v>43581</v>
      </c>
      <c r="B50" s="91">
        <v>2973.93</v>
      </c>
      <c r="C50" s="92">
        <v>219.57</v>
      </c>
      <c r="D50" s="93">
        <v>7340</v>
      </c>
    </row>
    <row r="51" spans="1:4">
      <c r="A51" s="116">
        <v>43584</v>
      </c>
      <c r="B51" s="91">
        <v>4938.2499999999991</v>
      </c>
      <c r="C51" s="92">
        <v>392.75</v>
      </c>
      <c r="D51" s="93">
        <v>13150</v>
      </c>
    </row>
    <row r="52" spans="1:4">
      <c r="A52" s="116">
        <v>43585</v>
      </c>
      <c r="B52" s="91">
        <v>1390.75</v>
      </c>
      <c r="C52" s="92">
        <v>136.25</v>
      </c>
      <c r="D52" s="93">
        <v>5309</v>
      </c>
    </row>
    <row r="53" spans="1:4">
      <c r="A53" s="116">
        <v>43587</v>
      </c>
      <c r="B53" s="91">
        <v>2681.8100000000004</v>
      </c>
      <c r="C53" s="92">
        <v>199.19</v>
      </c>
      <c r="D53" s="93">
        <v>6083</v>
      </c>
    </row>
    <row r="54" spans="1:4">
      <c r="A54" s="116">
        <v>43588</v>
      </c>
      <c r="B54" s="91">
        <v>4911.2800000000007</v>
      </c>
      <c r="C54" s="92">
        <v>434.21999999999997</v>
      </c>
      <c r="D54" s="93">
        <v>14918</v>
      </c>
    </row>
    <row r="55" spans="1:4">
      <c r="A55" s="116">
        <v>43591</v>
      </c>
      <c r="B55" s="91">
        <v>12963.210000000001</v>
      </c>
      <c r="C55" s="92">
        <v>734.19000000000028</v>
      </c>
      <c r="D55" s="93">
        <v>31325</v>
      </c>
    </row>
    <row r="56" spans="1:4">
      <c r="A56" s="116">
        <v>43592</v>
      </c>
      <c r="B56" s="91">
        <v>1774.3199999999997</v>
      </c>
      <c r="C56" s="92">
        <v>170.67999999999998</v>
      </c>
      <c r="D56" s="93">
        <v>5698</v>
      </c>
    </row>
    <row r="57" spans="1:4">
      <c r="A57" s="116">
        <v>43593</v>
      </c>
      <c r="B57" s="91">
        <v>1484.12</v>
      </c>
      <c r="C57" s="92">
        <v>114.88</v>
      </c>
      <c r="D57" s="93">
        <v>4755</v>
      </c>
    </row>
    <row r="58" spans="1:4">
      <c r="A58" s="116">
        <v>43594</v>
      </c>
      <c r="B58" s="91">
        <v>1755.0499999999997</v>
      </c>
      <c r="C58" s="92">
        <v>145.44999999999999</v>
      </c>
      <c r="D58" s="93">
        <v>5405</v>
      </c>
    </row>
    <row r="59" spans="1:4">
      <c r="A59" s="116">
        <v>43595</v>
      </c>
      <c r="B59" s="91">
        <v>1953.6800000000005</v>
      </c>
      <c r="C59" s="92">
        <v>192.82</v>
      </c>
      <c r="D59" s="93">
        <v>6391</v>
      </c>
    </row>
    <row r="60" spans="1:4">
      <c r="A60" s="116">
        <v>43596</v>
      </c>
      <c r="B60" s="91">
        <v>923.16999999999985</v>
      </c>
      <c r="C60" s="92">
        <v>108.23000000000002</v>
      </c>
      <c r="D60" s="93">
        <v>3614</v>
      </c>
    </row>
    <row r="61" spans="1:4">
      <c r="A61" s="116">
        <v>43597</v>
      </c>
      <c r="B61" s="91">
        <v>1369.3899999999999</v>
      </c>
      <c r="C61" s="92">
        <v>172.01000000000002</v>
      </c>
      <c r="D61" s="93">
        <v>4939</v>
      </c>
    </row>
    <row r="62" spans="1:4">
      <c r="A62" s="116">
        <v>43598</v>
      </c>
      <c r="B62" s="91">
        <v>1087.23</v>
      </c>
      <c r="C62" s="92">
        <v>115.77</v>
      </c>
      <c r="D62" s="93">
        <v>4314</v>
      </c>
    </row>
    <row r="63" spans="1:4">
      <c r="A63" s="116">
        <v>43599</v>
      </c>
      <c r="B63" s="91">
        <v>1246.3599999999997</v>
      </c>
      <c r="C63" s="92">
        <v>147.44000000000003</v>
      </c>
      <c r="D63" s="93">
        <v>4923</v>
      </c>
    </row>
    <row r="64" spans="1:4">
      <c r="A64" s="116">
        <v>43600</v>
      </c>
      <c r="B64" s="91">
        <v>3418.1000000000004</v>
      </c>
      <c r="C64" s="92">
        <v>389.9</v>
      </c>
      <c r="D64" s="93">
        <v>11475</v>
      </c>
    </row>
    <row r="65" spans="1:4">
      <c r="A65" s="116">
        <v>43601</v>
      </c>
      <c r="B65" s="91">
        <v>1537.92</v>
      </c>
      <c r="C65" s="92">
        <v>134.58000000000001</v>
      </c>
      <c r="D65" s="93">
        <v>4842</v>
      </c>
    </row>
    <row r="66" spans="1:4">
      <c r="A66" s="116">
        <v>43602</v>
      </c>
      <c r="B66" s="91">
        <v>6825.33</v>
      </c>
      <c r="C66" s="92">
        <v>458.07</v>
      </c>
      <c r="D66" s="93">
        <v>15919</v>
      </c>
    </row>
    <row r="67" spans="1:4">
      <c r="A67" s="116">
        <v>43603</v>
      </c>
      <c r="B67" s="91">
        <v>4349.3</v>
      </c>
      <c r="C67" s="92">
        <v>231.70000000000005</v>
      </c>
      <c r="D67" s="93">
        <v>9435</v>
      </c>
    </row>
    <row r="68" spans="1:4">
      <c r="A68" s="116">
        <v>43604</v>
      </c>
      <c r="B68" s="91">
        <v>1194.81</v>
      </c>
      <c r="C68" s="92">
        <v>110.99</v>
      </c>
      <c r="D68" s="93">
        <v>3704</v>
      </c>
    </row>
    <row r="69" spans="1:4">
      <c r="A69" s="116">
        <v>43605</v>
      </c>
      <c r="B69" s="91">
        <v>2307.7299999999996</v>
      </c>
      <c r="C69" s="92">
        <v>136.27000000000001</v>
      </c>
      <c r="D69" s="93">
        <v>7715</v>
      </c>
    </row>
    <row r="70" spans="1:4">
      <c r="A70" s="116">
        <v>43606</v>
      </c>
      <c r="B70" s="91">
        <v>897.84</v>
      </c>
      <c r="C70" s="92">
        <v>108.66</v>
      </c>
      <c r="D70" s="93">
        <v>4368</v>
      </c>
    </row>
    <row r="71" spans="1:4">
      <c r="A71" s="116">
        <v>43607</v>
      </c>
      <c r="B71" s="91">
        <v>2121.9899999999998</v>
      </c>
      <c r="C71" s="92">
        <v>279.91000000000003</v>
      </c>
      <c r="D71" s="93">
        <v>10295</v>
      </c>
    </row>
    <row r="72" spans="1:4">
      <c r="A72" s="116">
        <v>43608</v>
      </c>
      <c r="B72" s="91">
        <v>658.33</v>
      </c>
      <c r="C72" s="92">
        <v>59.169999999999995</v>
      </c>
      <c r="D72" s="93">
        <v>1976</v>
      </c>
    </row>
    <row r="73" spans="1:4">
      <c r="A73" s="59" t="s">
        <v>658</v>
      </c>
      <c r="B73" s="66">
        <v>147404.10799999998</v>
      </c>
      <c r="C73" s="69">
        <v>13038.692000000003</v>
      </c>
      <c r="D73" s="67">
        <v>488004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N17" sqref="N17"/>
    </sheetView>
  </sheetViews>
  <sheetFormatPr defaultRowHeight="12.75"/>
  <cols>
    <col min="1" max="1" width="12.85546875" bestFit="1" customWidth="1"/>
    <col min="2" max="2" width="22" customWidth="1"/>
  </cols>
  <sheetData>
    <row r="1" spans="1:2">
      <c r="A1" s="61" t="s">
        <v>4</v>
      </c>
      <c r="B1" s="62" t="s">
        <v>659</v>
      </c>
    </row>
    <row r="3" spans="1:2">
      <c r="A3" s="57" t="s">
        <v>657</v>
      </c>
      <c r="B3" s="85" t="s">
        <v>663</v>
      </c>
    </row>
    <row r="4" spans="1:2">
      <c r="A4" s="94">
        <v>43524</v>
      </c>
      <c r="B4" s="86">
        <v>8</v>
      </c>
    </row>
    <row r="5" spans="1:2">
      <c r="A5" s="95">
        <v>43525</v>
      </c>
      <c r="B5" s="88">
        <v>22</v>
      </c>
    </row>
    <row r="6" spans="1:2">
      <c r="A6" s="95">
        <v>43526</v>
      </c>
      <c r="B6" s="88">
        <v>21</v>
      </c>
    </row>
    <row r="7" spans="1:2">
      <c r="A7" s="95">
        <v>43528</v>
      </c>
      <c r="B7" s="88">
        <v>24</v>
      </c>
    </row>
    <row r="8" spans="1:2">
      <c r="A8" s="95">
        <v>43529</v>
      </c>
      <c r="B8" s="88">
        <v>6</v>
      </c>
    </row>
    <row r="9" spans="1:2">
      <c r="A9" s="95">
        <v>43530</v>
      </c>
      <c r="B9" s="88">
        <v>36</v>
      </c>
    </row>
    <row r="10" spans="1:2">
      <c r="A10" s="95">
        <v>43531</v>
      </c>
      <c r="B10" s="88">
        <v>16</v>
      </c>
    </row>
    <row r="11" spans="1:2">
      <c r="A11" s="95">
        <v>43532</v>
      </c>
      <c r="B11" s="88">
        <v>18</v>
      </c>
    </row>
    <row r="12" spans="1:2">
      <c r="A12" s="95">
        <v>43533</v>
      </c>
      <c r="B12" s="88">
        <v>61</v>
      </c>
    </row>
    <row r="13" spans="1:2">
      <c r="A13" s="95">
        <v>43535</v>
      </c>
      <c r="B13" s="88">
        <v>23</v>
      </c>
    </row>
    <row r="14" spans="1:2">
      <c r="A14" s="95">
        <v>43536</v>
      </c>
      <c r="B14" s="88">
        <v>26</v>
      </c>
    </row>
    <row r="15" spans="1:2">
      <c r="A15" s="95">
        <v>43537</v>
      </c>
      <c r="B15" s="88">
        <v>23</v>
      </c>
    </row>
    <row r="16" spans="1:2">
      <c r="A16" s="95">
        <v>43538</v>
      </c>
      <c r="B16" s="88">
        <v>23</v>
      </c>
    </row>
    <row r="17" spans="1:2">
      <c r="A17" s="95">
        <v>43539</v>
      </c>
      <c r="B17" s="88">
        <v>31</v>
      </c>
    </row>
    <row r="18" spans="1:2">
      <c r="A18" s="95">
        <v>43542</v>
      </c>
      <c r="B18" s="88">
        <v>51</v>
      </c>
    </row>
    <row r="19" spans="1:2">
      <c r="A19" s="95">
        <v>43543</v>
      </c>
      <c r="B19" s="88">
        <v>15</v>
      </c>
    </row>
    <row r="20" spans="1:2">
      <c r="A20" s="95">
        <v>43544</v>
      </c>
      <c r="B20" s="88">
        <v>12</v>
      </c>
    </row>
    <row r="21" spans="1:2">
      <c r="A21" s="95">
        <v>43545</v>
      </c>
      <c r="B21" s="88">
        <v>22</v>
      </c>
    </row>
    <row r="22" spans="1:2">
      <c r="A22" s="95">
        <v>43546</v>
      </c>
      <c r="B22" s="88">
        <v>26</v>
      </c>
    </row>
    <row r="23" spans="1:2">
      <c r="A23" s="95">
        <v>43549</v>
      </c>
      <c r="B23" s="88">
        <v>64</v>
      </c>
    </row>
    <row r="24" spans="1:2">
      <c r="A24" s="95">
        <v>43550</v>
      </c>
      <c r="B24" s="88">
        <v>17</v>
      </c>
    </row>
    <row r="25" spans="1:2">
      <c r="A25" s="95">
        <v>43551</v>
      </c>
      <c r="B25" s="88">
        <v>30</v>
      </c>
    </row>
    <row r="26" spans="1:2">
      <c r="A26" s="95">
        <v>43552</v>
      </c>
      <c r="B26" s="88">
        <v>7</v>
      </c>
    </row>
    <row r="27" spans="1:2">
      <c r="A27" s="95">
        <v>43553</v>
      </c>
      <c r="B27" s="88">
        <v>17</v>
      </c>
    </row>
    <row r="28" spans="1:2">
      <c r="A28" s="95">
        <v>43554</v>
      </c>
      <c r="B28" s="88">
        <v>22</v>
      </c>
    </row>
    <row r="29" spans="1:2">
      <c r="A29" s="95">
        <v>43556</v>
      </c>
      <c r="B29" s="88">
        <v>18</v>
      </c>
    </row>
    <row r="30" spans="1:2">
      <c r="A30" s="95">
        <v>43557</v>
      </c>
      <c r="B30" s="88">
        <v>18</v>
      </c>
    </row>
    <row r="31" spans="1:2">
      <c r="A31" s="95">
        <v>43558</v>
      </c>
      <c r="B31" s="88">
        <v>10</v>
      </c>
    </row>
    <row r="32" spans="1:2">
      <c r="A32" s="95">
        <v>43559</v>
      </c>
      <c r="B32" s="88">
        <v>35</v>
      </c>
    </row>
    <row r="33" spans="1:2">
      <c r="A33" s="95">
        <v>43560</v>
      </c>
      <c r="B33" s="88">
        <v>25</v>
      </c>
    </row>
    <row r="34" spans="1:2">
      <c r="A34" s="95">
        <v>43563</v>
      </c>
      <c r="B34" s="88">
        <v>35</v>
      </c>
    </row>
    <row r="35" spans="1:2">
      <c r="A35" s="95">
        <v>43564</v>
      </c>
      <c r="B35" s="88">
        <v>21</v>
      </c>
    </row>
    <row r="36" spans="1:2">
      <c r="A36" s="95">
        <v>43565</v>
      </c>
      <c r="B36" s="88">
        <v>8</v>
      </c>
    </row>
    <row r="37" spans="1:2">
      <c r="A37" s="95">
        <v>43566</v>
      </c>
      <c r="B37" s="88">
        <v>16</v>
      </c>
    </row>
    <row r="38" spans="1:2">
      <c r="A38" s="95">
        <v>43567</v>
      </c>
      <c r="B38" s="88">
        <v>9</v>
      </c>
    </row>
    <row r="39" spans="1:2">
      <c r="A39" s="95">
        <v>43570</v>
      </c>
      <c r="B39" s="88">
        <v>40</v>
      </c>
    </row>
    <row r="40" spans="1:2">
      <c r="A40" s="95">
        <v>43571</v>
      </c>
      <c r="B40" s="88">
        <v>19</v>
      </c>
    </row>
    <row r="41" spans="1:2">
      <c r="A41" s="95">
        <v>43572</v>
      </c>
      <c r="B41" s="88">
        <v>42</v>
      </c>
    </row>
    <row r="42" spans="1:2">
      <c r="A42" s="95">
        <v>43573</v>
      </c>
      <c r="B42" s="88">
        <v>31</v>
      </c>
    </row>
    <row r="43" spans="1:2">
      <c r="A43" s="95">
        <v>43574</v>
      </c>
      <c r="B43" s="88">
        <v>22</v>
      </c>
    </row>
    <row r="44" spans="1:2">
      <c r="A44" s="95">
        <v>43575</v>
      </c>
      <c r="B44" s="88">
        <v>14</v>
      </c>
    </row>
    <row r="45" spans="1:2">
      <c r="A45" s="95">
        <v>43577</v>
      </c>
      <c r="B45" s="88">
        <v>29</v>
      </c>
    </row>
    <row r="46" spans="1:2">
      <c r="A46" s="95">
        <v>43578</v>
      </c>
      <c r="B46" s="88">
        <v>11</v>
      </c>
    </row>
    <row r="47" spans="1:2">
      <c r="A47" s="95">
        <v>43579</v>
      </c>
      <c r="B47" s="88">
        <v>19</v>
      </c>
    </row>
    <row r="48" spans="1:2">
      <c r="A48" s="95">
        <v>43580</v>
      </c>
      <c r="B48" s="88">
        <v>22</v>
      </c>
    </row>
    <row r="49" spans="1:2">
      <c r="A49" s="95">
        <v>43581</v>
      </c>
      <c r="B49" s="88">
        <v>19</v>
      </c>
    </row>
    <row r="50" spans="1:2">
      <c r="A50" s="95">
        <v>43584</v>
      </c>
      <c r="B50" s="88">
        <v>65</v>
      </c>
    </row>
    <row r="51" spans="1:2">
      <c r="A51" s="95">
        <v>43585</v>
      </c>
      <c r="B51" s="88">
        <v>14</v>
      </c>
    </row>
    <row r="52" spans="1:2">
      <c r="A52" s="95">
        <v>43587</v>
      </c>
      <c r="B52" s="88">
        <v>21</v>
      </c>
    </row>
    <row r="53" spans="1:2">
      <c r="A53" s="95">
        <v>43588</v>
      </c>
      <c r="B53" s="88">
        <v>32</v>
      </c>
    </row>
    <row r="54" spans="1:2">
      <c r="A54" s="95">
        <v>43591</v>
      </c>
      <c r="B54" s="88">
        <v>56</v>
      </c>
    </row>
    <row r="55" spans="1:2">
      <c r="A55" s="95">
        <v>43592</v>
      </c>
      <c r="B55" s="88">
        <v>20</v>
      </c>
    </row>
    <row r="56" spans="1:2">
      <c r="A56" s="95">
        <v>43593</v>
      </c>
      <c r="B56" s="88">
        <v>19</v>
      </c>
    </row>
    <row r="57" spans="1:2">
      <c r="A57" s="95">
        <v>43594</v>
      </c>
      <c r="B57" s="88">
        <v>19</v>
      </c>
    </row>
    <row r="58" spans="1:2">
      <c r="A58" s="95">
        <v>43595</v>
      </c>
      <c r="B58" s="88">
        <v>35</v>
      </c>
    </row>
    <row r="59" spans="1:2">
      <c r="A59" s="95">
        <v>43596</v>
      </c>
      <c r="B59" s="88">
        <v>15</v>
      </c>
    </row>
    <row r="60" spans="1:2">
      <c r="A60" s="95">
        <v>43597</v>
      </c>
      <c r="B60" s="88">
        <v>29</v>
      </c>
    </row>
    <row r="61" spans="1:2">
      <c r="A61" s="95">
        <v>43598</v>
      </c>
      <c r="B61" s="88">
        <v>17</v>
      </c>
    </row>
    <row r="62" spans="1:2">
      <c r="A62" s="95">
        <v>43599</v>
      </c>
      <c r="B62" s="88">
        <v>17</v>
      </c>
    </row>
    <row r="63" spans="1:2">
      <c r="A63" s="95">
        <v>43600</v>
      </c>
      <c r="B63" s="88">
        <v>21</v>
      </c>
    </row>
    <row r="64" spans="1:2">
      <c r="A64" s="95">
        <v>43601</v>
      </c>
      <c r="B64" s="88">
        <v>22</v>
      </c>
    </row>
    <row r="65" spans="1:2">
      <c r="A65" s="95">
        <v>43602</v>
      </c>
      <c r="B65" s="88">
        <v>31</v>
      </c>
    </row>
    <row r="66" spans="1:2">
      <c r="A66" s="95">
        <v>43603</v>
      </c>
      <c r="B66" s="88">
        <v>26</v>
      </c>
    </row>
    <row r="67" spans="1:2">
      <c r="A67" s="95">
        <v>43604</v>
      </c>
      <c r="B67" s="88">
        <v>30</v>
      </c>
    </row>
    <row r="68" spans="1:2">
      <c r="A68" s="95">
        <v>43605</v>
      </c>
      <c r="B68" s="88">
        <v>35</v>
      </c>
    </row>
    <row r="69" spans="1:2">
      <c r="A69" s="95">
        <v>43606</v>
      </c>
      <c r="B69" s="88">
        <v>18</v>
      </c>
    </row>
    <row r="70" spans="1:2">
      <c r="A70" s="95">
        <v>43607</v>
      </c>
      <c r="B70" s="88">
        <v>36</v>
      </c>
    </row>
    <row r="71" spans="1:2">
      <c r="A71" s="95">
        <v>43608</v>
      </c>
      <c r="B71" s="88">
        <v>6</v>
      </c>
    </row>
    <row r="72" spans="1:2">
      <c r="A72" s="96" t="s">
        <v>658</v>
      </c>
      <c r="B72" s="87">
        <v>1668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I25" sqref="I25"/>
    </sheetView>
  </sheetViews>
  <sheetFormatPr defaultRowHeight="12.75"/>
  <cols>
    <col min="1" max="1" width="12.85546875" bestFit="1" customWidth="1"/>
    <col min="2" max="2" width="22" bestFit="1" customWidth="1"/>
    <col min="3" max="3" width="12.7109375" bestFit="1" customWidth="1"/>
    <col min="4" max="4" width="14.5703125" customWidth="1"/>
    <col min="5" max="8" width="2" customWidth="1"/>
    <col min="9" max="9" width="6.5703125" customWidth="1"/>
    <col min="10" max="10" width="10.5703125" bestFit="1" customWidth="1"/>
  </cols>
  <sheetData>
    <row r="2" spans="1:4">
      <c r="A2" s="61" t="s">
        <v>0</v>
      </c>
      <c r="B2" s="62" t="s">
        <v>659</v>
      </c>
    </row>
    <row r="3" spans="1:4">
      <c r="A3" s="61" t="s">
        <v>4</v>
      </c>
      <c r="B3" s="62" t="s">
        <v>659</v>
      </c>
    </row>
    <row r="5" spans="1:4">
      <c r="A5" s="57" t="s">
        <v>657</v>
      </c>
      <c r="B5" s="56" t="s">
        <v>663</v>
      </c>
      <c r="C5" s="60" t="s">
        <v>661</v>
      </c>
      <c r="D5" s="63" t="s">
        <v>660</v>
      </c>
    </row>
    <row r="6" spans="1:4">
      <c r="A6" s="58" t="s">
        <v>292</v>
      </c>
      <c r="B6" s="64">
        <v>211</v>
      </c>
      <c r="C6" s="68">
        <v>29135.429999999997</v>
      </c>
      <c r="D6" s="65">
        <v>82956</v>
      </c>
    </row>
    <row r="7" spans="1:4">
      <c r="A7" s="89" t="s">
        <v>17</v>
      </c>
      <c r="B7" s="91">
        <v>1295</v>
      </c>
      <c r="C7" s="92">
        <v>94486.51799999988</v>
      </c>
      <c r="D7" s="93">
        <v>334941</v>
      </c>
    </row>
    <row r="8" spans="1:4">
      <c r="A8" s="89" t="s">
        <v>19</v>
      </c>
      <c r="B8" s="91">
        <v>159</v>
      </c>
      <c r="C8" s="92">
        <v>23423.93</v>
      </c>
      <c r="D8" s="93">
        <v>68887</v>
      </c>
    </row>
    <row r="9" spans="1:4">
      <c r="A9" s="89" t="s">
        <v>70</v>
      </c>
      <c r="B9" s="91">
        <v>2</v>
      </c>
      <c r="C9" s="92">
        <v>0</v>
      </c>
      <c r="D9" s="93">
        <v>20</v>
      </c>
    </row>
    <row r="10" spans="1:4">
      <c r="A10" s="59" t="s">
        <v>658</v>
      </c>
      <c r="B10" s="66">
        <v>1667</v>
      </c>
      <c r="C10" s="69">
        <v>147045.87799999988</v>
      </c>
      <c r="D10" s="67">
        <v>486804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Sheet1</vt:lpstr>
      <vt:lpstr>TOTAL ANALYSIS</vt:lpstr>
      <vt:lpstr>ORDERS ANALYSIS</vt:lpstr>
      <vt:lpstr>Shops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Shahrukh Azhar</dc:creator>
  <cp:lastModifiedBy>nww</cp:lastModifiedBy>
  <dcterms:created xsi:type="dcterms:W3CDTF">2019-05-16T09:36:42Z</dcterms:created>
  <dcterms:modified xsi:type="dcterms:W3CDTF">2019-05-24T07:41:53Z</dcterms:modified>
</cp:coreProperties>
</file>